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vega\Documents\OSITRAN\BOLETIN\NOVIEMBRE\LINKEADOS\"/>
    </mc:Choice>
  </mc:AlternateContent>
  <xr:revisionPtr revIDLastSave="0" documentId="13_ncr:1_{65797A84-3548-4078-824C-6DE90C45676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M128" i="1" l="1"/>
  <c r="GM119" i="1"/>
  <c r="GM80" i="1"/>
  <c r="GM41" i="1"/>
  <c r="GM62" i="1"/>
  <c r="EA86" i="6" l="1"/>
  <c r="EA77" i="6"/>
  <c r="EA52" i="6"/>
  <c r="EA27" i="6"/>
  <c r="EA66" i="6"/>
  <c r="EA41" i="6"/>
  <c r="EA16" i="6"/>
  <c r="DZ86" i="6" l="1"/>
  <c r="DZ77" i="6"/>
  <c r="DZ52" i="6"/>
  <c r="DZ66" i="6"/>
  <c r="DZ41" i="6"/>
  <c r="DZ27" i="6"/>
  <c r="DZ16" i="6"/>
  <c r="GK128" i="1" l="1"/>
  <c r="GL128" i="1"/>
  <c r="GK119" i="1"/>
  <c r="GL119" i="1"/>
  <c r="GK80" i="1"/>
  <c r="GL80" i="1"/>
  <c r="GK62" i="1"/>
  <c r="GL62" i="1"/>
  <c r="GK41" i="1"/>
  <c r="GL41" i="1"/>
  <c r="DX86" i="6" l="1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FW63" i="1"/>
  <c r="GA62" i="1"/>
  <c r="FZ62" i="1"/>
  <c r="FY62" i="1"/>
  <c r="FX62" i="1"/>
  <c r="FW62" i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O17" i="6" s="1"/>
  <c r="AB77" i="6"/>
  <c r="AB41" i="6"/>
  <c r="AB27" i="6"/>
  <c r="AB16" i="6"/>
  <c r="O16" i="6"/>
  <c r="O86" i="6"/>
  <c r="O77" i="6"/>
  <c r="O66" i="6"/>
  <c r="O67" i="6" s="1"/>
  <c r="O27" i="6"/>
  <c r="O52" i="6"/>
  <c r="O53" i="6" s="1"/>
  <c r="FA12" i="7"/>
  <c r="DN12" i="7"/>
  <c r="AA12" i="7"/>
  <c r="AN12" i="7"/>
  <c r="N12" i="7"/>
  <c r="CA12" i="7"/>
  <c r="BA12" i="7"/>
  <c r="O17" i="6" l="1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<sst xmlns="http://schemas.openxmlformats.org/spreadsheetml/2006/main" count="4406" uniqueCount="133">
  <si>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</si>
  <si>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</si>
  <si>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</si>
  <si>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</si>
  <si>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</si>
  <si>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</si>
  <si>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</si>
  <si>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</si>
  <si>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</si>
  <si>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</si>
  <si>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</si>
  <si>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</si>
  <si>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</si>
  <si>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</si>
  <si>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</si>
  <si>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</si>
  <si>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</si>
  <si>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</si>
  <si>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</si>
  <si>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</si>
  <si>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</si>
  <si>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</si>
  <si>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</si>
  <si>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</si>
  <si>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</si>
  <si>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</si>
  <si>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</si>
  <si>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</si>
  <si>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</si>
  <si>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</si>
  <si>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</si>
  <si>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</si>
  <si>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</si>
  <si>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</si>
  <si>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</si>
  <si>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</si>
  <si>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</si>
  <si>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</si>
  <si>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</si>
  <si>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</si>
  <si>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</si>
  <si>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</si>
  <si>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</si>
  <si>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</si>
  <si>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</si>
  <si>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</si>
  <si>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</si>
  <si>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</si>
  <si>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</si>
  <si>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</si>
  <si>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</si>
  <si>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</si>
  <si>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</si>
  <si>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</si>
  <si>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</si>
  <si>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</si>
  <si>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</si>
  <si>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</si>
  <si>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</si>
  <si>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</si>
  <si>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</si>
  <si>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</si>
  <si>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</si>
  <si>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</si>
  <si>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</si>
  <si>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</si>
  <si>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</si>
  <si>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</si>
  <si>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</si>
  <si>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</si>
  <si>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</si>
  <si>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</si>
  <si>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</si>
  <si>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</si>
  <si>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</si>
  <si>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</si>
  <si>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</si>
  <si>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</si>
  <si>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</si>
  <si>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</si>
  <si>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</si>
  <si>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</si>
  <si>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</si>
  <si>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</si>
  <si>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</si>
  <si>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</si>
  <si>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</si>
  <si>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</si>
  <si>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</si>
  <si>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</si>
  <si>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</si>
  <si>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</si>
  <si>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</si>
  <si>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</si>
  <si>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</si>
  <si>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</si>
  <si>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</si>
  <si>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</si>
  <si>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</si>
  <si>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</si>
  <si>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</si>
  <si>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</si>
  <si>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</si>
  <si>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</si>
  <si>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</si>
  <si>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</si>
  <si>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</si>
  <si>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</si>
  <si>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</si>
  <si>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</si>
  <si>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</si>
  <si>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</si>
  <si>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</si>
  <si>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</si>
  <si>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</si>
  <si>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</si>
  <si>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</si>
  <si>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</si>
  <si>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</si>
  <si>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</si>
  <si>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</si>
  <si>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</si>
  <si>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</si>
  <si>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</si>
  <si>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</si>
  <si>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Ingresos (en miles de USD)*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</si>
  <si>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</si>
  <si>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</si>
  <si>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</si>
  <si>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</si>
  <si>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</si>
  <si>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</si>
  <si>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Noviembre**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</si>
</sst>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_ [$€]* #,##0.00_ ;_ [$€]* \-#,##0.00_ ;_ [$€]* &quot;-&quot;??_ ;_ @_ "/>
    <numFmt numFmtId="170" formatCode="0.0"/>
    <numFmt numFmtId="171" formatCode="_ * #,##0.0_ ;_ * \-#,##0.0_ ;_ * &quot;-&quot;??_ ;_ @_ "/>
    <numFmt numFmtId="172" formatCode="0.0%"/>
    <numFmt numFmtId="173" formatCode="_ * #,##0.000_ ;_ * \-#,##0.000_ ;_ * &quot;-&quot;??_ ;_ @_ "/>
    <numFmt numFmtId="174" formatCode="_-* #,##0.00\ &quot;Pts&quot;_-;\-* #,##0.00\ &quot;Pts&quot;_-;_-* &quot;-&quot;??\ &quot;Pts&quot;_-;_-@_-"/>
    <numFmt numFmtId="175" formatCode="hh:mm\ \a\.m\./\p\.m\._)"/>
    <numFmt numFmtId="176" formatCode="&quot;\&quot;#,##0;[Red]&quot;\&quot;\-#,##0"/>
    <numFmt numFmtId="177" formatCode="&quot;\&quot;#,##0.00;[Red]&quot;\&quot;\-#,##0.00"/>
    <numFmt numFmtId="178" formatCode="#,##0.00\ &quot;DM&quot;;\-#,##0.00\ &quot;DM&quot;"/>
    <numFmt numFmtId="179" formatCode="_-* #,##0\ &quot;Pts&quot;_-;\-* #,##0\ &quot;Pts&quot;_-;_-* &quot;-&quot;\ &quot;Pts&quot;_-;_-@_-"/>
    <numFmt numFmtId="180" formatCode="0.000000"/>
    <numFmt numFmtId="181" formatCode="_-* #,##0.00\ _S_/_._-;\-* #,##0.00\ _S_/_._-;_-* &quot;-&quot;??\ _S_/_._-;_-@_-"/>
    <numFmt numFmtId="182" formatCode="_-* #,##0\ _S_/_._-;\-* #,##0\ _S_/_._-;_-* &quot;-&quot;\ _S_/_._-;_-@_-"/>
    <numFmt numFmtId="183" formatCode="0.00;[Red]0.00"/>
    <numFmt numFmtId="184" formatCode="00000000"/>
    <numFmt numFmtId="185" formatCode="0.0%;[Red]\(0.0%\)"/>
    <numFmt numFmtId="186" formatCode="_(* #,##0.0_);_(* \(#,##0.0\);_(* &quot;-&quot;?_);_(@_)"/>
    <numFmt numFmtId="187" formatCode="#,##0.0000_);\(#,##0.0000\)"/>
    <numFmt numFmtId="188" formatCode="0.0%;\(0.0%\)"/>
    <numFmt numFmtId="189" formatCode="&quot;$&quot;#,##0_);\(&quot;$&quot;#,##0\)"/>
    <numFmt numFmtId="190" formatCode="0.00000%"/>
    <numFmt numFmtId="191" formatCode="_(* #,##0_);[Red]_(* \(#,##0\);_(* &quot; - &quot;_);_(@_)"/>
    <numFmt numFmtId="192" formatCode="#,##0.0;\(#,##0.0\)"/>
    <numFmt numFmtId="193" formatCode="&quot;    &quot;@"/>
    <numFmt numFmtId="194" formatCode="0%_);\(0%\)"/>
    <numFmt numFmtId="195" formatCode="mmmm\ dd\,\ yyyy"/>
    <numFmt numFmtId="196" formatCode="_(* #,##0,_);_(* \(#,##0,\);_(* &quot;-&quot;_);_(@_)"/>
    <numFmt numFmtId="197" formatCode="\ \ \ \ \ \ \ \ \ @"/>
    <numFmt numFmtId="198" formatCode="_(* 0%_);_(* \(0%\);_(* &quot;-&quot;_);_(@_)"/>
    <numFmt numFmtId="199" formatCode="#,##0.00_);[Red]\-#,##0.00_);0.00_);@_)"/>
    <numFmt numFmtId="200" formatCode="&quot;$&quot;#,##0"/>
    <numFmt numFmtId="201" formatCode="#,##0_%_);\(#,##0\)_%;#,##0_%_);@_%_)"/>
    <numFmt numFmtId="202" formatCode="_-* #,##0.00\ _P_t_s_-;\-* #,##0.00\ _P_t_s_-;_-* &quot;-&quot;??\ _P_t_s_-;_-@_-"/>
    <numFmt numFmtId="203" formatCode="&quot;$&quot;#,##0.00"/>
    <numFmt numFmtId="204" formatCode="[Magenta]&quot;Err&quot;;[Magenta]&quot;Err&quot;;[Blue]&quot;OK&quot;"/>
    <numFmt numFmtId="205" formatCode="&quot;$&quot;#,##0\ ;\(&quot;$&quot;#,##0\)"/>
    <numFmt numFmtId="206" formatCode="_ &quot;S/.&quot;* #,##0.00_ ;_ &quot;S/.&quot;* \-#,##0.00_ ;_ &quot;S/.&quot;* &quot;-&quot;??_ ;_ @_ "/>
    <numFmt numFmtId="207" formatCode="_(&quot;$&quot;* #,##0.00_);_(&quot;$&quot;* \(#,##0.00\);_(&quot;$&quot;* &quot;-&quot;??_);_(@_)"/>
    <numFmt numFmtId="208" formatCode="_-* #,##0\ _P_t_s_-;\-* #,##0\ _P_t_s_-;_-* &quot;-&quot;??\ _P_t_s_-;_-@_-"/>
    <numFmt numFmtId="209" formatCode="#,##0.0;[Red]\-#,##0.0"/>
    <numFmt numFmtId="210" formatCode="#.##0,"/>
    <numFmt numFmtId="211" formatCode="* \(#,##0\);* #,##0_);&quot;-&quot;??_);@"/>
    <numFmt numFmtId="212" formatCode="#,###.##"/>
    <numFmt numFmtId="213" formatCode="&quot;$&quot;#,##0.00_);[Red]\(&quot;$&quot;#,##0.00\)"/>
    <numFmt numFmtId="214" formatCode="* _(#,##0.00_);[Red]* \(#,##0.00\);* _(&quot;-&quot;?_);@_)"/>
    <numFmt numFmtId="215" formatCode="&quot;$&quot;#,##0_%_);\(&quot;$&quot;#,##0\)_%;&quot;$&quot;#,##0_%_);@_%_)"/>
    <numFmt numFmtId="216" formatCode="_ &quot;$&quot;* #,##0.00_ ;_ &quot;$&quot;* \-#,##0.00_ ;_ &quot;$&quot;* &quot;-&quot;??_ ;_ @_ "/>
    <numFmt numFmtId="217" formatCode="&quot;$&quot;#,##0.00_%_);\(&quot;$&quot;#,##0.00\)_%;&quot;$&quot;#,##0.00_%_);@_%_)"/>
    <numFmt numFmtId="218" formatCode="\$\ * _(#,##0_);[Red]\$\ * \(#,##0\);\$\ * _(&quot;-&quot;?_);@_)"/>
    <numFmt numFmtId="219" formatCode="\$\ * _(#,##0.00_);[Red]\$\ * \(#,##0.00\);\$\ * _(&quot;-&quot;?_);@_)"/>
    <numFmt numFmtId="220" formatCode="[$EUR]\ * _(#,##0_);[Red][$EUR]\ * \(#,##0\);[$EUR]\ * _(&quot;-&quot;?_);@_)"/>
    <numFmt numFmtId="221" formatCode="[$EUR]\ * _(#,##0.00_);[Red][$EUR]\ * \(#,##0.00\);[$EUR]\ * _(&quot;-&quot;?_);@_)"/>
    <numFmt numFmtId="222" formatCode="\€\ * _(#,##0_);[Red]\€\ * \(#,##0\);\€\ * _(&quot;-&quot;?_);@_)"/>
    <numFmt numFmtId="223" formatCode="\€\ * _(#,##0.00_);[Red]\€\ * \(#,##0.00\);\€\ * _(&quot;-&quot;?_);@_)"/>
    <numFmt numFmtId="224" formatCode="[$GBP]\ * _(#,##0_);[Red][$GBP]\ * \(#,##0\);[$GBP]\ * _(&quot;-&quot;?_);@_)"/>
    <numFmt numFmtId="225" formatCode="[$GBP]\ * _(#,##0.00_);[Red][$GBP]\ * \(#,##0.00\);[$GBP]\ * _(&quot;-&quot;?_);@_)"/>
    <numFmt numFmtId="226" formatCode="\£\ * _(#,##0_);[Red]\£\ * \(#,##0\);\£\ * _(&quot;-&quot;?_);@_)"/>
    <numFmt numFmtId="227" formatCode="\£\ * _(#,##0.00_);[Red]\£\ * \(#,##0.00\);\£\ * _(&quot;-&quot;?_);@_)"/>
    <numFmt numFmtId="228" formatCode="[$USD]\ * _(#,##0_);[Red][$USD]\ * \(#,##0\);[$USD]\ * _(&quot;-&quot;?_);@_)"/>
    <numFmt numFmtId="229" formatCode="[$USD]\ * _(#,##0.00_);[Red][$USD]\ * \(#,##0.00\);[$USD]\ * _(&quot;-&quot;?_);@_)"/>
    <numFmt numFmtId="230" formatCode="&quot;$&quot;#,##0;\-&quot;$&quot;#,##0"/>
    <numFmt numFmtId="231" formatCode="_-&quot;$&quot;* #,##0.00_-;\-&quot;$&quot;* #,##0.00_-;_-&quot;$&quot;* &quot;-&quot;??_-;_-@_-"/>
    <numFmt numFmtId="232" formatCode="mmm\ yy_)"/>
    <numFmt numFmtId="233" formatCode="yyyy_)"/>
    <numFmt numFmtId="234" formatCode="m/d"/>
    <numFmt numFmtId="235" formatCode="#."/>
    <numFmt numFmtId="236" formatCode="m/d/yy_%_)"/>
    <numFmt numFmtId="237" formatCode="dd\ mmm\ yyyy_);&quot;Error &lt;0  &quot;;dd\ mmm\ yyyy_);&quot;  &quot;@"/>
    <numFmt numFmtId="238" formatCode="mmm\ yyyy_);&quot;Error &lt;0  &quot;;dd\ mmm\ yyyy_);&quot;  &quot;@"/>
    <numFmt numFmtId="239" formatCode="#,##0.000"/>
    <numFmt numFmtId="240" formatCode="_-&quot;F&quot;\ * #,##0_-;_-&quot;F&quot;\ * #,##0\-;_-&quot;F&quot;\ * &quot;-&quot;??_-;_-@_-"/>
    <numFmt numFmtId="241" formatCode="\$#,##0_);\$\(#,##0\);\$0_);@"/>
    <numFmt numFmtId="242" formatCode="0.00_);[Red]\(0.00\)"/>
    <numFmt numFmtId="243" formatCode="0_%_);\(0\)_%;0_%_);@_%_)"/>
    <numFmt numFmtId="244" formatCode="_(&quot;$&quot;* #,##0_);_(&quot;$&quot;* \(#,##0\);_(&quot;$&quot;* &quot;-&quot;_);_(@_)"/>
    <numFmt numFmtId="245" formatCode="_([$€]* #,##0.00_);_([$€]* \(#,##0.00\);_([$€]* &quot;-&quot;??_);_(@_)"/>
    <numFmt numFmtId="246" formatCode="_(* #,##0.0000000000000000000000000000000_);_(* \(#,##0.0000000000000000000000000000000\);_(* &quot;-&quot;??_);_(@_)"/>
    <numFmt numFmtId="247" formatCode="General_)"/>
    <numFmt numFmtId="248" formatCode="#,##0_);[Red]\(#,##0\);\-_)"/>
    <numFmt numFmtId="249" formatCode="0.0_)%;[Red]\(0.0%\);0.0_)%"/>
    <numFmt numFmtId="250" formatCode="[Red][&gt;1]&quot;&gt;100 %&quot;;[Red]\(0.0%\);0.0_)%"/>
    <numFmt numFmtId="251" formatCode="#,##0.0000_);\(#,##0.0000\);&quot;-  &quot;;&quot;  &quot;@"/>
    <numFmt numFmtId="252" formatCode="#,#00"/>
    <numFmt numFmtId="253" formatCode="0.00%;\(0.00%\)"/>
    <numFmt numFmtId="254" formatCode="0.0\%_);\(0.0\%\);0.0\%_);@_%_)"/>
    <numFmt numFmtId="255" formatCode="0."/>
    <numFmt numFmtId="256" formatCode="[&lt;0]&quot;*** &quot;;[&gt;999]&quot;*** &quot;;0\ "/>
    <numFmt numFmtId="257" formatCode="0.0000\x"/>
    <numFmt numFmtId="258" formatCode="0.00000"/>
    <numFmt numFmtId="259" formatCode="#,##0_);[Red]\-#,##0_);0_);@_)"/>
    <numFmt numFmtId="260" formatCode="0000"/>
    <numFmt numFmtId="261" formatCode="&quot;S/.&quot;#,##0;[Red]&quot;S/.&quot;\-#,##0"/>
    <numFmt numFmtId="262" formatCode="&quot;$&quot;#,##0;[Red]&quot;$&quot;\-#,##0"/>
    <numFmt numFmtId="263" formatCode="_(* #,##0_);_(* \(#,##0\);_(* &quot;-&quot;??_);_(@_)"/>
    <numFmt numFmtId="264" formatCode="mmmm\-yy"/>
    <numFmt numFmtId="265" formatCode="#,##0.0"/>
    <numFmt numFmtId="266" formatCode="_([$€-2]* #,##0.00_);_([$€-2]* \(#,##0.00\);_([$€-2]* &quot;-&quot;??_)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4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180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79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0" fontId="11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0" fontId="22" fillId="0" borderId="0">
      <alignment horizontal="center"/>
    </xf>
    <xf numFmtId="183" fontId="23" fillId="0" borderId="0">
      <alignment horizontal="left"/>
    </xf>
    <xf numFmtId="184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0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5" fontId="22" fillId="0" borderId="0">
      <alignment horizontal="center"/>
    </xf>
    <xf numFmtId="0" fontId="10" fillId="0" borderId="0"/>
    <xf numFmtId="186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7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8" fontId="34" fillId="0" borderId="0" applyNumberFormat="0" applyFont="0" applyAlignment="0"/>
    <xf numFmtId="0" fontId="42" fillId="52" borderId="0" applyFill="0" applyBorder="0">
      <alignment horizontal="left"/>
    </xf>
    <xf numFmtId="170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89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0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3" fontId="10" fillId="0" borderId="0" applyFill="0" applyBorder="0" applyAlignment="0"/>
    <xf numFmtId="0" fontId="56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199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1" fillId="0" borderId="20"/>
    <xf numFmtId="200" fontId="72" fillId="0" borderId="0"/>
    <xf numFmtId="192" fontId="73" fillId="0" borderId="0" applyFont="0" applyFill="0" applyBorder="0" applyAlignment="0" applyProtection="0">
      <protection locked="0"/>
    </xf>
    <xf numFmtId="16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01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77" fillId="0" borderId="0">
      <protection locked="0"/>
    </xf>
    <xf numFmtId="209" fontId="10" fillId="0" borderId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1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2" fontId="10" fillId="0" borderId="0" applyFont="0" applyFill="0" applyBorder="0" applyAlignment="0" applyProtection="0"/>
    <xf numFmtId="0" fontId="82" fillId="0" borderId="0"/>
    <xf numFmtId="0" fontId="71" fillId="0" borderId="20"/>
    <xf numFmtId="213" fontId="83" fillId="0" borderId="5"/>
    <xf numFmtId="214" fontId="65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215" fontId="74" fillId="0" borderId="0" applyFont="0" applyFill="0" applyBorder="0" applyAlignment="0" applyProtection="0">
      <alignment horizontal="right"/>
    </xf>
    <xf numFmtId="216" fontId="10" fillId="0" borderId="0" applyFont="0" applyFill="0" applyBorder="0" applyAlignment="0" applyProtection="0"/>
    <xf numFmtId="217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8" fontId="65" fillId="0" borderId="0" applyFont="0" applyFill="0" applyBorder="0" applyAlignment="0" applyProtection="0">
      <alignment vertical="center"/>
    </xf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10" fillId="0" borderId="0" applyFont="0" applyFill="0" applyBorder="0" applyAlignment="0" applyProtection="0"/>
    <xf numFmtId="230" fontId="85" fillId="0" borderId="0"/>
    <xf numFmtId="231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2" fontId="65" fillId="0" borderId="0" applyFont="0" applyFill="0" applyBorder="0" applyAlignment="0" applyProtection="0">
      <alignment vertical="center"/>
    </xf>
    <xf numFmtId="233" fontId="65" fillId="0" borderId="0" applyFont="0" applyFill="0" applyBorder="0" applyAlignment="0" applyProtection="0">
      <alignment vertical="center"/>
    </xf>
    <xf numFmtId="234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7" fontId="88" fillId="0" borderId="0" applyFont="0" applyFill="0" applyBorder="0" applyAlignment="0" applyProtection="0">
      <alignment vertical="top"/>
    </xf>
    <xf numFmtId="238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9" fontId="10" fillId="0" borderId="22">
      <alignment vertical="center"/>
    </xf>
    <xf numFmtId="192" fontId="73" fillId="0" borderId="0">
      <protection locked="0"/>
    </xf>
    <xf numFmtId="0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1" fontId="51" fillId="0" borderId="0" applyFill="0" applyBorder="0" applyAlignment="0" applyProtection="0">
      <alignment horizontal="right"/>
    </xf>
    <xf numFmtId="242" fontId="10" fillId="0" borderId="0"/>
    <xf numFmtId="243" fontId="74" fillId="0" borderId="23" applyNumberFormat="0" applyFont="0" applyFill="0" applyAlignment="0" applyProtection="0"/>
    <xf numFmtId="244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4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8" fontId="69" fillId="53" borderId="12" applyNumberFormat="0" applyAlignment="0" applyProtection="0"/>
    <xf numFmtId="248" fontId="69" fillId="0" borderId="0" applyNumberFormat="0" applyFill="0" applyBorder="0" applyAlignment="0" applyProtection="0"/>
    <xf numFmtId="248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9" fontId="103" fillId="59" borderId="24" applyAlignment="0">
      <protection locked="0"/>
    </xf>
    <xf numFmtId="248" fontId="104" fillId="60" borderId="24" applyAlignment="0">
      <protection locked="0"/>
    </xf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1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3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3" fontId="61" fillId="61" borderId="5" applyNumberFormat="0" applyFont="0" applyAlignment="0"/>
    <xf numFmtId="254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5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29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6" fontId="138" fillId="0" borderId="7" applyFont="0" applyFill="0" applyBorder="0" applyProtection="0">
      <alignment horizontal="right"/>
    </xf>
    <xf numFmtId="257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8" fontId="10" fillId="62" borderId="0"/>
    <xf numFmtId="258" fontId="10" fillId="62" borderId="0"/>
    <xf numFmtId="258" fontId="10" fillId="62" borderId="0"/>
    <xf numFmtId="258" fontId="10" fillId="62" borderId="0"/>
    <xf numFmtId="258" fontId="10" fillId="62" borderId="0"/>
    <xf numFmtId="0" fontId="65" fillId="0" borderId="35" applyNumberFormat="0" applyAlignment="0">
      <alignment vertical="center"/>
      <protection locked="0"/>
    </xf>
    <xf numFmtId="259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6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144" fillId="0" borderId="37" applyNumberFormat="0" applyFill="0" applyAlignment="0" applyProtection="0"/>
    <xf numFmtId="258" fontId="10" fillId="56" borderId="0"/>
    <xf numFmtId="258" fontId="10" fillId="56" borderId="0"/>
    <xf numFmtId="258" fontId="10" fillId="56" borderId="0"/>
    <xf numFmtId="258" fontId="10" fillId="56" borderId="0"/>
    <xf numFmtId="258" fontId="10" fillId="56" borderId="0"/>
    <xf numFmtId="260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89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8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6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9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8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>
      <alignment wrapText="1"/>
    </xf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8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6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5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view="pageBreakPreview" zoomScaleNormal="100" zoomScaleSheetLayoutView="100" workbookViewId="0">
      <selection activeCell="D6" sqref="D6:D7"/>
    </sheetView>
  </sheetViews>
  <sheetFormatPr baseColWidth="10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70" t="s">
        <v>79</v>
      </c>
    </row>
    <row r="7" spans="3:4" s="5" customFormat="1" ht="28.5" customHeight="1" thickBot="1">
      <c r="C7" s="4"/>
      <c r="D7" s="7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A39"/>
  <sheetViews>
    <sheetView showGridLines="0" tabSelected="1" zoomScale="80" zoomScaleNormal="80" workbookViewId="0">
      <pane xSplit="1" topLeftCell="IO1" activePane="topRight" state="frozen"/>
      <selection pane="topRight" activeCell="JB9" sqref="JB9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61" ht="15">
      <c r="A1" s="10" t="s">
        <v>78</v>
      </c>
      <c r="B1" s="11"/>
    </row>
    <row r="2" spans="1:261" ht="15">
      <c r="A2" s="13" t="s">
        <v>127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61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61" ht="3" customHeight="1"/>
    <row r="5" spans="1:261" ht="15">
      <c r="A5" s="15" t="s">
        <v>32</v>
      </c>
    </row>
    <row r="6" spans="1:261" ht="3" customHeight="1"/>
    <row r="7" spans="1:261" ht="15" customHeight="1">
      <c r="A7" s="74" t="s">
        <v>33</v>
      </c>
      <c r="B7" s="72">
        <v>2001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6" t="s">
        <v>66</v>
      </c>
      <c r="O7" s="72">
        <v>2002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6" t="s">
        <v>67</v>
      </c>
      <c r="AB7" s="72">
        <v>2003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6" t="s">
        <v>68</v>
      </c>
      <c r="AO7" s="72">
        <v>2004</v>
      </c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6" t="s">
        <v>69</v>
      </c>
      <c r="BB7" s="72">
        <v>2005</v>
      </c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6" t="s">
        <v>70</v>
      </c>
      <c r="BO7" s="72">
        <v>2006</v>
      </c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6" t="s">
        <v>56</v>
      </c>
      <c r="CB7" s="72">
        <v>2007</v>
      </c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6" t="s">
        <v>57</v>
      </c>
      <c r="CO7" s="72">
        <v>2008</v>
      </c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6" t="s">
        <v>58</v>
      </c>
      <c r="DB7" s="72">
        <v>2009</v>
      </c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6" t="s">
        <v>59</v>
      </c>
      <c r="DO7" s="72">
        <v>2010</v>
      </c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6" t="s">
        <v>60</v>
      </c>
      <c r="EB7" s="72">
        <v>2011</v>
      </c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6" t="s">
        <v>61</v>
      </c>
      <c r="EO7" s="72">
        <v>2012</v>
      </c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6" t="s">
        <v>62</v>
      </c>
      <c r="FB7" s="72">
        <v>2013</v>
      </c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6" t="s">
        <v>63</v>
      </c>
      <c r="FO7" s="72">
        <v>2014</v>
      </c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6" t="s">
        <v>64</v>
      </c>
      <c r="GB7" s="72">
        <v>2015</v>
      </c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6" t="s">
        <v>65</v>
      </c>
      <c r="GO7" s="72">
        <v>2016</v>
      </c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3" t="s">
        <v>75</v>
      </c>
      <c r="HB7" s="72">
        <v>2017</v>
      </c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3" t="s">
        <v>76</v>
      </c>
      <c r="HO7" s="72">
        <v>2018</v>
      </c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3" t="s">
        <v>122</v>
      </c>
      <c r="IB7" s="72">
        <v>2019</v>
      </c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3" t="s">
        <v>124</v>
      </c>
      <c r="IO7" s="72">
        <v>2020</v>
      </c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3" t="s">
        <v>131</v>
      </c>
    </row>
    <row r="8" spans="1:261" ht="15">
      <c r="A8" s="7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132</v>
      </c>
      <c r="IZ8" s="62" t="s">
        <v>23</v>
      </c>
      <c r="JA8" s="73"/>
    </row>
    <row r="9" spans="1:261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311364</v>
      </c>
      <c r="IY9" s="18">
        <v>438084</v>
      </c>
      <c r="IZ9" s="18"/>
      <c r="JA9" s="18">
        <f>+SUM(IO9:IZ9)</f>
        <v>4003622</v>
      </c>
    </row>
    <row r="10" spans="1:261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90833</v>
      </c>
      <c r="IZ10" s="18"/>
      <c r="JA10" s="18">
        <f t="shared" ref="JA10:JA12" si="4">+SUM(IO10:IZ10)</f>
        <v>1869089</v>
      </c>
    </row>
    <row r="11" spans="1:261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3605</v>
      </c>
      <c r="IZ11" s="18"/>
      <c r="JA11" s="18">
        <f t="shared" si="4"/>
        <v>374894</v>
      </c>
    </row>
    <row r="12" spans="1:261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IZ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345276</v>
      </c>
      <c r="IY12" s="20">
        <f t="shared" si="145"/>
        <v>532522</v>
      </c>
      <c r="IZ12" s="20">
        <f t="shared" si="145"/>
        <v>0</v>
      </c>
      <c r="JA12" s="20">
        <f t="shared" si="4"/>
        <v>6247605</v>
      </c>
    </row>
    <row r="13" spans="1:261" s="21" customFormat="1">
      <c r="A13" s="22"/>
      <c r="AO13" s="23"/>
      <c r="GO13" s="23"/>
    </row>
    <row r="14" spans="1:261" s="21" customFormat="1" ht="15" customHeight="1">
      <c r="A14" s="24" t="s">
        <v>41</v>
      </c>
      <c r="GO14" s="23"/>
    </row>
    <row r="15" spans="1:261" s="21" customFormat="1" ht="3" customHeight="1">
      <c r="A15" s="24"/>
      <c r="GO15" s="23"/>
    </row>
    <row r="16" spans="1:261" ht="15" customHeight="1">
      <c r="A16" s="74" t="s">
        <v>33</v>
      </c>
      <c r="B16" s="72">
        <v>2001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6" t="s">
        <v>66</v>
      </c>
      <c r="O16" s="72">
        <v>2002</v>
      </c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6" t="s">
        <v>67</v>
      </c>
      <c r="AB16" s="72">
        <v>2003</v>
      </c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6" t="s">
        <v>68</v>
      </c>
      <c r="AO16" s="72">
        <v>2004</v>
      </c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6" t="s">
        <v>69</v>
      </c>
      <c r="BB16" s="72">
        <v>2005</v>
      </c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6" t="s">
        <v>70</v>
      </c>
      <c r="BO16" s="72">
        <v>2006</v>
      </c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6" t="s">
        <v>56</v>
      </c>
      <c r="CB16" s="72">
        <v>2007</v>
      </c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6" t="s">
        <v>57</v>
      </c>
      <c r="CO16" s="72">
        <v>2008</v>
      </c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6" t="s">
        <v>58</v>
      </c>
      <c r="DB16" s="72">
        <v>2009</v>
      </c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6" t="s">
        <v>59</v>
      </c>
      <c r="DO16" s="72">
        <v>2010</v>
      </c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6" t="s">
        <v>60</v>
      </c>
      <c r="EB16" s="72">
        <v>2011</v>
      </c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6" t="s">
        <v>61</v>
      </c>
      <c r="EO16" s="72">
        <v>2012</v>
      </c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6" t="s">
        <v>62</v>
      </c>
      <c r="FB16" s="72">
        <v>2013</v>
      </c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6" t="s">
        <v>63</v>
      </c>
      <c r="FO16" s="72">
        <v>2014</v>
      </c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6" t="s">
        <v>64</v>
      </c>
      <c r="GB16" s="72">
        <v>2015</v>
      </c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6" t="s">
        <v>65</v>
      </c>
      <c r="GO16" s="72">
        <v>2016</v>
      </c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3" t="s">
        <v>75</v>
      </c>
      <c r="HB16" s="72">
        <v>2017</v>
      </c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3" t="s">
        <v>76</v>
      </c>
      <c r="HO16" s="72">
        <v>2018</v>
      </c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3" t="s">
        <v>122</v>
      </c>
      <c r="IB16" s="72">
        <v>2019</v>
      </c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3" t="s">
        <v>124</v>
      </c>
      <c r="IO16" s="72">
        <v>2020</v>
      </c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3" t="s">
        <v>131</v>
      </c>
    </row>
    <row r="17" spans="1:261" ht="15">
      <c r="A17" s="75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77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77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77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77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77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77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77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77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77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77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77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77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77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77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77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7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7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7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7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132</v>
      </c>
      <c r="IZ17" s="62" t="s">
        <v>23</v>
      </c>
      <c r="JA17" s="73"/>
    </row>
    <row r="18" spans="1:261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/>
      <c r="JA18" s="18">
        <f>+SUM(IO18:IZ18)</f>
        <v>16028.27996</v>
      </c>
    </row>
    <row r="19" spans="1:261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/>
      <c r="JA19" s="18">
        <f t="shared" ref="JA19:JA20" si="146">+SUM(IO19:IZ19)</f>
        <v>155914.9382</v>
      </c>
    </row>
    <row r="20" spans="1:261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IZ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0</v>
      </c>
      <c r="JA20" s="20">
        <f t="shared" si="146"/>
        <v>171943.21816000002</v>
      </c>
    </row>
    <row r="21" spans="1:261" s="21" customFormat="1" ht="15">
      <c r="A21" s="24"/>
      <c r="GO21" s="23"/>
      <c r="HB21" s="23"/>
      <c r="HO21" s="23"/>
      <c r="IB21" s="23"/>
    </row>
    <row r="22" spans="1:261" s="21" customFormat="1" ht="15">
      <c r="A22" s="24" t="s">
        <v>35</v>
      </c>
      <c r="GO22" s="23"/>
      <c r="HB22" s="23"/>
      <c r="HO22" s="23"/>
      <c r="IB22" s="23"/>
    </row>
    <row r="23" spans="1:261" s="21" customFormat="1" ht="3" customHeight="1">
      <c r="A23" s="24"/>
      <c r="GO23" s="23"/>
      <c r="HB23" s="23"/>
      <c r="HO23" s="23"/>
      <c r="IB23" s="23"/>
    </row>
    <row r="24" spans="1:261" ht="15" customHeight="1">
      <c r="A24" s="74" t="s">
        <v>33</v>
      </c>
      <c r="B24" s="72">
        <v>2001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6" t="s">
        <v>66</v>
      </c>
      <c r="O24" s="72">
        <v>2002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6" t="s">
        <v>67</v>
      </c>
      <c r="AB24" s="72">
        <v>2003</v>
      </c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6" t="s">
        <v>68</v>
      </c>
      <c r="AO24" s="72">
        <v>2004</v>
      </c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6" t="s">
        <v>69</v>
      </c>
      <c r="BB24" s="72">
        <v>2005</v>
      </c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6" t="s">
        <v>70</v>
      </c>
      <c r="BO24" s="72">
        <v>2006</v>
      </c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6" t="s">
        <v>56</v>
      </c>
      <c r="CB24" s="72">
        <v>2007</v>
      </c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6" t="s">
        <v>57</v>
      </c>
      <c r="CO24" s="72">
        <v>2008</v>
      </c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6" t="s">
        <v>58</v>
      </c>
      <c r="DB24" s="72">
        <v>2009</v>
      </c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6" t="s">
        <v>59</v>
      </c>
      <c r="DO24" s="72">
        <v>2010</v>
      </c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6" t="s">
        <v>60</v>
      </c>
      <c r="EB24" s="72">
        <v>2011</v>
      </c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6" t="s">
        <v>61</v>
      </c>
      <c r="EO24" s="72">
        <v>2012</v>
      </c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6" t="s">
        <v>62</v>
      </c>
      <c r="FB24" s="72">
        <v>2013</v>
      </c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6" t="s">
        <v>63</v>
      </c>
      <c r="FO24" s="72">
        <v>2014</v>
      </c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6" t="s">
        <v>64</v>
      </c>
      <c r="GB24" s="72">
        <v>2015</v>
      </c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6" t="s">
        <v>65</v>
      </c>
      <c r="GO24" s="72">
        <v>2016</v>
      </c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3" t="s">
        <v>75</v>
      </c>
      <c r="HB24" s="72">
        <v>2017</v>
      </c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3" t="s">
        <v>76</v>
      </c>
      <c r="HO24" s="72">
        <v>2018</v>
      </c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3" t="s">
        <v>122</v>
      </c>
      <c r="IB24" s="72">
        <v>2019</v>
      </c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3" t="s">
        <v>124</v>
      </c>
      <c r="IO24" s="72">
        <v>2020</v>
      </c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3" t="s">
        <v>131</v>
      </c>
    </row>
    <row r="25" spans="1:261" ht="15">
      <c r="A25" s="75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77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77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77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77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77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77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77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77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77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77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77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77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77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77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77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7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7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7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7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68" t="s">
        <v>132</v>
      </c>
      <c r="IZ25" s="63" t="s">
        <v>23</v>
      </c>
      <c r="JA25" s="73"/>
    </row>
    <row r="26" spans="1:261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3600</v>
      </c>
      <c r="IY26" s="18">
        <v>4462</v>
      </c>
      <c r="IZ26" s="18"/>
      <c r="JA26" s="18">
        <f>+SUM(IO26:IZ26)</f>
        <v>42127</v>
      </c>
    </row>
    <row r="27" spans="1:261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/>
      <c r="JA27" s="18">
        <f t="shared" ref="JA27" si="153">+SUM(IO27:IZ27)</f>
        <v>23454</v>
      </c>
    </row>
    <row r="28" spans="1:261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IZ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4661</v>
      </c>
      <c r="IY28" s="20">
        <f t="shared" si="159"/>
        <v>6049</v>
      </c>
      <c r="IZ28" s="20">
        <f t="shared" si="159"/>
        <v>0</v>
      </c>
      <c r="JA28" s="20">
        <f t="shared" ref="JA28" si="160">+SUM(IO28:IZ28)</f>
        <v>65581</v>
      </c>
    </row>
    <row r="29" spans="1:261" ht="15">
      <c r="A29" s="24"/>
      <c r="GO29" s="23"/>
      <c r="HB29" s="23"/>
      <c r="HO29" s="23"/>
      <c r="IB29" s="23"/>
    </row>
    <row r="30" spans="1:261" ht="15">
      <c r="A30" s="15" t="s">
        <v>42</v>
      </c>
      <c r="GO30" s="23"/>
      <c r="HB30" s="23"/>
      <c r="HO30" s="23"/>
      <c r="IB30" s="23"/>
    </row>
    <row r="31" spans="1:261" ht="3" customHeight="1">
      <c r="GO31" s="23"/>
      <c r="HB31" s="23"/>
      <c r="HO31" s="23"/>
      <c r="IB31" s="23"/>
    </row>
    <row r="32" spans="1:261" ht="15" customHeight="1">
      <c r="A32" s="74" t="s">
        <v>125</v>
      </c>
      <c r="B32" s="72">
        <v>2001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6" t="s">
        <v>66</v>
      </c>
      <c r="O32" s="72">
        <v>2002</v>
      </c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6" t="s">
        <v>67</v>
      </c>
      <c r="AB32" s="72">
        <v>2003</v>
      </c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6" t="s">
        <v>68</v>
      </c>
      <c r="AO32" s="72">
        <v>2004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6" t="s">
        <v>69</v>
      </c>
      <c r="BB32" s="72">
        <v>2005</v>
      </c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6" t="s">
        <v>70</v>
      </c>
      <c r="BO32" s="72">
        <v>2006</v>
      </c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6" t="s">
        <v>56</v>
      </c>
      <c r="CB32" s="72">
        <v>2007</v>
      </c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6" t="s">
        <v>57</v>
      </c>
      <c r="CO32" s="72">
        <v>2008</v>
      </c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6" t="s">
        <v>58</v>
      </c>
      <c r="DB32" s="72">
        <v>2009</v>
      </c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6" t="s">
        <v>59</v>
      </c>
      <c r="DO32" s="72">
        <v>2010</v>
      </c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6" t="s">
        <v>60</v>
      </c>
      <c r="EB32" s="72">
        <v>2011</v>
      </c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6" t="s">
        <v>61</v>
      </c>
      <c r="EO32" s="72">
        <v>2012</v>
      </c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6" t="s">
        <v>62</v>
      </c>
      <c r="FB32" s="72">
        <v>2013</v>
      </c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6" t="s">
        <v>63</v>
      </c>
      <c r="FO32" s="72">
        <v>2014</v>
      </c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6" t="s">
        <v>64</v>
      </c>
      <c r="GB32" s="72">
        <v>2015</v>
      </c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6" t="s">
        <v>65</v>
      </c>
      <c r="GO32" s="72">
        <v>2016</v>
      </c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3" t="s">
        <v>75</v>
      </c>
      <c r="HB32" s="72">
        <v>2017</v>
      </c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3" t="s">
        <v>76</v>
      </c>
      <c r="HO32" s="72">
        <v>2018</v>
      </c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3" t="s">
        <v>122</v>
      </c>
      <c r="IB32" s="72">
        <v>2019</v>
      </c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3" t="s">
        <v>124</v>
      </c>
      <c r="IO32" s="72">
        <v>2020</v>
      </c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2"/>
      <c r="JA32" s="73" t="s">
        <v>131</v>
      </c>
    </row>
    <row r="33" spans="1:261" ht="15">
      <c r="A33" s="75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77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77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77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77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77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77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77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77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77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77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77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77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77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77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77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7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7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7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7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68" t="s">
        <v>132</v>
      </c>
      <c r="IZ33" s="68" t="s">
        <v>23</v>
      </c>
      <c r="JA33" s="73"/>
    </row>
    <row r="34" spans="1:261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/>
      <c r="JA34" s="18">
        <f>+SUM(IO34:IZ34)</f>
        <v>86334218.789999992</v>
      </c>
    </row>
    <row r="35" spans="1:261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/>
      <c r="JA35" s="18">
        <f t="shared" ref="JA35" si="161">+SUM(IO35:IZ35)</f>
        <v>34430390.209999993</v>
      </c>
    </row>
    <row r="36" spans="1:261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IY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/>
      <c r="JA36" s="20">
        <f t="shared" ref="JA36" si="167">+SUM(IO36:IZ36)</f>
        <v>120764608.99999999</v>
      </c>
    </row>
    <row r="37" spans="1:261" ht="3" customHeight="1"/>
    <row r="38" spans="1:261">
      <c r="A38" s="58" t="s">
        <v>48</v>
      </c>
    </row>
    <row r="39" spans="1:261">
      <c r="A39" s="58" t="s">
        <v>77</v>
      </c>
    </row>
  </sheetData>
  <mergeCells count="164"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O7:IZ7"/>
    <mergeCell ref="IO16:IZ16"/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134"/>
  <sheetViews>
    <sheetView showGridLines="0" zoomScale="90" zoomScaleNormal="90" workbookViewId="0">
      <pane xSplit="1" topLeftCell="GD1" activePane="topRight" state="frozen"/>
      <selection pane="topRight" activeCell="GM28" sqref="GM28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197" ht="15">
      <c r="A1" s="10" t="s">
        <v>78</v>
      </c>
    </row>
    <row r="2" spans="1:197" ht="15">
      <c r="A2" s="13" t="s">
        <v>126</v>
      </c>
      <c r="B2" s="13"/>
    </row>
    <row r="3" spans="1:197">
      <c r="A3" s="57" t="s">
        <v>36</v>
      </c>
    </row>
    <row r="5" spans="1:197" ht="15">
      <c r="A5" s="15" t="s">
        <v>49</v>
      </c>
      <c r="B5" s="15"/>
    </row>
    <row r="6" spans="1:197" ht="4.5" customHeight="1">
      <c r="A6" s="15"/>
      <c r="B6" s="15"/>
    </row>
    <row r="7" spans="1:197" ht="15">
      <c r="A7" s="15" t="s">
        <v>50</v>
      </c>
      <c r="B7" s="15"/>
    </row>
    <row r="8" spans="1:197" ht="3" customHeight="1"/>
    <row r="9" spans="1:197" ht="15.95" customHeight="1">
      <c r="A9" s="74" t="s">
        <v>33</v>
      </c>
      <c r="B9" s="27"/>
      <c r="C9" s="72">
        <v>2006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6" t="s">
        <v>56</v>
      </c>
      <c r="P9" s="72">
        <v>2007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6" t="s">
        <v>57</v>
      </c>
      <c r="AC9" s="72">
        <v>2008</v>
      </c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6" t="s">
        <v>58</v>
      </c>
      <c r="AP9" s="72">
        <v>2009</v>
      </c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6" t="s">
        <v>59</v>
      </c>
      <c r="BC9" s="72">
        <v>2010</v>
      </c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6" t="s">
        <v>60</v>
      </c>
      <c r="BP9" s="72">
        <v>2011</v>
      </c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6" t="s">
        <v>61</v>
      </c>
      <c r="CC9" s="72">
        <v>2012</v>
      </c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6" t="s">
        <v>62</v>
      </c>
      <c r="CP9" s="72">
        <v>2013</v>
      </c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6" t="s">
        <v>63</v>
      </c>
      <c r="DC9" s="72">
        <v>2014</v>
      </c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6" t="s">
        <v>64</v>
      </c>
      <c r="DP9" s="72">
        <v>2015</v>
      </c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6" t="s">
        <v>65</v>
      </c>
      <c r="EC9" s="72">
        <v>2016</v>
      </c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6" t="s">
        <v>75</v>
      </c>
      <c r="EP9" s="72">
        <v>2017</v>
      </c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6" t="s">
        <v>76</v>
      </c>
      <c r="FC9" s="72">
        <v>2018</v>
      </c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6" t="s">
        <v>122</v>
      </c>
      <c r="FP9" s="72">
        <v>2019</v>
      </c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6" t="s">
        <v>124</v>
      </c>
      <c r="GC9" s="72">
        <v>2020</v>
      </c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3" t="s">
        <v>131</v>
      </c>
    </row>
    <row r="10" spans="1:197" ht="15.95" customHeight="1">
      <c r="A10" s="7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7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7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7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7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7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77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73"/>
    </row>
    <row r="11" spans="1:197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/>
      <c r="GO11" s="30">
        <f t="shared" ref="GO11:GO22" si="10">SUM(GC11:GN11)</f>
        <v>150589</v>
      </c>
    </row>
    <row r="12" spans="1:197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/>
      <c r="GO12" s="30">
        <f t="shared" si="10"/>
        <v>3606</v>
      </c>
    </row>
    <row r="13" spans="1:197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/>
      <c r="GO13" s="30">
        <f t="shared" si="10"/>
        <v>450</v>
      </c>
    </row>
    <row r="14" spans="1:197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/>
      <c r="GO14" s="30">
        <f t="shared" si="10"/>
        <v>465476</v>
      </c>
    </row>
    <row r="15" spans="1:197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/>
      <c r="GO15" s="30">
        <f t="shared" si="10"/>
        <v>276317</v>
      </c>
    </row>
    <row r="16" spans="1:197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/>
      <c r="GO16" s="30">
        <f t="shared" si="10"/>
        <v>135165</v>
      </c>
    </row>
    <row r="17" spans="1:197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/>
      <c r="GO17" s="30">
        <f t="shared" si="10"/>
        <v>304785</v>
      </c>
    </row>
    <row r="18" spans="1:197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/>
      <c r="GO18" s="30">
        <f t="shared" si="10"/>
        <v>186741</v>
      </c>
    </row>
    <row r="19" spans="1:197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/>
      <c r="GO19" s="30">
        <f t="shared" si="10"/>
        <v>133437</v>
      </c>
    </row>
    <row r="20" spans="1:197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/>
      <c r="GO20" s="30">
        <f t="shared" si="10"/>
        <v>9342</v>
      </c>
    </row>
    <row r="21" spans="1:197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/>
      <c r="GO21" s="30">
        <f t="shared" si="10"/>
        <v>236272</v>
      </c>
    </row>
    <row r="22" spans="1:197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/>
      <c r="GO22" s="30">
        <f t="shared" si="10"/>
        <v>364735</v>
      </c>
    </row>
    <row r="23" spans="1:197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N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0</v>
      </c>
      <c r="GO23" s="20">
        <f>SUM(GC23:GN23)</f>
        <v>2266915</v>
      </c>
    </row>
    <row r="24" spans="1:197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197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197" s="21" customFormat="1" ht="15.95" customHeight="1">
      <c r="A26" s="15"/>
      <c r="B26" s="15"/>
      <c r="AP26" s="23"/>
    </row>
    <row r="27" spans="1:197" ht="15.95" customHeight="1">
      <c r="A27" s="74" t="s">
        <v>33</v>
      </c>
      <c r="B27" s="27"/>
      <c r="C27" s="72">
        <v>2006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6" t="s">
        <v>56</v>
      </c>
      <c r="P27" s="72">
        <v>2007</v>
      </c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6" t="s">
        <v>57</v>
      </c>
      <c r="AC27" s="72">
        <v>2008</v>
      </c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6" t="s">
        <v>58</v>
      </c>
      <c r="AP27" s="72">
        <v>2009</v>
      </c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6" t="s">
        <v>59</v>
      </c>
      <c r="BC27" s="72">
        <v>2010</v>
      </c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6" t="s">
        <v>60</v>
      </c>
      <c r="BP27" s="72">
        <v>2011</v>
      </c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6" t="s">
        <v>61</v>
      </c>
      <c r="CC27" s="72">
        <v>2012</v>
      </c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6" t="s">
        <v>62</v>
      </c>
      <c r="CP27" s="72">
        <v>2013</v>
      </c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6" t="s">
        <v>63</v>
      </c>
      <c r="DC27" s="72">
        <v>2014</v>
      </c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6" t="s">
        <v>64</v>
      </c>
      <c r="DP27" s="72">
        <v>2015</v>
      </c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6" t="s">
        <v>65</v>
      </c>
      <c r="EC27" s="72">
        <v>2016</v>
      </c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6" t="s">
        <v>75</v>
      </c>
      <c r="EP27" s="72">
        <v>2017</v>
      </c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6" t="s">
        <v>76</v>
      </c>
      <c r="FC27" s="72">
        <v>2018</v>
      </c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6" t="s">
        <v>122</v>
      </c>
      <c r="FP27" s="72">
        <v>2019</v>
      </c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6" t="s">
        <v>124</v>
      </c>
      <c r="GC27" s="72">
        <v>2020</v>
      </c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3" t="s">
        <v>131</v>
      </c>
    </row>
    <row r="28" spans="1:197" ht="15.95" customHeight="1">
      <c r="A28" s="75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77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77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77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77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77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77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77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77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77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77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77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77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77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77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73"/>
    </row>
    <row r="29" spans="1:197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/>
      <c r="GO29" s="30">
        <f t="shared" ref="GO29:GO41" si="30">SUM(GC29:GN29)</f>
        <v>0</v>
      </c>
    </row>
    <row r="30" spans="1:197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/>
      <c r="GO30" s="30">
        <f t="shared" si="30"/>
        <v>0</v>
      </c>
    </row>
    <row r="31" spans="1:197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/>
      <c r="GO31" s="30">
        <f t="shared" si="30"/>
        <v>0</v>
      </c>
    </row>
    <row r="32" spans="1:197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/>
      <c r="GO32" s="30">
        <f t="shared" si="30"/>
        <v>268</v>
      </c>
    </row>
    <row r="33" spans="1:197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/>
      <c r="GO33" s="30">
        <f t="shared" si="30"/>
        <v>273</v>
      </c>
    </row>
    <row r="34" spans="1:197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/>
      <c r="GO34" s="30">
        <f t="shared" si="30"/>
        <v>45</v>
      </c>
    </row>
    <row r="35" spans="1:197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/>
      <c r="GO35" s="30">
        <f t="shared" si="30"/>
        <v>85</v>
      </c>
    </row>
    <row r="36" spans="1:197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/>
      <c r="GO36" s="30">
        <f t="shared" si="30"/>
        <v>13726</v>
      </c>
    </row>
    <row r="37" spans="1:197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/>
      <c r="GO37" s="30">
        <f t="shared" si="30"/>
        <v>62</v>
      </c>
    </row>
    <row r="38" spans="1:197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/>
      <c r="GO38" s="30">
        <f t="shared" si="30"/>
        <v>61</v>
      </c>
    </row>
    <row r="39" spans="1:197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/>
      <c r="GO39" s="30">
        <f t="shared" si="30"/>
        <v>3248</v>
      </c>
    </row>
    <row r="40" spans="1:197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/>
      <c r="GO40" s="30">
        <f t="shared" si="30"/>
        <v>463</v>
      </c>
    </row>
    <row r="41" spans="1:197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M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/>
      <c r="GO41" s="20">
        <f t="shared" si="30"/>
        <v>18231</v>
      </c>
    </row>
    <row r="42" spans="1:197" s="21" customFormat="1" ht="15.95" customHeight="1">
      <c r="A42" s="59"/>
      <c r="B42" s="15"/>
      <c r="AP42" s="23"/>
    </row>
    <row r="43" spans="1:197" s="21" customFormat="1" ht="15.95" customHeight="1">
      <c r="A43" s="59"/>
      <c r="B43" s="15"/>
      <c r="AP43" s="23"/>
    </row>
    <row r="44" spans="1:197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197" ht="4.5" customHeight="1">
      <c r="A45" s="15"/>
      <c r="B45" s="15"/>
    </row>
    <row r="46" spans="1:197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197" s="21" customFormat="1" ht="15.95" customHeight="1">
      <c r="A47" s="24"/>
      <c r="B47" s="24"/>
    </row>
    <row r="48" spans="1:197" ht="15.95" customHeight="1">
      <c r="A48" s="74" t="s">
        <v>33</v>
      </c>
      <c r="B48" s="27"/>
      <c r="C48" s="72">
        <v>2006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6" t="s">
        <v>56</v>
      </c>
      <c r="P48" s="72">
        <v>2007</v>
      </c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6" t="s">
        <v>57</v>
      </c>
      <c r="AC48" s="72">
        <v>2008</v>
      </c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6" t="s">
        <v>58</v>
      </c>
      <c r="AP48" s="72">
        <v>2009</v>
      </c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6" t="s">
        <v>59</v>
      </c>
      <c r="BC48" s="72">
        <v>2010</v>
      </c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6" t="s">
        <v>60</v>
      </c>
      <c r="BP48" s="72">
        <v>2011</v>
      </c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6" t="s">
        <v>61</v>
      </c>
      <c r="CC48" s="72">
        <v>2012</v>
      </c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6" t="s">
        <v>62</v>
      </c>
      <c r="CP48" s="72">
        <v>2013</v>
      </c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6" t="s">
        <v>63</v>
      </c>
      <c r="DC48" s="72">
        <v>2014</v>
      </c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6" t="s">
        <v>64</v>
      </c>
      <c r="DP48" s="72">
        <v>2015</v>
      </c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6" t="s">
        <v>65</v>
      </c>
      <c r="EC48" s="72">
        <v>2016</v>
      </c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6" t="s">
        <v>75</v>
      </c>
      <c r="EP48" s="72">
        <v>2017</v>
      </c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6" t="s">
        <v>76</v>
      </c>
      <c r="FC48" s="72">
        <v>2018</v>
      </c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6" t="s">
        <v>122</v>
      </c>
      <c r="FP48" s="72">
        <v>2019</v>
      </c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6" t="s">
        <v>124</v>
      </c>
      <c r="GC48" s="72">
        <v>2020</v>
      </c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3" t="s">
        <v>131</v>
      </c>
    </row>
    <row r="49" spans="1:197" ht="15.95" customHeight="1">
      <c r="A49" s="75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77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77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77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77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77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77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77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77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77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77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77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77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77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77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73"/>
    </row>
    <row r="50" spans="1:197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3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4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5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6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7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8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59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/>
      <c r="GO50" s="30">
        <f t="shared" ref="GO50:GO62" si="60">SUM(GC50:GN50)</f>
        <v>280986.10000000003</v>
      </c>
    </row>
    <row r="51" spans="1:197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1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2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3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3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4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5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6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7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8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5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4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5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6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7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/>
      <c r="GO51" s="30">
        <f t="shared" si="60"/>
        <v>6027</v>
      </c>
    </row>
    <row r="52" spans="1:197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1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2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3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3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4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5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6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7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8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59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4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5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6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7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/>
      <c r="GO52" s="30">
        <f t="shared" si="60"/>
        <v>0</v>
      </c>
    </row>
    <row r="53" spans="1:197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1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2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3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3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4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5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6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7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8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59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4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5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6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7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/>
      <c r="GO53" s="30">
        <f t="shared" si="60"/>
        <v>9716540.4100000001</v>
      </c>
    </row>
    <row r="54" spans="1:197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1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2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3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3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4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5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6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7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8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59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4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5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6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7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/>
      <c r="GO54" s="30">
        <f t="shared" si="60"/>
        <v>1038650.7999999998</v>
      </c>
    </row>
    <row r="55" spans="1:197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1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2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3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3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4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5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6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7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8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59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4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5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6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7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/>
      <c r="GO55" s="30">
        <f t="shared" si="60"/>
        <v>0</v>
      </c>
    </row>
    <row r="56" spans="1:197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1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2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3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3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4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5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6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7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8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59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4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5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6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7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/>
      <c r="GO56" s="30">
        <f t="shared" si="60"/>
        <v>614862.51</v>
      </c>
    </row>
    <row r="57" spans="1:197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1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2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3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3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4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5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6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7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8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59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4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5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6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7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/>
      <c r="GO57" s="30">
        <f t="shared" si="60"/>
        <v>218010.1</v>
      </c>
    </row>
    <row r="58" spans="1:197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1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2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3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3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4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5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6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7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8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59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4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5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6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7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/>
      <c r="GO58" s="30">
        <f t="shared" si="60"/>
        <v>106063.49999999999</v>
      </c>
    </row>
    <row r="59" spans="1:197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1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2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3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3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4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5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6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7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8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59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4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5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6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7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/>
      <c r="GO59" s="30">
        <f t="shared" si="60"/>
        <v>0</v>
      </c>
    </row>
    <row r="60" spans="1:197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1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2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3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3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4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5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6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7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8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59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4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5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6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7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/>
      <c r="GO60" s="30">
        <f t="shared" si="60"/>
        <v>334816.53000000003</v>
      </c>
    </row>
    <row r="61" spans="1:197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3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4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5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6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7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8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59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4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5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6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7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/>
      <c r="GO61" s="30">
        <f t="shared" si="60"/>
        <v>561095.73</v>
      </c>
    </row>
    <row r="62" spans="1:197" s="21" customFormat="1" ht="15.95" customHeight="1">
      <c r="A62" s="19" t="s">
        <v>24</v>
      </c>
      <c r="B62" s="19"/>
      <c r="C62" s="20">
        <f t="shared" ref="C62" si="68">SUM(C50:C61)</f>
        <v>0</v>
      </c>
      <c r="D62" s="20">
        <f t="shared" ref="D62" si="69">SUM(D50:D61)</f>
        <v>0</v>
      </c>
      <c r="E62" s="20">
        <f t="shared" ref="E62" si="70">SUM(E50:E61)</f>
        <v>0</v>
      </c>
      <c r="F62" s="20">
        <f t="shared" ref="F62" si="71">SUM(F50:F61)</f>
        <v>0</v>
      </c>
      <c r="G62" s="20">
        <f t="shared" ref="G62" si="72">SUM(G50:G61)</f>
        <v>0</v>
      </c>
      <c r="H62" s="20">
        <f t="shared" ref="H62" si="73">SUM(H50:H61)</f>
        <v>0</v>
      </c>
      <c r="I62" s="20">
        <f t="shared" ref="I62" si="74">SUM(I50:I61)</f>
        <v>0</v>
      </c>
      <c r="J62" s="20">
        <f t="shared" ref="J62" si="75">SUM(J50:J61)</f>
        <v>0</v>
      </c>
      <c r="K62" s="20">
        <f t="shared" ref="K62" si="76">SUM(K50:K61)</f>
        <v>0</v>
      </c>
      <c r="L62" s="20">
        <f t="shared" ref="L62" si="77">SUM(L50:L61)</f>
        <v>0</v>
      </c>
      <c r="M62" s="20">
        <f t="shared" ref="M62" si="78">SUM(M50:M61)</f>
        <v>0</v>
      </c>
      <c r="N62" s="20">
        <f t="shared" ref="N62" si="79">SUM(N50:N61)</f>
        <v>861625.4299999997</v>
      </c>
      <c r="O62" s="20">
        <f>SUM(O50:O61)</f>
        <v>861625.4299999997</v>
      </c>
      <c r="P62" s="20">
        <f t="shared" ref="P62" si="80">SUM(P50:P61)</f>
        <v>1169033.8589999997</v>
      </c>
      <c r="Q62" s="20">
        <f t="shared" ref="Q62" si="81">SUM(Q50:Q61)</f>
        <v>1085831.0500000007</v>
      </c>
      <c r="R62" s="20">
        <f t="shared" ref="R62" si="82">SUM(R50:R61)</f>
        <v>970700.45499999996</v>
      </c>
      <c r="S62" s="20">
        <f t="shared" ref="S62" si="83">SUM(S50:S61)</f>
        <v>1243283.0100000002</v>
      </c>
      <c r="T62" s="20">
        <f t="shared" ref="T62" si="84">SUM(T50:T61)</f>
        <v>1375799.3900000001</v>
      </c>
      <c r="U62" s="20">
        <f t="shared" ref="U62" si="85">SUM(U50:U61)</f>
        <v>989512.84999999986</v>
      </c>
      <c r="V62" s="20">
        <f t="shared" ref="V62" si="86">SUM(V50:V61)</f>
        <v>1491031.27</v>
      </c>
      <c r="W62" s="20">
        <f t="shared" ref="W62" si="87">SUM(W50:W61)</f>
        <v>1723815.6110000003</v>
      </c>
      <c r="X62" s="20">
        <f t="shared" ref="X62" si="88">SUM(X50:X61)</f>
        <v>1560973.885</v>
      </c>
      <c r="Y62" s="20">
        <f t="shared" ref="Y62" si="89">SUM(Y50:Y61)</f>
        <v>1797437.08</v>
      </c>
      <c r="Z62" s="20">
        <f t="shared" ref="Z62" si="90">SUM(Z50:Z61)</f>
        <v>1381520.3600000003</v>
      </c>
      <c r="AA62" s="20">
        <f t="shared" ref="AA62" si="91">SUM(AA50:AA61)</f>
        <v>1361073.8099999998</v>
      </c>
      <c r="AB62" s="20">
        <f>SUM(AB50:AB61)</f>
        <v>16150012.630000001</v>
      </c>
      <c r="AC62" s="20">
        <f t="shared" ref="AC62" si="92">SUM(AC50:AC61)</f>
        <v>1423236.9999999993</v>
      </c>
      <c r="AD62" s="20">
        <f t="shared" ref="AD62" si="93">SUM(AD50:AD61)</f>
        <v>1702647.4900000002</v>
      </c>
      <c r="AE62" s="20">
        <f t="shared" ref="AE62" si="94">SUM(AE50:AE61)</f>
        <v>1606110.3200000003</v>
      </c>
      <c r="AF62" s="20">
        <f t="shared" ref="AF62" si="95">SUM(AF50:AF61)</f>
        <v>1788692.2399999995</v>
      </c>
      <c r="AG62" s="20">
        <f t="shared" ref="AG62" si="96">SUM(AG50:AG61)</f>
        <v>1405548.8399999999</v>
      </c>
      <c r="AH62" s="20">
        <f t="shared" ref="AH62" si="97">SUM(AH50:AH61)</f>
        <v>1459600.041</v>
      </c>
      <c r="AI62" s="20">
        <f t="shared" ref="AI62" si="98">SUM(AI50:AI61)</f>
        <v>1891899.3600000006</v>
      </c>
      <c r="AJ62" s="20">
        <f t="shared" ref="AJ62" si="99">SUM(AJ50:AJ61)</f>
        <v>2272219.7999999998</v>
      </c>
      <c r="AK62" s="20">
        <f t="shared" ref="AK62" si="100">SUM(AK50:AK61)</f>
        <v>2375869.8800000008</v>
      </c>
      <c r="AL62" s="20">
        <f t="shared" ref="AL62" si="101">SUM(AL50:AL61)</f>
        <v>2489874.7800000012</v>
      </c>
      <c r="AM62" s="20">
        <f t="shared" ref="AM62" si="102">SUM(AM50:AM61)</f>
        <v>2306773.5899999994</v>
      </c>
      <c r="AN62" s="20">
        <f t="shared" ref="AN62" si="103">SUM(AN50:AN61)</f>
        <v>1918004.0750000007</v>
      </c>
      <c r="AO62" s="20">
        <f>SUM(AO50:AO61)</f>
        <v>22640477.416000005</v>
      </c>
      <c r="AP62" s="20">
        <f t="shared" ref="AP62" si="104">SUM(AP50:AP61)</f>
        <v>1603176.6000000003</v>
      </c>
      <c r="AQ62" s="20">
        <f t="shared" ref="AQ62" si="105">SUM(AQ50:AQ61)</f>
        <v>1260892.54</v>
      </c>
      <c r="AR62" s="20">
        <f t="shared" ref="AR62" si="106">SUM(AR50:AR61)</f>
        <v>1492054.9429999997</v>
      </c>
      <c r="AS62" s="20">
        <f t="shared" ref="AS62" si="107">SUM(AS50:AS61)</f>
        <v>1525268.139</v>
      </c>
      <c r="AT62" s="20">
        <f t="shared" ref="AT62" si="108">SUM(AT50:AT61)</f>
        <v>1889506.986</v>
      </c>
      <c r="AU62" s="20">
        <f t="shared" ref="AU62" si="109">SUM(AU50:AU61)</f>
        <v>1619689.7010000006</v>
      </c>
      <c r="AV62" s="20">
        <f t="shared" ref="AV62" si="110">SUM(AV50:AV61)</f>
        <v>1363753.8299999996</v>
      </c>
      <c r="AW62" s="20">
        <f t="shared" ref="AW62" si="111">SUM(AW50:AW61)</f>
        <v>1964254.8670000003</v>
      </c>
      <c r="AX62" s="20">
        <f t="shared" ref="AX62" si="112">SUM(AX50:AX61)</f>
        <v>1541537</v>
      </c>
      <c r="AY62" s="20">
        <f t="shared" ref="AY62" si="113">SUM(AY50:AY61)</f>
        <v>1595240.9819999994</v>
      </c>
      <c r="AZ62" s="20">
        <f t="shared" ref="AZ62" si="114">SUM(AZ50:AZ61)</f>
        <v>1496358.84</v>
      </c>
      <c r="BA62" s="20">
        <f t="shared" ref="BA62" si="115">SUM(BA50:BA61)</f>
        <v>1791855.08</v>
      </c>
      <c r="BB62" s="20">
        <f>SUM(BB50:BB61)</f>
        <v>19143589.508000001</v>
      </c>
      <c r="BC62" s="20">
        <f t="shared" ref="BC62" si="116">SUM(BC50:BC61)</f>
        <v>1681903.7199999993</v>
      </c>
      <c r="BD62" s="20">
        <f t="shared" ref="BD62" si="117">SUM(BD50:BD61)</f>
        <v>1472437.53</v>
      </c>
      <c r="BE62" s="20">
        <f t="shared" ref="BE62" si="118">SUM(BE50:BE61)</f>
        <v>1517024.7500000002</v>
      </c>
      <c r="BF62" s="20">
        <f t="shared" ref="BF62" si="119">SUM(BF50:BF61)</f>
        <v>1514733.8100000003</v>
      </c>
      <c r="BG62" s="20">
        <f t="shared" ref="BG62" si="120">SUM(BG50:BG61)</f>
        <v>1651526.98</v>
      </c>
      <c r="BH62" s="20">
        <f t="shared" ref="BH62" si="121">SUM(BH50:BH61)</f>
        <v>1712147.9900000005</v>
      </c>
      <c r="BI62" s="20">
        <f t="shared" ref="BI62" si="122">SUM(BI50:BI61)</f>
        <v>2144800.6199999996</v>
      </c>
      <c r="BJ62" s="20">
        <f t="shared" ref="BJ62" si="123">SUM(BJ50:BJ61)</f>
        <v>2509202.21</v>
      </c>
      <c r="BK62" s="20">
        <f t="shared" ref="BK62" si="124">SUM(BK50:BK61)</f>
        <v>2021918.1600000001</v>
      </c>
      <c r="BL62" s="20">
        <f t="shared" ref="BL62" si="125">SUM(BL50:BL61)</f>
        <v>1956088.7099999997</v>
      </c>
      <c r="BM62" s="20">
        <f t="shared" ref="BM62" si="126">SUM(BM50:BM61)</f>
        <v>2287075.0599999996</v>
      </c>
      <c r="BN62" s="20">
        <f t="shared" ref="BN62" si="127">SUM(BN50:BN61)</f>
        <v>2320380.69</v>
      </c>
      <c r="BO62" s="20">
        <f>SUM(BO50:BO61)</f>
        <v>22789240.229999997</v>
      </c>
      <c r="BP62" s="20">
        <f t="shared" ref="BP62" si="128">SUM(BP50:BP61)</f>
        <v>1773013.7000000002</v>
      </c>
      <c r="BQ62" s="20">
        <f t="shared" ref="BQ62" si="129">SUM(BQ50:BQ61)</f>
        <v>1938793.0400000005</v>
      </c>
      <c r="BR62" s="20">
        <f t="shared" ref="BR62" si="130">SUM(BR50:BR61)</f>
        <v>2431778.79</v>
      </c>
      <c r="BS62" s="20">
        <f t="shared" ref="BS62" si="131">SUM(BS50:BS61)</f>
        <v>1995410.2499999998</v>
      </c>
      <c r="BT62" s="20">
        <f t="shared" ref="BT62" si="132">SUM(BT50:BT61)</f>
        <v>2360526.17</v>
      </c>
      <c r="BU62" s="20">
        <f t="shared" ref="BU62" si="133">SUM(BU50:BU61)</f>
        <v>2244085.38</v>
      </c>
      <c r="BV62" s="20">
        <f t="shared" ref="BV62" si="134">SUM(BV50:BV61)</f>
        <v>2071855.15</v>
      </c>
      <c r="BW62" s="20">
        <f t="shared" ref="BW62" si="135">SUM(BW50:BW61)</f>
        <v>2229238.5699999994</v>
      </c>
      <c r="BX62" s="20">
        <f t="shared" ref="BX62" si="136">SUM(BX50:BX61)</f>
        <v>1797453.0900000003</v>
      </c>
      <c r="BY62" s="20">
        <f t="shared" ref="BY62" si="137">SUM(BY50:BY61)</f>
        <v>1664324.5900000005</v>
      </c>
      <c r="BZ62" s="20">
        <f t="shared" ref="BZ62" si="138">SUM(BZ50:BZ61)</f>
        <v>1585969.8000000003</v>
      </c>
      <c r="CA62" s="20">
        <f t="shared" ref="CA62" si="139">SUM(CA50:CA61)</f>
        <v>1620360.4799999995</v>
      </c>
      <c r="CB62" s="20">
        <f>SUM(CB50:CB61)</f>
        <v>23712809.009999998</v>
      </c>
      <c r="CC62" s="20">
        <f t="shared" ref="CC62" si="140">SUM(CC50:CC61)</f>
        <v>1569910.3999999997</v>
      </c>
      <c r="CD62" s="20">
        <f t="shared" ref="CD62" si="141">SUM(CD50:CD61)</f>
        <v>1576499.1300000006</v>
      </c>
      <c r="CE62" s="20">
        <f t="shared" ref="CE62" si="142">SUM(CE50:CE61)</f>
        <v>1692984.59</v>
      </c>
      <c r="CF62" s="20">
        <f t="shared" ref="CF62" si="143">SUM(CF50:CF61)</f>
        <v>1518161.51</v>
      </c>
      <c r="CG62" s="20">
        <f t="shared" ref="CG62" si="144">SUM(CG50:CG61)</f>
        <v>1785255.7600000005</v>
      </c>
      <c r="CH62" s="20">
        <f t="shared" ref="CH62" si="145">SUM(CH50:CH61)</f>
        <v>1746591.4000000004</v>
      </c>
      <c r="CI62" s="20">
        <f t="shared" ref="CI62" si="146">SUM(CI50:CI61)</f>
        <v>1737120.79</v>
      </c>
      <c r="CJ62" s="20">
        <f t="shared" ref="CJ62" si="147">SUM(CJ50:CJ61)</f>
        <v>2146140.6000000006</v>
      </c>
      <c r="CK62" s="20">
        <f t="shared" ref="CK62" si="148">SUM(CK50:CK61)</f>
        <v>2089036.36</v>
      </c>
      <c r="CL62" s="20">
        <f t="shared" ref="CL62" si="149">SUM(CL50:CL61)</f>
        <v>1946029.3399999996</v>
      </c>
      <c r="CM62" s="20">
        <f t="shared" ref="CM62" si="150">SUM(CM50:CM61)</f>
        <v>1707193.1600000004</v>
      </c>
      <c r="CN62" s="20">
        <f t="shared" ref="CN62" si="151">SUM(CN50:CN61)</f>
        <v>1806448.1100000006</v>
      </c>
      <c r="CO62" s="20">
        <f>SUM(CO50:CO61)</f>
        <v>21321371.150000006</v>
      </c>
      <c r="CP62" s="20">
        <f t="shared" ref="CP62" si="152">SUM(CP50:CP61)</f>
        <v>1639942.1500000004</v>
      </c>
      <c r="CQ62" s="20">
        <f t="shared" ref="CQ62" si="153">SUM(CQ50:CQ61)</f>
        <v>1542987.2400000002</v>
      </c>
      <c r="CR62" s="20">
        <f t="shared" ref="CR62" si="154">SUM(CR50:CR61)</f>
        <v>1711162.35</v>
      </c>
      <c r="CS62" s="20">
        <f t="shared" ref="CS62" si="155">SUM(CS50:CS61)</f>
        <v>1716881.68</v>
      </c>
      <c r="CT62" s="20">
        <f t="shared" ref="CT62" si="156">SUM(CT50:CT61)</f>
        <v>1730275.8900000004</v>
      </c>
      <c r="CU62" s="20">
        <f t="shared" ref="CU62" si="157">SUM(CU50:CU61)</f>
        <v>1611518.93</v>
      </c>
      <c r="CV62" s="20">
        <f t="shared" ref="CV62" si="158">SUM(CV50:CV61)</f>
        <v>1620713.4900000002</v>
      </c>
      <c r="CW62" s="20">
        <f t="shared" ref="CW62" si="159">SUM(CW50:CW61)</f>
        <v>1704272.22</v>
      </c>
      <c r="CX62" s="20">
        <f t="shared" ref="CX62" si="160">SUM(CX50:CX61)</f>
        <v>1601577.2000000007</v>
      </c>
      <c r="CY62" s="20">
        <f t="shared" ref="CY62" si="161">SUM(CY50:CY61)</f>
        <v>1785437.31</v>
      </c>
      <c r="CZ62" s="20">
        <f t="shared" ref="CZ62" si="162">SUM(CZ50:CZ61)</f>
        <v>1788574.1499999997</v>
      </c>
      <c r="DA62" s="20">
        <f t="shared" ref="DA62" si="163">SUM(DA50:DA61)</f>
        <v>1934684.7600000002</v>
      </c>
      <c r="DB62" s="20">
        <f>SUM(DB50:DB61)</f>
        <v>20388027.370000001</v>
      </c>
      <c r="DC62" s="20">
        <f t="shared" ref="DC62" si="164">SUM(DC50:DC61)</f>
        <v>1600268.5299999991</v>
      </c>
      <c r="DD62" s="20">
        <f t="shared" ref="DD62" si="165">SUM(DD50:DD61)</f>
        <v>1493728.6800000002</v>
      </c>
      <c r="DE62" s="20">
        <f t="shared" ref="DE62" si="166">SUM(DE50:DE61)</f>
        <v>1691272.3800000001</v>
      </c>
      <c r="DF62" s="20">
        <f t="shared" ref="DF62" si="167">SUM(DF50:DF61)</f>
        <v>1565455.9099999995</v>
      </c>
      <c r="DG62" s="20">
        <f t="shared" ref="DG62" si="168">SUM(DG50:DG61)</f>
        <v>1798039.51</v>
      </c>
      <c r="DH62" s="20">
        <f t="shared" ref="DH62" si="169">SUM(DH50:DH61)</f>
        <v>1726111.1900000004</v>
      </c>
      <c r="DI62" s="20">
        <f t="shared" ref="DI62" si="170">SUM(DI50:DI61)</f>
        <v>1784607.0699999996</v>
      </c>
      <c r="DJ62" s="20">
        <f t="shared" ref="DJ62" si="171">SUM(DJ50:DJ61)</f>
        <v>1844615.8700000008</v>
      </c>
      <c r="DK62" s="20">
        <f t="shared" ref="DK62" si="172">SUM(DK50:DK61)</f>
        <v>1798950.43</v>
      </c>
      <c r="DL62" s="20">
        <f t="shared" ref="DL62" si="173">SUM(DL50:DL61)</f>
        <v>1879395.1099999994</v>
      </c>
      <c r="DM62" s="20">
        <f t="shared" ref="DM62" si="174">SUM(DM50:DM61)</f>
        <v>1859581.82</v>
      </c>
      <c r="DN62" s="20">
        <f t="shared" ref="DN62" si="175">SUM(DN50:DN61)</f>
        <v>1881553.26</v>
      </c>
      <c r="DO62" s="20">
        <f>SUM(DO50:DO61)</f>
        <v>20923579.760000002</v>
      </c>
      <c r="DP62" s="20">
        <f t="shared" ref="DP62" si="176">SUM(DP50:DP61)</f>
        <v>1602558.27</v>
      </c>
      <c r="DQ62" s="20">
        <f t="shared" ref="DQ62" si="177">SUM(DQ50:DQ61)</f>
        <v>1580960.4399999997</v>
      </c>
      <c r="DR62" s="20">
        <f t="shared" ref="DR62" si="178">SUM(DR50:DR61)</f>
        <v>1729239.37</v>
      </c>
      <c r="DS62" s="20">
        <f>SUM(DS50:DS61)</f>
        <v>1617213.3499999999</v>
      </c>
      <c r="DT62" s="20">
        <f t="shared" ref="DT62" si="179">SUM(DT50:DT61)</f>
        <v>1715126.81</v>
      </c>
      <c r="DU62" s="20">
        <f t="shared" ref="DU62" si="180">SUM(DU50:DU61)</f>
        <v>1554709.8199999998</v>
      </c>
      <c r="DV62" s="20">
        <f t="shared" ref="DV62" si="181">SUM(DV50:DV61)</f>
        <v>1655886.2299999995</v>
      </c>
      <c r="DW62" s="20">
        <f t="shared" ref="DW62" si="182">SUM(DW50:DW61)</f>
        <v>1623126.0699999996</v>
      </c>
      <c r="DX62" s="20">
        <f t="shared" ref="DX62" si="183">SUM(DX50:DX61)</f>
        <v>1531311.9409999994</v>
      </c>
      <c r="DY62" s="20">
        <f t="shared" ref="DY62" si="184">SUM(DY50:DY61)</f>
        <v>1547857.2549999994</v>
      </c>
      <c r="DZ62" s="20">
        <f t="shared" ref="DZ62" si="185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6">SUM(EC50:EC61)</f>
        <v>1232059.2919999997</v>
      </c>
      <c r="ED62" s="20">
        <f t="shared" si="186"/>
        <v>1183780.96</v>
      </c>
      <c r="EE62" s="20">
        <f t="shared" si="186"/>
        <v>1272986.8199999998</v>
      </c>
      <c r="EF62" s="20">
        <f>SUM(EF50:EF61)</f>
        <v>1323460.5579999997</v>
      </c>
      <c r="EG62" s="20">
        <f t="shared" ref="EG62:EL62" si="187">SUM(EG50:EG61)</f>
        <v>1286693.4400000002</v>
      </c>
      <c r="EH62" s="20">
        <f t="shared" si="187"/>
        <v>1287702.2999999993</v>
      </c>
      <c r="EI62" s="20">
        <f t="shared" si="187"/>
        <v>1300922.7500000002</v>
      </c>
      <c r="EJ62" s="20">
        <f t="shared" si="187"/>
        <v>1355745.9700000004</v>
      </c>
      <c r="EK62" s="20">
        <f t="shared" si="187"/>
        <v>1339711.5000000002</v>
      </c>
      <c r="EL62" s="20">
        <f t="shared" si="187"/>
        <v>1346427.15</v>
      </c>
      <c r="EM62" s="20">
        <f t="shared" ref="EM62:ER62" si="188">SUM(EM50:EM61)</f>
        <v>1479727.0999999992</v>
      </c>
      <c r="EN62" s="20">
        <f t="shared" si="188"/>
        <v>1530822.27</v>
      </c>
      <c r="EO62" s="20">
        <f t="shared" si="188"/>
        <v>15940040.109999996</v>
      </c>
      <c r="EP62" s="20">
        <f t="shared" si="188"/>
        <v>1211750.6100000001</v>
      </c>
      <c r="EQ62" s="20">
        <f t="shared" si="188"/>
        <v>1154200.94</v>
      </c>
      <c r="ER62" s="20">
        <f t="shared" si="188"/>
        <v>2565073.6999999997</v>
      </c>
      <c r="ES62" s="20">
        <f>SUM(ES50:ES61)</f>
        <v>1929540.8749999991</v>
      </c>
      <c r="ET62" s="20">
        <f t="shared" ref="ET62:FE62" si="189">SUM(ET50:ET61)</f>
        <v>1428215.0819999995</v>
      </c>
      <c r="EU62" s="20">
        <f t="shared" si="189"/>
        <v>1347994.13</v>
      </c>
      <c r="EV62" s="20">
        <f t="shared" si="189"/>
        <v>1332785.21</v>
      </c>
      <c r="EW62" s="20">
        <f t="shared" si="189"/>
        <v>1405565.7400000002</v>
      </c>
      <c r="EX62" s="20">
        <f t="shared" si="189"/>
        <v>1394813.35</v>
      </c>
      <c r="EY62" s="20">
        <f t="shared" si="189"/>
        <v>1328511.5699999998</v>
      </c>
      <c r="EZ62" s="20">
        <f t="shared" si="189"/>
        <v>1405812.0500000003</v>
      </c>
      <c r="FA62" s="20">
        <f t="shared" si="189"/>
        <v>1531623.6899999995</v>
      </c>
      <c r="FB62" s="20">
        <f t="shared" si="189"/>
        <v>18035886.946999997</v>
      </c>
      <c r="FC62" s="20">
        <f t="shared" si="189"/>
        <v>1220379.4500000002</v>
      </c>
      <c r="FD62" s="20">
        <f t="shared" si="189"/>
        <v>1279642.7300000002</v>
      </c>
      <c r="FE62" s="20">
        <f t="shared" si="189"/>
        <v>1487476.7360000007</v>
      </c>
      <c r="FF62" s="20">
        <f>SUM(FF50:FF61)</f>
        <v>1316401.7960000001</v>
      </c>
      <c r="FG62" s="20">
        <f t="shared" ref="FG62:FR62" si="190">SUM(FG50:FG61)</f>
        <v>1451209.1410000003</v>
      </c>
      <c r="FH62" s="20">
        <f t="shared" si="190"/>
        <v>1354024.0099999998</v>
      </c>
      <c r="FI62" s="20">
        <f t="shared" si="190"/>
        <v>1356878.3399999996</v>
      </c>
      <c r="FJ62" s="20">
        <f t="shared" si="190"/>
        <v>1411082.9939999997</v>
      </c>
      <c r="FK62" s="20">
        <f t="shared" si="190"/>
        <v>1440939.4410000003</v>
      </c>
      <c r="FL62" s="20">
        <f t="shared" si="190"/>
        <v>1380949.8159999999</v>
      </c>
      <c r="FM62" s="20">
        <f t="shared" si="190"/>
        <v>1413920.3039999998</v>
      </c>
      <c r="FN62" s="20">
        <f t="shared" si="190"/>
        <v>1520580.0099999993</v>
      </c>
      <c r="FO62" s="20">
        <f t="shared" si="190"/>
        <v>16633484.767999997</v>
      </c>
      <c r="FP62" s="20">
        <f t="shared" si="190"/>
        <v>1250494.1199999996</v>
      </c>
      <c r="FQ62" s="20">
        <f t="shared" si="190"/>
        <v>1207477.7939999998</v>
      </c>
      <c r="FR62" s="20">
        <f t="shared" si="190"/>
        <v>1486631.7899999998</v>
      </c>
      <c r="FS62" s="20">
        <f>SUM(FS50:FS61)</f>
        <v>1301878.9730000002</v>
      </c>
      <c r="FT62" s="20">
        <f t="shared" ref="FT62:GM62" si="191">SUM(FT50:FT61)</f>
        <v>1465056.9699999997</v>
      </c>
      <c r="FU62" s="20">
        <f t="shared" si="191"/>
        <v>1409977.2900000003</v>
      </c>
      <c r="FV62" s="20">
        <f t="shared" si="191"/>
        <v>1454990.4699999995</v>
      </c>
      <c r="FW62" s="20">
        <f t="shared" si="191"/>
        <v>1634055.2900000003</v>
      </c>
      <c r="FX62" s="20">
        <f t="shared" si="191"/>
        <v>1723442.48</v>
      </c>
      <c r="FY62" s="20">
        <f t="shared" si="191"/>
        <v>1759566.3700000003</v>
      </c>
      <c r="FZ62" s="20">
        <f t="shared" si="191"/>
        <v>1518139.5300000003</v>
      </c>
      <c r="GA62" s="20">
        <f t="shared" si="191"/>
        <v>1720823.38</v>
      </c>
      <c r="GB62" s="20">
        <f t="shared" si="191"/>
        <v>17932534.457000002</v>
      </c>
      <c r="GC62" s="20">
        <f t="shared" si="191"/>
        <v>1442160.55</v>
      </c>
      <c r="GD62" s="20">
        <f t="shared" si="191"/>
        <v>1486899.0399999996</v>
      </c>
      <c r="GE62" s="20">
        <f t="shared" si="191"/>
        <v>838067.97000000044</v>
      </c>
      <c r="GF62" s="20">
        <f t="shared" si="191"/>
        <v>391033.14999999997</v>
      </c>
      <c r="GG62" s="20">
        <f t="shared" si="191"/>
        <v>1103804.5499999998</v>
      </c>
      <c r="GH62" s="20">
        <f t="shared" si="191"/>
        <v>1069977.3600000001</v>
      </c>
      <c r="GI62" s="20">
        <f t="shared" si="191"/>
        <v>1212836.9100000004</v>
      </c>
      <c r="GJ62" s="20">
        <f t="shared" si="191"/>
        <v>1241785.8699999999</v>
      </c>
      <c r="GK62" s="20">
        <f t="shared" si="191"/>
        <v>1202123.7400000002</v>
      </c>
      <c r="GL62" s="20">
        <f t="shared" si="191"/>
        <v>1376741.5300000003</v>
      </c>
      <c r="GM62" s="20">
        <f t="shared" si="191"/>
        <v>1511622.01</v>
      </c>
      <c r="GN62" s="20"/>
      <c r="GO62" s="20">
        <f t="shared" si="60"/>
        <v>12877052.680000002</v>
      </c>
    </row>
    <row r="63" spans="1:197" s="34" customFormat="1" ht="15.95" customHeight="1">
      <c r="A63" s="59"/>
      <c r="B63" s="32"/>
      <c r="C63" s="33">
        <f>+C62/1000</f>
        <v>0</v>
      </c>
      <c r="D63" s="33">
        <f t="shared" ref="D63:BO63" si="192">+D62/1000</f>
        <v>0</v>
      </c>
      <c r="E63" s="33">
        <f t="shared" si="192"/>
        <v>0</v>
      </c>
      <c r="F63" s="33">
        <f t="shared" si="192"/>
        <v>0</v>
      </c>
      <c r="G63" s="33">
        <f t="shared" si="192"/>
        <v>0</v>
      </c>
      <c r="H63" s="33">
        <f t="shared" si="192"/>
        <v>0</v>
      </c>
      <c r="I63" s="33">
        <f t="shared" si="192"/>
        <v>0</v>
      </c>
      <c r="J63" s="33">
        <f t="shared" si="192"/>
        <v>0</v>
      </c>
      <c r="K63" s="33">
        <f t="shared" si="192"/>
        <v>0</v>
      </c>
      <c r="L63" s="33">
        <f t="shared" si="192"/>
        <v>0</v>
      </c>
      <c r="M63" s="33">
        <f t="shared" si="192"/>
        <v>0</v>
      </c>
      <c r="N63" s="33">
        <f t="shared" si="192"/>
        <v>861.62542999999971</v>
      </c>
      <c r="O63" s="33">
        <f t="shared" si="192"/>
        <v>861.62542999999971</v>
      </c>
      <c r="P63" s="33">
        <f t="shared" si="192"/>
        <v>1169.0338589999997</v>
      </c>
      <c r="Q63" s="33">
        <f t="shared" si="192"/>
        <v>1085.8310500000007</v>
      </c>
      <c r="R63" s="33">
        <f t="shared" si="192"/>
        <v>970.70045499999992</v>
      </c>
      <c r="S63" s="33">
        <f t="shared" si="192"/>
        <v>1243.2830100000003</v>
      </c>
      <c r="T63" s="33">
        <f t="shared" si="192"/>
        <v>1375.7993900000001</v>
      </c>
      <c r="U63" s="33">
        <f t="shared" si="192"/>
        <v>989.51284999999984</v>
      </c>
      <c r="V63" s="33">
        <f t="shared" si="192"/>
        <v>1491.0312699999999</v>
      </c>
      <c r="W63" s="33">
        <f t="shared" si="192"/>
        <v>1723.8156110000002</v>
      </c>
      <c r="X63" s="33">
        <f t="shared" si="192"/>
        <v>1560.9738850000001</v>
      </c>
      <c r="Y63" s="33">
        <f t="shared" si="192"/>
        <v>1797.4370800000002</v>
      </c>
      <c r="Z63" s="33">
        <f t="shared" si="192"/>
        <v>1381.5203600000004</v>
      </c>
      <c r="AA63" s="33">
        <f t="shared" si="192"/>
        <v>1361.0738099999999</v>
      </c>
      <c r="AB63" s="33">
        <f t="shared" si="192"/>
        <v>16150.012630000001</v>
      </c>
      <c r="AC63" s="33">
        <f t="shared" si="192"/>
        <v>1423.2369999999994</v>
      </c>
      <c r="AD63" s="33">
        <f t="shared" si="192"/>
        <v>1702.6474900000003</v>
      </c>
      <c r="AE63" s="33">
        <f t="shared" si="192"/>
        <v>1606.1103200000002</v>
      </c>
      <c r="AF63" s="33">
        <f t="shared" si="192"/>
        <v>1788.6922399999996</v>
      </c>
      <c r="AG63" s="33">
        <f t="shared" si="192"/>
        <v>1405.5488399999999</v>
      </c>
      <c r="AH63" s="33">
        <f t="shared" si="192"/>
        <v>1459.6000409999999</v>
      </c>
      <c r="AI63" s="33">
        <f t="shared" si="192"/>
        <v>1891.8993600000006</v>
      </c>
      <c r="AJ63" s="33">
        <f t="shared" si="192"/>
        <v>2272.2197999999999</v>
      </c>
      <c r="AK63" s="33">
        <f t="shared" si="192"/>
        <v>2375.8698800000006</v>
      </c>
      <c r="AL63" s="33">
        <f t="shared" si="192"/>
        <v>2489.874780000001</v>
      </c>
      <c r="AM63" s="33">
        <f t="shared" si="192"/>
        <v>2306.7735899999993</v>
      </c>
      <c r="AN63" s="33">
        <f t="shared" si="192"/>
        <v>1918.0040750000007</v>
      </c>
      <c r="AO63" s="33">
        <f t="shared" si="192"/>
        <v>22640.477416000005</v>
      </c>
      <c r="AP63" s="33">
        <f t="shared" si="192"/>
        <v>1603.1766000000002</v>
      </c>
      <c r="AQ63" s="33">
        <f t="shared" si="192"/>
        <v>1260.8925400000001</v>
      </c>
      <c r="AR63" s="33">
        <f t="shared" si="192"/>
        <v>1492.0549429999996</v>
      </c>
      <c r="AS63" s="33">
        <f t="shared" si="192"/>
        <v>1525.268139</v>
      </c>
      <c r="AT63" s="33">
        <f t="shared" si="192"/>
        <v>1889.5069860000001</v>
      </c>
      <c r="AU63" s="33">
        <f t="shared" si="192"/>
        <v>1619.6897010000007</v>
      </c>
      <c r="AV63" s="33">
        <f t="shared" si="192"/>
        <v>1363.7538299999997</v>
      </c>
      <c r="AW63" s="33">
        <f t="shared" si="192"/>
        <v>1964.2548670000003</v>
      </c>
      <c r="AX63" s="33">
        <f t="shared" si="192"/>
        <v>1541.537</v>
      </c>
      <c r="AY63" s="33">
        <f t="shared" si="192"/>
        <v>1595.2409819999993</v>
      </c>
      <c r="AZ63" s="33">
        <f t="shared" si="192"/>
        <v>1496.3588400000001</v>
      </c>
      <c r="BA63" s="33">
        <f t="shared" si="192"/>
        <v>1791.85508</v>
      </c>
      <c r="BB63" s="33">
        <f t="shared" si="192"/>
        <v>19143.589508000001</v>
      </c>
      <c r="BC63" s="33">
        <f t="shared" si="192"/>
        <v>1681.9037199999993</v>
      </c>
      <c r="BD63" s="33">
        <f t="shared" si="192"/>
        <v>1472.4375299999999</v>
      </c>
      <c r="BE63" s="33">
        <f t="shared" si="192"/>
        <v>1517.0247500000003</v>
      </c>
      <c r="BF63" s="33">
        <f t="shared" si="192"/>
        <v>1514.7338100000002</v>
      </c>
      <c r="BG63" s="33">
        <f t="shared" si="192"/>
        <v>1651.5269800000001</v>
      </c>
      <c r="BH63" s="33">
        <f t="shared" si="192"/>
        <v>1712.1479900000004</v>
      </c>
      <c r="BI63" s="33">
        <f t="shared" si="192"/>
        <v>2144.8006199999995</v>
      </c>
      <c r="BJ63" s="33">
        <f t="shared" si="192"/>
        <v>2509.2022099999999</v>
      </c>
      <c r="BK63" s="33">
        <f t="shared" si="192"/>
        <v>2021.9181600000002</v>
      </c>
      <c r="BL63" s="33">
        <f t="shared" si="192"/>
        <v>1956.0887099999998</v>
      </c>
      <c r="BM63" s="33">
        <f t="shared" si="192"/>
        <v>2287.0750599999997</v>
      </c>
      <c r="BN63" s="33">
        <f t="shared" si="192"/>
        <v>2320.38069</v>
      </c>
      <c r="BO63" s="33">
        <f t="shared" si="192"/>
        <v>22789.240229999996</v>
      </c>
      <c r="BP63" s="33">
        <f t="shared" ref="BP63:EA63" si="193">+BP62/1000</f>
        <v>1773.0137000000002</v>
      </c>
      <c r="BQ63" s="33">
        <f t="shared" si="193"/>
        <v>1938.7930400000005</v>
      </c>
      <c r="BR63" s="33">
        <f t="shared" si="193"/>
        <v>2431.7787899999998</v>
      </c>
      <c r="BS63" s="33">
        <f t="shared" si="193"/>
        <v>1995.4102499999997</v>
      </c>
      <c r="BT63" s="33">
        <f t="shared" si="193"/>
        <v>2360.5261700000001</v>
      </c>
      <c r="BU63" s="33">
        <f t="shared" si="193"/>
        <v>2244.08538</v>
      </c>
      <c r="BV63" s="33">
        <f t="shared" si="193"/>
        <v>2071.8551499999999</v>
      </c>
      <c r="BW63" s="33">
        <f t="shared" si="193"/>
        <v>2229.2385699999995</v>
      </c>
      <c r="BX63" s="33">
        <f t="shared" si="193"/>
        <v>1797.4530900000004</v>
      </c>
      <c r="BY63" s="33">
        <f t="shared" si="193"/>
        <v>1664.3245900000006</v>
      </c>
      <c r="BZ63" s="33">
        <f t="shared" si="193"/>
        <v>1585.9698000000003</v>
      </c>
      <c r="CA63" s="33">
        <f t="shared" si="193"/>
        <v>1620.3604799999996</v>
      </c>
      <c r="CB63" s="33">
        <f t="shared" si="193"/>
        <v>23712.809009999997</v>
      </c>
      <c r="CC63" s="33">
        <f t="shared" si="193"/>
        <v>1569.9103999999998</v>
      </c>
      <c r="CD63" s="33">
        <f t="shared" si="193"/>
        <v>1576.4991300000006</v>
      </c>
      <c r="CE63" s="33">
        <f t="shared" si="193"/>
        <v>1692.98459</v>
      </c>
      <c r="CF63" s="33">
        <f t="shared" si="193"/>
        <v>1518.1615099999999</v>
      </c>
      <c r="CG63" s="33">
        <f t="shared" si="193"/>
        <v>1785.2557600000005</v>
      </c>
      <c r="CH63" s="33">
        <f t="shared" si="193"/>
        <v>1746.5914000000005</v>
      </c>
      <c r="CI63" s="33">
        <f t="shared" si="193"/>
        <v>1737.1207899999999</v>
      </c>
      <c r="CJ63" s="33">
        <f t="shared" si="193"/>
        <v>2146.1406000000006</v>
      </c>
      <c r="CK63" s="33">
        <f t="shared" si="193"/>
        <v>2089.0363600000001</v>
      </c>
      <c r="CL63" s="33">
        <f t="shared" si="193"/>
        <v>1946.0293399999996</v>
      </c>
      <c r="CM63" s="33">
        <f t="shared" si="193"/>
        <v>1707.1931600000005</v>
      </c>
      <c r="CN63" s="33">
        <f t="shared" si="193"/>
        <v>1806.4481100000005</v>
      </c>
      <c r="CO63" s="33">
        <f t="shared" si="193"/>
        <v>21321.371150000006</v>
      </c>
      <c r="CP63" s="33">
        <f t="shared" si="193"/>
        <v>1639.9421500000003</v>
      </c>
      <c r="CQ63" s="33">
        <f t="shared" si="193"/>
        <v>1542.9872400000002</v>
      </c>
      <c r="CR63" s="33">
        <f t="shared" si="193"/>
        <v>1711.1623500000001</v>
      </c>
      <c r="CS63" s="33">
        <f t="shared" si="193"/>
        <v>1716.88168</v>
      </c>
      <c r="CT63" s="33">
        <f t="shared" si="193"/>
        <v>1730.2758900000003</v>
      </c>
      <c r="CU63" s="33">
        <f t="shared" si="193"/>
        <v>1611.51893</v>
      </c>
      <c r="CV63" s="33">
        <f t="shared" si="193"/>
        <v>1620.7134900000003</v>
      </c>
      <c r="CW63" s="33">
        <f t="shared" si="193"/>
        <v>1704.2722200000001</v>
      </c>
      <c r="CX63" s="33">
        <f t="shared" si="193"/>
        <v>1601.5772000000006</v>
      </c>
      <c r="CY63" s="33">
        <f t="shared" si="193"/>
        <v>1785.43731</v>
      </c>
      <c r="CZ63" s="33">
        <f t="shared" si="193"/>
        <v>1788.5741499999997</v>
      </c>
      <c r="DA63" s="33">
        <f t="shared" si="193"/>
        <v>1934.6847600000003</v>
      </c>
      <c r="DB63" s="33">
        <f t="shared" si="193"/>
        <v>20388.02737</v>
      </c>
      <c r="DC63" s="33">
        <f t="shared" si="193"/>
        <v>1600.2685299999991</v>
      </c>
      <c r="DD63" s="33">
        <f t="shared" si="193"/>
        <v>1493.7286800000002</v>
      </c>
      <c r="DE63" s="33">
        <f t="shared" si="193"/>
        <v>1691.2723800000001</v>
      </c>
      <c r="DF63" s="33">
        <f t="shared" si="193"/>
        <v>1565.4559099999994</v>
      </c>
      <c r="DG63" s="33">
        <f t="shared" si="193"/>
        <v>1798.0395100000001</v>
      </c>
      <c r="DH63" s="33">
        <f t="shared" si="193"/>
        <v>1726.1111900000003</v>
      </c>
      <c r="DI63" s="33">
        <f t="shared" si="193"/>
        <v>1784.6070699999996</v>
      </c>
      <c r="DJ63" s="33">
        <f t="shared" si="193"/>
        <v>1844.6158700000008</v>
      </c>
      <c r="DK63" s="33">
        <f t="shared" si="193"/>
        <v>1798.9504299999999</v>
      </c>
      <c r="DL63" s="33">
        <f t="shared" si="193"/>
        <v>1879.3951099999995</v>
      </c>
      <c r="DM63" s="33">
        <f t="shared" si="193"/>
        <v>1859.5818200000001</v>
      </c>
      <c r="DN63" s="33">
        <f t="shared" si="193"/>
        <v>1881.5532599999999</v>
      </c>
      <c r="DO63" s="33">
        <f t="shared" si="193"/>
        <v>20923.579760000001</v>
      </c>
      <c r="DP63" s="33">
        <f t="shared" si="193"/>
        <v>1602.55827</v>
      </c>
      <c r="DQ63" s="33">
        <f t="shared" si="193"/>
        <v>1580.9604399999996</v>
      </c>
      <c r="DR63" s="33">
        <f t="shared" si="193"/>
        <v>1729.23937</v>
      </c>
      <c r="DS63" s="33">
        <f t="shared" si="193"/>
        <v>1617.2133499999998</v>
      </c>
      <c r="DT63" s="33">
        <f t="shared" si="193"/>
        <v>1715.12681</v>
      </c>
      <c r="DU63" s="33">
        <f t="shared" si="193"/>
        <v>1554.7098199999998</v>
      </c>
      <c r="DV63" s="33">
        <f t="shared" si="193"/>
        <v>1655.8862299999996</v>
      </c>
      <c r="DW63" s="33">
        <f t="shared" si="193"/>
        <v>1623.1260699999996</v>
      </c>
      <c r="DX63" s="33">
        <f t="shared" si="193"/>
        <v>1531.3119409999995</v>
      </c>
      <c r="DY63" s="33">
        <f t="shared" si="193"/>
        <v>1547.8572549999994</v>
      </c>
      <c r="DZ63" s="33">
        <f t="shared" si="193"/>
        <v>1447.7227669999993</v>
      </c>
      <c r="EA63" s="33">
        <f t="shared" si="193"/>
        <v>1398.2114879999999</v>
      </c>
      <c r="EB63" s="33">
        <f t="shared" ref="EB63:EJ63" si="194">+EB62/1000</f>
        <v>19003.923810999997</v>
      </c>
      <c r="EC63" s="33">
        <f t="shared" si="194"/>
        <v>1232.0592919999997</v>
      </c>
      <c r="ED63" s="33">
        <f t="shared" si="194"/>
        <v>1183.7809600000001</v>
      </c>
      <c r="EE63" s="33">
        <f t="shared" si="194"/>
        <v>1272.9868199999999</v>
      </c>
      <c r="EF63" s="33">
        <f t="shared" si="194"/>
        <v>1323.4605579999998</v>
      </c>
      <c r="EG63" s="33">
        <f t="shared" si="194"/>
        <v>1286.6934400000002</v>
      </c>
      <c r="EH63" s="33">
        <f t="shared" si="194"/>
        <v>1287.7022999999992</v>
      </c>
      <c r="EI63" s="33">
        <f t="shared" si="194"/>
        <v>1300.9227500000002</v>
      </c>
      <c r="EJ63" s="33">
        <f t="shared" si="194"/>
        <v>1355.7459700000004</v>
      </c>
      <c r="EP63" s="33">
        <f t="shared" ref="EP63:EW63" si="195">+EP62/1000</f>
        <v>1211.7506100000001</v>
      </c>
      <c r="EQ63" s="33">
        <f t="shared" si="195"/>
        <v>1154.2009399999999</v>
      </c>
      <c r="ER63" s="33">
        <f t="shared" si="195"/>
        <v>2565.0736999999999</v>
      </c>
      <c r="ES63" s="33">
        <f t="shared" si="195"/>
        <v>1929.540874999999</v>
      </c>
      <c r="ET63" s="33">
        <f t="shared" si="195"/>
        <v>1428.2150819999995</v>
      </c>
      <c r="EU63" s="33">
        <f t="shared" si="195"/>
        <v>1347.9941299999998</v>
      </c>
      <c r="EV63" s="33">
        <f t="shared" si="195"/>
        <v>1332.78521</v>
      </c>
      <c r="EW63" s="33">
        <f t="shared" si="195"/>
        <v>1405.5657400000002</v>
      </c>
      <c r="FC63" s="33">
        <f t="shared" ref="FC63:FJ63" si="196">+FC62/1000</f>
        <v>1220.3794500000001</v>
      </c>
      <c r="FD63" s="33">
        <f t="shared" si="196"/>
        <v>1279.6427300000003</v>
      </c>
      <c r="FE63" s="33">
        <f t="shared" si="196"/>
        <v>1487.4767360000008</v>
      </c>
      <c r="FF63" s="33">
        <f t="shared" si="196"/>
        <v>1316.4017960000001</v>
      </c>
      <c r="FG63" s="33">
        <f t="shared" si="196"/>
        <v>1451.2091410000003</v>
      </c>
      <c r="FH63" s="33">
        <f t="shared" si="196"/>
        <v>1354.0240099999999</v>
      </c>
      <c r="FI63" s="33">
        <f t="shared" si="196"/>
        <v>1356.8783399999995</v>
      </c>
      <c r="FJ63" s="33">
        <f t="shared" si="196"/>
        <v>1411.0829939999996</v>
      </c>
      <c r="FP63" s="33">
        <f t="shared" ref="FP63:FW63" si="197">+FP62/1000</f>
        <v>1250.4941199999996</v>
      </c>
      <c r="FQ63" s="33">
        <f t="shared" si="197"/>
        <v>1207.4777939999997</v>
      </c>
      <c r="FR63" s="33">
        <f t="shared" si="197"/>
        <v>1486.6317899999999</v>
      </c>
      <c r="FS63" s="33">
        <f t="shared" si="197"/>
        <v>1301.8789730000003</v>
      </c>
      <c r="FT63" s="33">
        <f t="shared" si="197"/>
        <v>1465.0569699999996</v>
      </c>
      <c r="FU63" s="33">
        <f t="shared" si="197"/>
        <v>1409.9772900000003</v>
      </c>
      <c r="FV63" s="33">
        <f t="shared" si="197"/>
        <v>1454.9904699999995</v>
      </c>
      <c r="FW63" s="33">
        <f t="shared" si="197"/>
        <v>1634.0552900000002</v>
      </c>
    </row>
    <row r="64" spans="1:197" s="21" customFormat="1" ht="15.95" customHeight="1">
      <c r="A64" s="24" t="s">
        <v>54</v>
      </c>
      <c r="B64" s="24"/>
    </row>
    <row r="65" spans="1:197" s="21" customFormat="1" ht="15.95" customHeight="1">
      <c r="A65" s="24"/>
      <c r="B65" s="24"/>
    </row>
    <row r="66" spans="1:197" ht="15.95" customHeight="1">
      <c r="A66" s="74" t="s">
        <v>33</v>
      </c>
      <c r="B66" s="27"/>
      <c r="C66" s="72">
        <v>2006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6" t="s">
        <v>56</v>
      </c>
      <c r="P66" s="72">
        <v>2007</v>
      </c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6" t="s">
        <v>57</v>
      </c>
      <c r="AC66" s="72">
        <v>2008</v>
      </c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6" t="s">
        <v>58</v>
      </c>
      <c r="AP66" s="72">
        <v>2009</v>
      </c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6" t="s">
        <v>59</v>
      </c>
      <c r="BC66" s="72">
        <v>2010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6" t="s">
        <v>60</v>
      </c>
      <c r="BP66" s="72">
        <v>2011</v>
      </c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6" t="s">
        <v>61</v>
      </c>
      <c r="CC66" s="72">
        <v>2012</v>
      </c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6" t="s">
        <v>62</v>
      </c>
      <c r="CP66" s="72">
        <v>2013</v>
      </c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6" t="s">
        <v>63</v>
      </c>
      <c r="DC66" s="72">
        <v>2014</v>
      </c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6" t="s">
        <v>64</v>
      </c>
      <c r="DP66" s="72">
        <v>2015</v>
      </c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6" t="s">
        <v>65</v>
      </c>
      <c r="EC66" s="72">
        <v>2016</v>
      </c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6" t="s">
        <v>75</v>
      </c>
      <c r="EP66" s="72">
        <v>2017</v>
      </c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6" t="s">
        <v>76</v>
      </c>
      <c r="FC66" s="72">
        <v>2018</v>
      </c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6" t="s">
        <v>122</v>
      </c>
      <c r="FP66" s="72">
        <v>2019</v>
      </c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6" t="s">
        <v>124</v>
      </c>
      <c r="GC66" s="72">
        <v>2020</v>
      </c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3" t="s">
        <v>131</v>
      </c>
    </row>
    <row r="67" spans="1:197" ht="15.95" customHeight="1">
      <c r="A67" s="75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77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77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77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77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77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77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77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77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77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77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77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77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77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77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73"/>
    </row>
    <row r="68" spans="1:197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9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/>
      <c r="GO68" s="30">
        <f t="shared" ref="GO68:GO80" si="205">SUM(GC68:GN68)</f>
        <v>0</v>
      </c>
    </row>
    <row r="69" spans="1:197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9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0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/>
      <c r="GO69" s="30">
        <f t="shared" si="205"/>
        <v>0</v>
      </c>
    </row>
    <row r="70" spans="1:197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9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0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/>
      <c r="GO70" s="30">
        <f t="shared" si="205"/>
        <v>0</v>
      </c>
    </row>
    <row r="71" spans="1:197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9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0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/>
      <c r="GO71" s="30">
        <f t="shared" si="205"/>
        <v>40832.300000000003</v>
      </c>
    </row>
    <row r="72" spans="1:197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9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0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/>
      <c r="GO72" s="30">
        <f t="shared" si="205"/>
        <v>7</v>
      </c>
    </row>
    <row r="73" spans="1:197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9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0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/>
      <c r="GO73" s="30">
        <f t="shared" si="205"/>
        <v>0</v>
      </c>
    </row>
    <row r="74" spans="1:197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9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0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/>
      <c r="GO74" s="30">
        <f t="shared" si="205"/>
        <v>0</v>
      </c>
    </row>
    <row r="75" spans="1:197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0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/>
      <c r="GO75" s="30">
        <f t="shared" si="205"/>
        <v>0</v>
      </c>
    </row>
    <row r="76" spans="1:197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9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0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/>
      <c r="GO76" s="30">
        <f t="shared" si="205"/>
        <v>0</v>
      </c>
    </row>
    <row r="77" spans="1:197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9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0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/>
      <c r="GO77" s="30">
        <f t="shared" si="205"/>
        <v>0</v>
      </c>
    </row>
    <row r="78" spans="1:197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9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0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/>
      <c r="GO78" s="30">
        <f t="shared" si="205"/>
        <v>0</v>
      </c>
    </row>
    <row r="79" spans="1:197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9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0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/>
      <c r="GO79" s="30">
        <f t="shared" si="205"/>
        <v>0</v>
      </c>
    </row>
    <row r="80" spans="1:197" s="21" customFormat="1" ht="15.95" customHeight="1">
      <c r="A80" s="19" t="s">
        <v>24</v>
      </c>
      <c r="B80" s="19"/>
      <c r="C80" s="20">
        <f t="shared" ref="C80:M80" si="213">SUM(C68:C79)</f>
        <v>0</v>
      </c>
      <c r="D80" s="20">
        <f t="shared" si="213"/>
        <v>0</v>
      </c>
      <c r="E80" s="20">
        <f t="shared" si="213"/>
        <v>0</v>
      </c>
      <c r="F80" s="20">
        <f t="shared" si="213"/>
        <v>0</v>
      </c>
      <c r="G80" s="20">
        <f t="shared" si="213"/>
        <v>0</v>
      </c>
      <c r="H80" s="20">
        <f t="shared" si="213"/>
        <v>0</v>
      </c>
      <c r="I80" s="20">
        <f t="shared" si="213"/>
        <v>0</v>
      </c>
      <c r="J80" s="20">
        <f t="shared" si="213"/>
        <v>0</v>
      </c>
      <c r="K80" s="20">
        <f t="shared" si="213"/>
        <v>0</v>
      </c>
      <c r="L80" s="20">
        <f t="shared" si="213"/>
        <v>0</v>
      </c>
      <c r="M80" s="20">
        <f t="shared" si="213"/>
        <v>0</v>
      </c>
      <c r="N80" s="20">
        <f>SUM(N68:N79)</f>
        <v>21912.7</v>
      </c>
      <c r="O80" s="20">
        <f>SUM(O68:O79)</f>
        <v>21912.7</v>
      </c>
      <c r="P80" s="20">
        <f t="shared" ref="P80:AA80" si="214">SUM(P68:P79)</f>
        <v>34748.5</v>
      </c>
      <c r="Q80" s="20">
        <f t="shared" si="214"/>
        <v>26681.5</v>
      </c>
      <c r="R80" s="20">
        <f t="shared" si="214"/>
        <v>22</v>
      </c>
      <c r="S80" s="20">
        <f t="shared" si="214"/>
        <v>13996.2</v>
      </c>
      <c r="T80" s="20">
        <f t="shared" si="214"/>
        <v>0</v>
      </c>
      <c r="U80" s="20">
        <f t="shared" si="214"/>
        <v>104</v>
      </c>
      <c r="V80" s="20">
        <f t="shared" si="214"/>
        <v>86</v>
      </c>
      <c r="W80" s="20">
        <f t="shared" si="214"/>
        <v>0</v>
      </c>
      <c r="X80" s="20">
        <f t="shared" si="214"/>
        <v>0</v>
      </c>
      <c r="Y80" s="20">
        <f t="shared" si="214"/>
        <v>0</v>
      </c>
      <c r="Z80" s="20">
        <f t="shared" si="214"/>
        <v>262</v>
      </c>
      <c r="AA80" s="20">
        <f t="shared" si="214"/>
        <v>210</v>
      </c>
      <c r="AB80" s="20">
        <f>SUM(AB68:AB79)</f>
        <v>76110.2</v>
      </c>
      <c r="AC80" s="20">
        <f t="shared" ref="AC80:AN80" si="215">SUM(AC68:AC79)</f>
        <v>300</v>
      </c>
      <c r="AD80" s="20">
        <f t="shared" si="215"/>
        <v>0</v>
      </c>
      <c r="AE80" s="20">
        <f t="shared" si="215"/>
        <v>0</v>
      </c>
      <c r="AF80" s="20">
        <f t="shared" si="215"/>
        <v>0</v>
      </c>
      <c r="AG80" s="20">
        <f t="shared" si="215"/>
        <v>0</v>
      </c>
      <c r="AH80" s="20">
        <f t="shared" si="215"/>
        <v>0</v>
      </c>
      <c r="AI80" s="20">
        <f t="shared" si="215"/>
        <v>5100</v>
      </c>
      <c r="AJ80" s="20">
        <f t="shared" si="215"/>
        <v>0</v>
      </c>
      <c r="AK80" s="20">
        <f t="shared" si="215"/>
        <v>0</v>
      </c>
      <c r="AL80" s="20">
        <f t="shared" si="215"/>
        <v>42690</v>
      </c>
      <c r="AM80" s="20">
        <f t="shared" si="215"/>
        <v>0</v>
      </c>
      <c r="AN80" s="20">
        <f t="shared" si="215"/>
        <v>7927</v>
      </c>
      <c r="AO80" s="20">
        <f>SUM(AO68:AO79)</f>
        <v>56017</v>
      </c>
      <c r="AP80" s="20">
        <f t="shared" ref="AP80:BA80" si="216">SUM(AP68:AP79)</f>
        <v>26592</v>
      </c>
      <c r="AQ80" s="20">
        <f t="shared" si="216"/>
        <v>35826</v>
      </c>
      <c r="AR80" s="20">
        <f t="shared" si="216"/>
        <v>14500</v>
      </c>
      <c r="AS80" s="20">
        <f t="shared" si="216"/>
        <v>988</v>
      </c>
      <c r="AT80" s="20">
        <f t="shared" si="216"/>
        <v>7943</v>
      </c>
      <c r="AU80" s="20">
        <f t="shared" si="216"/>
        <v>4363</v>
      </c>
      <c r="AV80" s="20">
        <f t="shared" si="216"/>
        <v>16089.1</v>
      </c>
      <c r="AW80" s="20">
        <f t="shared" si="216"/>
        <v>25746.799999999999</v>
      </c>
      <c r="AX80" s="20">
        <f t="shared" si="216"/>
        <v>12842.5</v>
      </c>
      <c r="AY80" s="20">
        <f t="shared" si="216"/>
        <v>67637.8</v>
      </c>
      <c r="AZ80" s="20">
        <f t="shared" si="216"/>
        <v>26030.799999999999</v>
      </c>
      <c r="BA80" s="20">
        <f t="shared" si="216"/>
        <v>8818.65</v>
      </c>
      <c r="BB80" s="20">
        <f>SUM(BB68:BB79)</f>
        <v>247377.65</v>
      </c>
      <c r="BC80" s="20">
        <f t="shared" ref="BC80:BN80" si="217">SUM(BC68:BC79)</f>
        <v>8969.7000000000007</v>
      </c>
      <c r="BD80" s="20">
        <f t="shared" si="217"/>
        <v>11454.8</v>
      </c>
      <c r="BE80" s="20">
        <f t="shared" si="217"/>
        <v>3465.8</v>
      </c>
      <c r="BF80" s="20">
        <f t="shared" si="217"/>
        <v>26631.29</v>
      </c>
      <c r="BG80" s="20">
        <f t="shared" si="217"/>
        <v>9354.7000000000007</v>
      </c>
      <c r="BH80" s="20">
        <f t="shared" si="217"/>
        <v>5.7</v>
      </c>
      <c r="BI80" s="20">
        <f t="shared" si="217"/>
        <v>0</v>
      </c>
      <c r="BJ80" s="20">
        <f t="shared" si="217"/>
        <v>0</v>
      </c>
      <c r="BK80" s="20">
        <f t="shared" si="217"/>
        <v>10</v>
      </c>
      <c r="BL80" s="20">
        <f t="shared" si="217"/>
        <v>135</v>
      </c>
      <c r="BM80" s="20">
        <f t="shared" si="217"/>
        <v>0</v>
      </c>
      <c r="BN80" s="20">
        <f t="shared" si="217"/>
        <v>0</v>
      </c>
      <c r="BO80" s="20">
        <f>SUM(BO68:BO79)</f>
        <v>60026.990000000005</v>
      </c>
      <c r="BP80" s="20">
        <f t="shared" ref="BP80:CA80" si="218">SUM(BP68:BP79)</f>
        <v>0</v>
      </c>
      <c r="BQ80" s="20">
        <f t="shared" si="218"/>
        <v>0</v>
      </c>
      <c r="BR80" s="20">
        <f t="shared" si="218"/>
        <v>34</v>
      </c>
      <c r="BS80" s="20">
        <f t="shared" si="218"/>
        <v>0</v>
      </c>
      <c r="BT80" s="20">
        <f t="shared" si="218"/>
        <v>0</v>
      </c>
      <c r="BU80" s="20">
        <f t="shared" si="218"/>
        <v>0</v>
      </c>
      <c r="BV80" s="20">
        <f t="shared" si="218"/>
        <v>0</v>
      </c>
      <c r="BW80" s="20">
        <f t="shared" si="218"/>
        <v>820</v>
      </c>
      <c r="BX80" s="20">
        <f t="shared" si="218"/>
        <v>0</v>
      </c>
      <c r="BY80" s="20">
        <f t="shared" si="218"/>
        <v>0</v>
      </c>
      <c r="BZ80" s="20">
        <f t="shared" si="218"/>
        <v>1465</v>
      </c>
      <c r="CA80" s="20">
        <f t="shared" si="218"/>
        <v>751</v>
      </c>
      <c r="CB80" s="20">
        <f>SUM(CB68:CB79)</f>
        <v>3070</v>
      </c>
      <c r="CC80" s="20">
        <f t="shared" ref="CC80:CN80" si="219">SUM(CC68:CC79)</f>
        <v>0</v>
      </c>
      <c r="CD80" s="20">
        <f t="shared" si="219"/>
        <v>0</v>
      </c>
      <c r="CE80" s="20">
        <f t="shared" si="219"/>
        <v>1100</v>
      </c>
      <c r="CF80" s="20">
        <f t="shared" si="219"/>
        <v>0</v>
      </c>
      <c r="CG80" s="20">
        <f t="shared" si="219"/>
        <v>0</v>
      </c>
      <c r="CH80" s="20">
        <f t="shared" si="219"/>
        <v>18456.900000000001</v>
      </c>
      <c r="CI80" s="20">
        <f t="shared" si="219"/>
        <v>0</v>
      </c>
      <c r="CJ80" s="20">
        <f t="shared" si="219"/>
        <v>1913</v>
      </c>
      <c r="CK80" s="20">
        <f t="shared" si="219"/>
        <v>11728.3</v>
      </c>
      <c r="CL80" s="20">
        <f t="shared" si="219"/>
        <v>11931.029999999999</v>
      </c>
      <c r="CM80" s="20">
        <f t="shared" si="219"/>
        <v>9378.4</v>
      </c>
      <c r="CN80" s="20">
        <f t="shared" si="219"/>
        <v>4221.5</v>
      </c>
      <c r="CO80" s="20">
        <f>SUM(CO68:CO79)</f>
        <v>58729.13</v>
      </c>
      <c r="CP80" s="20">
        <f t="shared" ref="CP80:DA80" si="220">SUM(CP68:CP79)</f>
        <v>666.59999999999991</v>
      </c>
      <c r="CQ80" s="20">
        <f t="shared" si="220"/>
        <v>659.2</v>
      </c>
      <c r="CR80" s="20">
        <f t="shared" si="220"/>
        <v>4231.3999999999996</v>
      </c>
      <c r="CS80" s="20">
        <f t="shared" si="220"/>
        <v>5310</v>
      </c>
      <c r="CT80" s="20">
        <f t="shared" si="220"/>
        <v>4289.2000000000007</v>
      </c>
      <c r="CU80" s="20">
        <f t="shared" si="220"/>
        <v>3790.8999999999996</v>
      </c>
      <c r="CV80" s="20">
        <f t="shared" si="220"/>
        <v>3459.6</v>
      </c>
      <c r="CW80" s="20">
        <f t="shared" si="220"/>
        <v>4121.7</v>
      </c>
      <c r="CX80" s="20">
        <f t="shared" si="220"/>
        <v>4393</v>
      </c>
      <c r="CY80" s="20">
        <f t="shared" si="220"/>
        <v>4489.6000000000004</v>
      </c>
      <c r="CZ80" s="20">
        <f t="shared" si="220"/>
        <v>5981.6000000000022</v>
      </c>
      <c r="DA80" s="20">
        <f t="shared" si="220"/>
        <v>2544.5</v>
      </c>
      <c r="DB80" s="20">
        <f>SUM(DB68:DB79)</f>
        <v>43937.3</v>
      </c>
      <c r="DC80" s="20">
        <f t="shared" ref="DC80:DN80" si="221">SUM(DC68:DC79)</f>
        <v>1889.6</v>
      </c>
      <c r="DD80" s="20">
        <f t="shared" si="221"/>
        <v>3312.5</v>
      </c>
      <c r="DE80" s="20">
        <f t="shared" si="221"/>
        <v>4047</v>
      </c>
      <c r="DF80" s="20">
        <f t="shared" si="221"/>
        <v>3338.7</v>
      </c>
      <c r="DG80" s="20">
        <f t="shared" si="221"/>
        <v>3260.1</v>
      </c>
      <c r="DH80" s="20">
        <f t="shared" si="221"/>
        <v>3635.8999999999996</v>
      </c>
      <c r="DI80" s="20">
        <f t="shared" si="221"/>
        <v>6800.2</v>
      </c>
      <c r="DJ80" s="20">
        <f t="shared" si="221"/>
        <v>3027.4</v>
      </c>
      <c r="DK80" s="20">
        <f t="shared" si="221"/>
        <v>3358.8</v>
      </c>
      <c r="DL80" s="20">
        <f t="shared" si="221"/>
        <v>6183.6</v>
      </c>
      <c r="DM80" s="20">
        <f t="shared" si="221"/>
        <v>4532.6000000000004</v>
      </c>
      <c r="DN80" s="20">
        <f t="shared" si="221"/>
        <v>4752.8999999999996</v>
      </c>
      <c r="DO80" s="20">
        <f>SUM(DO68:DO79)</f>
        <v>48139.3</v>
      </c>
      <c r="DP80" s="20">
        <f t="shared" ref="DP80:EL80" si="222">SUM(DP68:DP79)</f>
        <v>2643.7999999999997</v>
      </c>
      <c r="DQ80" s="20">
        <f t="shared" si="222"/>
        <v>2576.4</v>
      </c>
      <c r="DR80" s="20">
        <f t="shared" si="222"/>
        <v>3874.2000000000003</v>
      </c>
      <c r="DS80" s="20">
        <f t="shared" si="222"/>
        <v>5660.5999999999995</v>
      </c>
      <c r="DT80" s="20">
        <f t="shared" si="222"/>
        <v>3821.0000000000005</v>
      </c>
      <c r="DU80" s="20">
        <f t="shared" si="222"/>
        <v>4761.2000000000007</v>
      </c>
      <c r="DV80" s="20">
        <f t="shared" si="222"/>
        <v>5836.2000000000007</v>
      </c>
      <c r="DW80" s="20">
        <f t="shared" si="222"/>
        <v>4727.3999999999996</v>
      </c>
      <c r="DX80" s="20">
        <f t="shared" si="222"/>
        <v>14509.4</v>
      </c>
      <c r="DY80" s="20">
        <f t="shared" si="222"/>
        <v>0</v>
      </c>
      <c r="DZ80" s="20">
        <f t="shared" si="222"/>
        <v>0</v>
      </c>
      <c r="EA80" s="20">
        <f t="shared" si="222"/>
        <v>0</v>
      </c>
      <c r="EB80" s="20">
        <f t="shared" si="222"/>
        <v>48410.200000000004</v>
      </c>
      <c r="EC80" s="20">
        <f t="shared" si="222"/>
        <v>0</v>
      </c>
      <c r="ED80" s="20">
        <f t="shared" si="222"/>
        <v>0</v>
      </c>
      <c r="EE80" s="20">
        <f t="shared" si="222"/>
        <v>0</v>
      </c>
      <c r="EF80" s="20">
        <f t="shared" si="222"/>
        <v>0</v>
      </c>
      <c r="EG80" s="20">
        <f t="shared" si="222"/>
        <v>0</v>
      </c>
      <c r="EH80" s="20">
        <f t="shared" si="222"/>
        <v>0</v>
      </c>
      <c r="EI80" s="20">
        <f t="shared" si="222"/>
        <v>0</v>
      </c>
      <c r="EJ80" s="20">
        <f t="shared" si="222"/>
        <v>0</v>
      </c>
      <c r="EK80" s="20">
        <f t="shared" si="222"/>
        <v>0</v>
      </c>
      <c r="EL80" s="20">
        <f t="shared" si="222"/>
        <v>0</v>
      </c>
      <c r="EM80" s="20">
        <f t="shared" ref="EM80:EY80" si="223">SUM(EM68:EM79)</f>
        <v>0</v>
      </c>
      <c r="EN80" s="20">
        <f t="shared" si="223"/>
        <v>0</v>
      </c>
      <c r="EO80" s="20">
        <f t="shared" si="223"/>
        <v>0</v>
      </c>
      <c r="EP80" s="20">
        <f t="shared" si="223"/>
        <v>0</v>
      </c>
      <c r="EQ80" s="20">
        <f t="shared" si="223"/>
        <v>0</v>
      </c>
      <c r="ER80" s="20">
        <f t="shared" si="223"/>
        <v>86188</v>
      </c>
      <c r="ES80" s="20">
        <f t="shared" si="223"/>
        <v>0</v>
      </c>
      <c r="ET80" s="20">
        <f t="shared" si="223"/>
        <v>0</v>
      </c>
      <c r="EU80" s="20">
        <f t="shared" si="223"/>
        <v>3260</v>
      </c>
      <c r="EV80" s="20">
        <f t="shared" si="223"/>
        <v>37944</v>
      </c>
      <c r="EW80" s="20">
        <f t="shared" si="223"/>
        <v>0</v>
      </c>
      <c r="EX80" s="20">
        <f t="shared" si="223"/>
        <v>0</v>
      </c>
      <c r="EY80" s="20">
        <f t="shared" si="223"/>
        <v>0</v>
      </c>
      <c r="EZ80" s="20">
        <f t="shared" ref="EZ80:FL80" si="224">SUM(EZ68:EZ79)</f>
        <v>12600</v>
      </c>
      <c r="FA80" s="20">
        <f t="shared" si="224"/>
        <v>14700</v>
      </c>
      <c r="FB80" s="20">
        <f t="shared" si="224"/>
        <v>154692</v>
      </c>
      <c r="FC80" s="20">
        <f t="shared" si="224"/>
        <v>0</v>
      </c>
      <c r="FD80" s="20">
        <f t="shared" si="224"/>
        <v>0</v>
      </c>
      <c r="FE80" s="20">
        <f t="shared" si="224"/>
        <v>0</v>
      </c>
      <c r="FF80" s="20">
        <f t="shared" si="224"/>
        <v>0</v>
      </c>
      <c r="FG80" s="20">
        <f t="shared" si="224"/>
        <v>0</v>
      </c>
      <c r="FH80" s="20">
        <f t="shared" si="224"/>
        <v>0</v>
      </c>
      <c r="FI80" s="20">
        <f t="shared" si="224"/>
        <v>0</v>
      </c>
      <c r="FJ80" s="20">
        <f t="shared" si="224"/>
        <v>0</v>
      </c>
      <c r="FK80" s="20">
        <f t="shared" si="224"/>
        <v>0</v>
      </c>
      <c r="FL80" s="20">
        <f t="shared" si="224"/>
        <v>0</v>
      </c>
      <c r="FM80" s="20">
        <f t="shared" ref="FM80:FY80" si="225">SUM(FM68:FM79)</f>
        <v>0</v>
      </c>
      <c r="FN80" s="20">
        <f t="shared" si="225"/>
        <v>0</v>
      </c>
      <c r="FO80" s="20">
        <f t="shared" si="225"/>
        <v>0</v>
      </c>
      <c r="FP80" s="20">
        <f t="shared" si="225"/>
        <v>14544</v>
      </c>
      <c r="FQ80" s="20">
        <f t="shared" si="225"/>
        <v>0</v>
      </c>
      <c r="FR80" s="20">
        <f t="shared" si="225"/>
        <v>1476</v>
      </c>
      <c r="FS80" s="20">
        <f t="shared" si="225"/>
        <v>0</v>
      </c>
      <c r="FT80" s="20">
        <f t="shared" si="225"/>
        <v>0</v>
      </c>
      <c r="FU80" s="20">
        <f t="shared" si="225"/>
        <v>371</v>
      </c>
      <c r="FV80" s="20">
        <f t="shared" si="225"/>
        <v>18098</v>
      </c>
      <c r="FW80" s="20">
        <f t="shared" si="225"/>
        <v>1848.5</v>
      </c>
      <c r="FX80" s="20">
        <f t="shared" si="225"/>
        <v>20087</v>
      </c>
      <c r="FY80" s="20">
        <f t="shared" si="225"/>
        <v>18900</v>
      </c>
      <c r="FZ80" s="20">
        <f t="shared" ref="FZ80:GM80" si="226">SUM(FZ68:FZ79)</f>
        <v>35056.92</v>
      </c>
      <c r="GA80" s="20">
        <f t="shared" si="226"/>
        <v>21891</v>
      </c>
      <c r="GB80" s="20">
        <f t="shared" si="226"/>
        <v>132272.41999999998</v>
      </c>
      <c r="GC80" s="20">
        <f t="shared" si="226"/>
        <v>3043</v>
      </c>
      <c r="GD80" s="20">
        <f t="shared" si="226"/>
        <v>1885</v>
      </c>
      <c r="GE80" s="20">
        <f t="shared" si="226"/>
        <v>6645</v>
      </c>
      <c r="GF80" s="20">
        <f t="shared" si="226"/>
        <v>663.3</v>
      </c>
      <c r="GG80" s="20">
        <f t="shared" si="226"/>
        <v>2071</v>
      </c>
      <c r="GH80" s="20">
        <f t="shared" si="226"/>
        <v>3091</v>
      </c>
      <c r="GI80" s="20">
        <f t="shared" si="226"/>
        <v>11392</v>
      </c>
      <c r="GJ80" s="20">
        <f t="shared" si="226"/>
        <v>4029</v>
      </c>
      <c r="GK80" s="20">
        <f t="shared" si="226"/>
        <v>5579</v>
      </c>
      <c r="GL80" s="20">
        <f t="shared" si="226"/>
        <v>801</v>
      </c>
      <c r="GM80" s="20">
        <f t="shared" si="226"/>
        <v>1640</v>
      </c>
      <c r="GN80" s="20"/>
      <c r="GO80" s="20">
        <f t="shared" si="205"/>
        <v>40839.300000000003</v>
      </c>
    </row>
    <row r="81" spans="1:197" s="34" customFormat="1" ht="15.95" customHeight="1">
      <c r="A81" s="59"/>
      <c r="B81" s="32"/>
      <c r="C81" s="34">
        <f>+C80/1000</f>
        <v>0</v>
      </c>
      <c r="D81" s="34">
        <f t="shared" ref="D81:BO81" si="227">+D80/1000</f>
        <v>0</v>
      </c>
      <c r="E81" s="34">
        <f t="shared" si="227"/>
        <v>0</v>
      </c>
      <c r="F81" s="34">
        <f t="shared" si="227"/>
        <v>0</v>
      </c>
      <c r="G81" s="34">
        <f t="shared" si="227"/>
        <v>0</v>
      </c>
      <c r="H81" s="34">
        <f t="shared" si="227"/>
        <v>0</v>
      </c>
      <c r="I81" s="34">
        <f t="shared" si="227"/>
        <v>0</v>
      </c>
      <c r="J81" s="34">
        <f t="shared" si="227"/>
        <v>0</v>
      </c>
      <c r="K81" s="34">
        <f t="shared" si="227"/>
        <v>0</v>
      </c>
      <c r="L81" s="34">
        <f t="shared" si="227"/>
        <v>0</v>
      </c>
      <c r="M81" s="34">
        <f t="shared" si="227"/>
        <v>0</v>
      </c>
      <c r="N81" s="34">
        <f t="shared" si="227"/>
        <v>21.912700000000001</v>
      </c>
      <c r="O81" s="34">
        <f t="shared" si="227"/>
        <v>21.912700000000001</v>
      </c>
      <c r="P81" s="34">
        <f t="shared" si="227"/>
        <v>34.7485</v>
      </c>
      <c r="Q81" s="34">
        <f t="shared" si="227"/>
        <v>26.6815</v>
      </c>
      <c r="R81" s="34">
        <f t="shared" si="227"/>
        <v>2.1999999999999999E-2</v>
      </c>
      <c r="S81" s="34">
        <f t="shared" si="227"/>
        <v>13.9962</v>
      </c>
      <c r="T81" s="34">
        <f t="shared" si="227"/>
        <v>0</v>
      </c>
      <c r="U81" s="34">
        <f t="shared" si="227"/>
        <v>0.104</v>
      </c>
      <c r="V81" s="34">
        <f t="shared" si="227"/>
        <v>8.5999999999999993E-2</v>
      </c>
      <c r="W81" s="34">
        <f t="shared" si="227"/>
        <v>0</v>
      </c>
      <c r="X81" s="34">
        <f t="shared" si="227"/>
        <v>0</v>
      </c>
      <c r="Y81" s="34">
        <f t="shared" si="227"/>
        <v>0</v>
      </c>
      <c r="Z81" s="34">
        <f t="shared" si="227"/>
        <v>0.26200000000000001</v>
      </c>
      <c r="AA81" s="34">
        <f t="shared" si="227"/>
        <v>0.21</v>
      </c>
      <c r="AB81" s="34">
        <f t="shared" si="227"/>
        <v>76.110199999999992</v>
      </c>
      <c r="AC81" s="34">
        <f t="shared" si="227"/>
        <v>0.3</v>
      </c>
      <c r="AD81" s="34">
        <f t="shared" si="227"/>
        <v>0</v>
      </c>
      <c r="AE81" s="34">
        <f t="shared" si="227"/>
        <v>0</v>
      </c>
      <c r="AF81" s="34">
        <f t="shared" si="227"/>
        <v>0</v>
      </c>
      <c r="AG81" s="34">
        <f t="shared" si="227"/>
        <v>0</v>
      </c>
      <c r="AH81" s="34">
        <f t="shared" si="227"/>
        <v>0</v>
      </c>
      <c r="AI81" s="34">
        <f t="shared" si="227"/>
        <v>5.0999999999999996</v>
      </c>
      <c r="AJ81" s="34">
        <f t="shared" si="227"/>
        <v>0</v>
      </c>
      <c r="AK81" s="34">
        <f t="shared" si="227"/>
        <v>0</v>
      </c>
      <c r="AL81" s="34">
        <f t="shared" si="227"/>
        <v>42.69</v>
      </c>
      <c r="AM81" s="34">
        <f t="shared" si="227"/>
        <v>0</v>
      </c>
      <c r="AN81" s="34">
        <f t="shared" si="227"/>
        <v>7.9269999999999996</v>
      </c>
      <c r="AO81" s="34">
        <f t="shared" si="227"/>
        <v>56.017000000000003</v>
      </c>
      <c r="AP81" s="34">
        <f t="shared" si="227"/>
        <v>26.591999999999999</v>
      </c>
      <c r="AQ81" s="34">
        <f t="shared" si="227"/>
        <v>35.826000000000001</v>
      </c>
      <c r="AR81" s="34">
        <f t="shared" si="227"/>
        <v>14.5</v>
      </c>
      <c r="AS81" s="34">
        <f t="shared" si="227"/>
        <v>0.98799999999999999</v>
      </c>
      <c r="AT81" s="34">
        <f t="shared" si="227"/>
        <v>7.9429999999999996</v>
      </c>
      <c r="AU81" s="34">
        <f t="shared" si="227"/>
        <v>4.3630000000000004</v>
      </c>
      <c r="AV81" s="34">
        <f t="shared" si="227"/>
        <v>16.089100000000002</v>
      </c>
      <c r="AW81" s="34">
        <f t="shared" si="227"/>
        <v>25.7468</v>
      </c>
      <c r="AX81" s="34">
        <f t="shared" si="227"/>
        <v>12.842499999999999</v>
      </c>
      <c r="AY81" s="34">
        <f t="shared" si="227"/>
        <v>67.637799999999999</v>
      </c>
      <c r="AZ81" s="34">
        <f t="shared" si="227"/>
        <v>26.030799999999999</v>
      </c>
      <c r="BA81" s="34">
        <f t="shared" si="227"/>
        <v>8.8186499999999999</v>
      </c>
      <c r="BB81" s="34">
        <f t="shared" si="227"/>
        <v>247.37764999999999</v>
      </c>
      <c r="BC81" s="34">
        <f t="shared" si="227"/>
        <v>8.9697000000000013</v>
      </c>
      <c r="BD81" s="34">
        <f t="shared" si="227"/>
        <v>11.454799999999999</v>
      </c>
      <c r="BE81" s="34">
        <f t="shared" si="227"/>
        <v>3.4658000000000002</v>
      </c>
      <c r="BF81" s="34">
        <f t="shared" si="227"/>
        <v>26.63129</v>
      </c>
      <c r="BG81" s="34">
        <f t="shared" si="227"/>
        <v>9.3547000000000011</v>
      </c>
      <c r="BH81" s="34">
        <f t="shared" si="227"/>
        <v>5.7000000000000002E-3</v>
      </c>
      <c r="BI81" s="34">
        <f t="shared" si="227"/>
        <v>0</v>
      </c>
      <c r="BJ81" s="34">
        <f t="shared" si="227"/>
        <v>0</v>
      </c>
      <c r="BK81" s="34">
        <f t="shared" si="227"/>
        <v>0.01</v>
      </c>
      <c r="BL81" s="34">
        <f t="shared" si="227"/>
        <v>0.13500000000000001</v>
      </c>
      <c r="BM81" s="34">
        <f t="shared" si="227"/>
        <v>0</v>
      </c>
      <c r="BN81" s="34">
        <f t="shared" si="227"/>
        <v>0</v>
      </c>
      <c r="BO81" s="34">
        <f t="shared" si="227"/>
        <v>60.026990000000005</v>
      </c>
      <c r="BP81" s="34">
        <f t="shared" ref="BP81:EA81" si="228">+BP80/1000</f>
        <v>0</v>
      </c>
      <c r="BQ81" s="34">
        <f t="shared" si="228"/>
        <v>0</v>
      </c>
      <c r="BR81" s="34">
        <f t="shared" si="228"/>
        <v>3.4000000000000002E-2</v>
      </c>
      <c r="BS81" s="34">
        <f t="shared" si="228"/>
        <v>0</v>
      </c>
      <c r="BT81" s="34">
        <f t="shared" si="228"/>
        <v>0</v>
      </c>
      <c r="BU81" s="34">
        <f t="shared" si="228"/>
        <v>0</v>
      </c>
      <c r="BV81" s="34">
        <f t="shared" si="228"/>
        <v>0</v>
      </c>
      <c r="BW81" s="34">
        <f t="shared" si="228"/>
        <v>0.82</v>
      </c>
      <c r="BX81" s="34">
        <f t="shared" si="228"/>
        <v>0</v>
      </c>
      <c r="BY81" s="34">
        <f t="shared" si="228"/>
        <v>0</v>
      </c>
      <c r="BZ81" s="34">
        <f t="shared" si="228"/>
        <v>1.4650000000000001</v>
      </c>
      <c r="CA81" s="34">
        <f t="shared" si="228"/>
        <v>0.751</v>
      </c>
      <c r="CB81" s="34">
        <f t="shared" si="228"/>
        <v>3.07</v>
      </c>
      <c r="CC81" s="34">
        <f t="shared" si="228"/>
        <v>0</v>
      </c>
      <c r="CD81" s="34">
        <f t="shared" si="228"/>
        <v>0</v>
      </c>
      <c r="CE81" s="34">
        <f t="shared" si="228"/>
        <v>1.1000000000000001</v>
      </c>
      <c r="CF81" s="34">
        <f t="shared" si="228"/>
        <v>0</v>
      </c>
      <c r="CG81" s="34">
        <f t="shared" si="228"/>
        <v>0</v>
      </c>
      <c r="CH81" s="34">
        <f t="shared" si="228"/>
        <v>18.456900000000001</v>
      </c>
      <c r="CI81" s="34">
        <f t="shared" si="228"/>
        <v>0</v>
      </c>
      <c r="CJ81" s="34">
        <f t="shared" si="228"/>
        <v>1.913</v>
      </c>
      <c r="CK81" s="34">
        <f t="shared" si="228"/>
        <v>11.728299999999999</v>
      </c>
      <c r="CL81" s="34">
        <f t="shared" si="228"/>
        <v>11.931029999999998</v>
      </c>
      <c r="CM81" s="34">
        <f t="shared" si="228"/>
        <v>9.3783999999999992</v>
      </c>
      <c r="CN81" s="34">
        <f t="shared" si="228"/>
        <v>4.2214999999999998</v>
      </c>
      <c r="CO81" s="34">
        <f t="shared" si="228"/>
        <v>58.729129999999998</v>
      </c>
      <c r="CP81" s="34">
        <f t="shared" si="228"/>
        <v>0.66659999999999986</v>
      </c>
      <c r="CQ81" s="34">
        <f t="shared" si="228"/>
        <v>0.65920000000000001</v>
      </c>
      <c r="CR81" s="34">
        <f t="shared" si="228"/>
        <v>4.2313999999999998</v>
      </c>
      <c r="CS81" s="34">
        <f t="shared" si="228"/>
        <v>5.31</v>
      </c>
      <c r="CT81" s="34">
        <f t="shared" si="228"/>
        <v>4.289200000000001</v>
      </c>
      <c r="CU81" s="34">
        <f t="shared" si="228"/>
        <v>3.7908999999999997</v>
      </c>
      <c r="CV81" s="34">
        <f t="shared" si="228"/>
        <v>3.4596</v>
      </c>
      <c r="CW81" s="34">
        <f t="shared" si="228"/>
        <v>4.1216999999999997</v>
      </c>
      <c r="CX81" s="34">
        <f t="shared" si="228"/>
        <v>4.3929999999999998</v>
      </c>
      <c r="CY81" s="34">
        <f t="shared" si="228"/>
        <v>4.4896000000000003</v>
      </c>
      <c r="CZ81" s="34">
        <f t="shared" si="228"/>
        <v>5.981600000000002</v>
      </c>
      <c r="DA81" s="34">
        <f t="shared" si="228"/>
        <v>2.5445000000000002</v>
      </c>
      <c r="DB81" s="34">
        <f t="shared" si="228"/>
        <v>43.9373</v>
      </c>
      <c r="DC81" s="34">
        <f t="shared" si="228"/>
        <v>1.8895999999999999</v>
      </c>
      <c r="DD81" s="34">
        <f t="shared" si="228"/>
        <v>3.3125</v>
      </c>
      <c r="DE81" s="34">
        <f t="shared" si="228"/>
        <v>4.0469999999999997</v>
      </c>
      <c r="DF81" s="34">
        <f t="shared" si="228"/>
        <v>3.3386999999999998</v>
      </c>
      <c r="DG81" s="34">
        <f t="shared" si="228"/>
        <v>3.2601</v>
      </c>
      <c r="DH81" s="34">
        <f t="shared" si="228"/>
        <v>3.6358999999999995</v>
      </c>
      <c r="DI81" s="34">
        <f t="shared" si="228"/>
        <v>6.8002000000000002</v>
      </c>
      <c r="DJ81" s="34">
        <f t="shared" si="228"/>
        <v>3.0274000000000001</v>
      </c>
      <c r="DK81" s="34">
        <f t="shared" si="228"/>
        <v>3.3588</v>
      </c>
      <c r="DL81" s="34">
        <f t="shared" si="228"/>
        <v>6.1836000000000002</v>
      </c>
      <c r="DM81" s="34">
        <f t="shared" si="228"/>
        <v>4.5326000000000004</v>
      </c>
      <c r="DN81" s="34">
        <f t="shared" si="228"/>
        <v>4.7528999999999995</v>
      </c>
      <c r="DO81" s="34">
        <f t="shared" si="228"/>
        <v>48.139300000000006</v>
      </c>
      <c r="DP81" s="34">
        <f t="shared" si="228"/>
        <v>2.6437999999999997</v>
      </c>
      <c r="DQ81" s="34">
        <f t="shared" si="228"/>
        <v>2.5764</v>
      </c>
      <c r="DR81" s="34">
        <f t="shared" si="228"/>
        <v>3.8742000000000001</v>
      </c>
      <c r="DS81" s="34">
        <f t="shared" si="228"/>
        <v>5.6605999999999996</v>
      </c>
      <c r="DT81" s="34">
        <f t="shared" si="228"/>
        <v>3.8210000000000006</v>
      </c>
      <c r="DU81" s="34">
        <f t="shared" si="228"/>
        <v>4.7612000000000005</v>
      </c>
      <c r="DV81" s="34">
        <f t="shared" si="228"/>
        <v>5.8362000000000007</v>
      </c>
      <c r="DW81" s="34">
        <f t="shared" si="228"/>
        <v>4.7273999999999994</v>
      </c>
      <c r="DX81" s="34">
        <f t="shared" si="228"/>
        <v>14.509399999999999</v>
      </c>
      <c r="DY81" s="34">
        <f t="shared" si="228"/>
        <v>0</v>
      </c>
      <c r="DZ81" s="34">
        <f t="shared" si="228"/>
        <v>0</v>
      </c>
      <c r="EA81" s="34">
        <f t="shared" si="228"/>
        <v>0</v>
      </c>
      <c r="EB81" s="34">
        <f t="shared" ref="EB81:EL81" si="229">+EB80/1000</f>
        <v>48.410200000000003</v>
      </c>
      <c r="EC81" s="34">
        <f t="shared" si="229"/>
        <v>0</v>
      </c>
      <c r="ED81" s="34">
        <f t="shared" si="229"/>
        <v>0</v>
      </c>
      <c r="EE81" s="34">
        <f t="shared" si="229"/>
        <v>0</v>
      </c>
      <c r="EF81" s="34">
        <f t="shared" si="229"/>
        <v>0</v>
      </c>
      <c r="EG81" s="34">
        <f t="shared" si="229"/>
        <v>0</v>
      </c>
      <c r="EH81" s="34">
        <f t="shared" si="229"/>
        <v>0</v>
      </c>
      <c r="EI81" s="34">
        <f t="shared" si="229"/>
        <v>0</v>
      </c>
      <c r="EJ81" s="34">
        <f t="shared" si="229"/>
        <v>0</v>
      </c>
      <c r="EK81" s="34">
        <f t="shared" si="229"/>
        <v>0</v>
      </c>
      <c r="EL81" s="34">
        <f t="shared" si="229"/>
        <v>0</v>
      </c>
      <c r="EP81" s="34">
        <f t="shared" ref="EP81:EY81" si="230">+EP80/1000</f>
        <v>0</v>
      </c>
      <c r="EQ81" s="34">
        <f t="shared" si="230"/>
        <v>0</v>
      </c>
      <c r="ER81" s="34">
        <f t="shared" si="230"/>
        <v>86.188000000000002</v>
      </c>
      <c r="ES81" s="34">
        <f t="shared" si="230"/>
        <v>0</v>
      </c>
      <c r="ET81" s="34">
        <f t="shared" si="230"/>
        <v>0</v>
      </c>
      <c r="EU81" s="34">
        <f t="shared" si="230"/>
        <v>3.26</v>
      </c>
      <c r="EV81" s="34">
        <f t="shared" si="230"/>
        <v>37.944000000000003</v>
      </c>
      <c r="EW81" s="34">
        <f t="shared" si="230"/>
        <v>0</v>
      </c>
      <c r="EX81" s="34">
        <f t="shared" si="230"/>
        <v>0</v>
      </c>
      <c r="EY81" s="34">
        <f t="shared" si="230"/>
        <v>0</v>
      </c>
      <c r="FC81" s="34">
        <f t="shared" ref="FC81:FL81" si="231">+FC80/1000</f>
        <v>0</v>
      </c>
      <c r="FD81" s="34">
        <f t="shared" si="231"/>
        <v>0</v>
      </c>
      <c r="FE81" s="34">
        <f t="shared" si="231"/>
        <v>0</v>
      </c>
      <c r="FF81" s="34">
        <f t="shared" si="231"/>
        <v>0</v>
      </c>
      <c r="FG81" s="34">
        <f t="shared" si="231"/>
        <v>0</v>
      </c>
      <c r="FH81" s="34">
        <f t="shared" si="231"/>
        <v>0</v>
      </c>
      <c r="FI81" s="34">
        <f t="shared" si="231"/>
        <v>0</v>
      </c>
      <c r="FJ81" s="34">
        <f t="shared" si="231"/>
        <v>0</v>
      </c>
      <c r="FK81" s="34">
        <f t="shared" si="231"/>
        <v>0</v>
      </c>
      <c r="FL81" s="34">
        <f t="shared" si="231"/>
        <v>0</v>
      </c>
      <c r="FP81" s="34">
        <f t="shared" ref="FP81:FY81" si="232">+FP80/1000</f>
        <v>14.544</v>
      </c>
      <c r="FQ81" s="34">
        <f t="shared" si="232"/>
        <v>0</v>
      </c>
      <c r="FR81" s="34">
        <f t="shared" si="232"/>
        <v>1.476</v>
      </c>
      <c r="FS81" s="34">
        <f t="shared" si="232"/>
        <v>0</v>
      </c>
      <c r="FT81" s="34">
        <f t="shared" si="232"/>
        <v>0</v>
      </c>
      <c r="FU81" s="34">
        <f t="shared" si="232"/>
        <v>0.371</v>
      </c>
      <c r="FV81" s="34">
        <f t="shared" si="232"/>
        <v>18.097999999999999</v>
      </c>
      <c r="FW81" s="34">
        <f t="shared" si="232"/>
        <v>1.8485</v>
      </c>
      <c r="FX81" s="34">
        <f t="shared" si="232"/>
        <v>20.087</v>
      </c>
      <c r="FY81" s="34">
        <f t="shared" si="232"/>
        <v>18.899999999999999</v>
      </c>
    </row>
    <row r="82" spans="1:197" s="21" customFormat="1" ht="15.95" customHeight="1">
      <c r="A82" s="24"/>
      <c r="B82" s="24"/>
    </row>
    <row r="83" spans="1:197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197" ht="4.5" customHeight="1">
      <c r="A84" s="15"/>
      <c r="B84" s="15"/>
    </row>
    <row r="85" spans="1:197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197" s="21" customFormat="1" ht="15.95" customHeight="1">
      <c r="A86" s="24"/>
      <c r="B86" s="24"/>
    </row>
    <row r="87" spans="1:197" ht="15.95" customHeight="1">
      <c r="A87" s="74" t="s">
        <v>33</v>
      </c>
      <c r="B87" s="27"/>
      <c r="C87" s="72">
        <v>2006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6" t="s">
        <v>56</v>
      </c>
      <c r="P87" s="72">
        <v>2007</v>
      </c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6" t="s">
        <v>57</v>
      </c>
      <c r="AC87" s="72">
        <v>2008</v>
      </c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6" t="s">
        <v>58</v>
      </c>
      <c r="AP87" s="72">
        <v>2009</v>
      </c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6" t="s">
        <v>59</v>
      </c>
      <c r="BC87" s="72">
        <v>2010</v>
      </c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6" t="s">
        <v>60</v>
      </c>
      <c r="BP87" s="72">
        <v>2011</v>
      </c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6" t="s">
        <v>61</v>
      </c>
      <c r="CC87" s="72">
        <v>2012</v>
      </c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6" t="s">
        <v>62</v>
      </c>
      <c r="CP87" s="72">
        <v>2013</v>
      </c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6" t="s">
        <v>63</v>
      </c>
      <c r="DC87" s="72">
        <v>2014</v>
      </c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6" t="s">
        <v>64</v>
      </c>
      <c r="DP87" s="72">
        <v>2015</v>
      </c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6" t="s">
        <v>65</v>
      </c>
      <c r="EC87" s="72">
        <v>2016</v>
      </c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6" t="s">
        <v>75</v>
      </c>
      <c r="EP87" s="72">
        <v>2017</v>
      </c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6" t="s">
        <v>76</v>
      </c>
      <c r="FC87" s="72">
        <v>2018</v>
      </c>
      <c r="FD87" s="72"/>
      <c r="FE87" s="72"/>
      <c r="FF87" s="72"/>
      <c r="FG87" s="72"/>
      <c r="FH87" s="72"/>
      <c r="FI87" s="72"/>
      <c r="FJ87" s="72"/>
      <c r="FK87" s="72"/>
      <c r="FL87" s="72"/>
      <c r="FM87" s="72"/>
      <c r="FN87" s="72"/>
      <c r="FO87" s="76" t="s">
        <v>122</v>
      </c>
      <c r="FP87" s="72">
        <v>2019</v>
      </c>
      <c r="FQ87" s="72"/>
      <c r="FR87" s="72"/>
      <c r="FS87" s="72"/>
      <c r="FT87" s="72"/>
      <c r="FU87" s="72"/>
      <c r="FV87" s="72"/>
      <c r="FW87" s="72"/>
      <c r="FX87" s="72"/>
      <c r="FY87" s="72"/>
      <c r="FZ87" s="72"/>
      <c r="GA87" s="72"/>
      <c r="GB87" s="76" t="s">
        <v>124</v>
      </c>
      <c r="GC87" s="72">
        <v>2020</v>
      </c>
      <c r="GD87" s="72"/>
      <c r="GE87" s="72"/>
      <c r="GF87" s="72"/>
      <c r="GG87" s="72"/>
      <c r="GH87" s="72"/>
      <c r="GI87" s="72"/>
      <c r="GJ87" s="72"/>
      <c r="GK87" s="72"/>
      <c r="GL87" s="72"/>
      <c r="GM87" s="72"/>
      <c r="GN87" s="72"/>
      <c r="GO87" s="73" t="s">
        <v>131</v>
      </c>
    </row>
    <row r="88" spans="1:197" ht="15.95" customHeight="1">
      <c r="A88" s="75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77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77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77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77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77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77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77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77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77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77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77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77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77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77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73"/>
    </row>
    <row r="89" spans="1:197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3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4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5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6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7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8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39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412</v>
      </c>
      <c r="GD89" s="29">
        <v>382</v>
      </c>
      <c r="GE89" s="29">
        <v>186</v>
      </c>
      <c r="GF89" s="29">
        <v>34</v>
      </c>
      <c r="GG89" s="29">
        <v>26</v>
      </c>
      <c r="GH89" s="29">
        <v>36</v>
      </c>
      <c r="GI89" s="29">
        <v>89</v>
      </c>
      <c r="GJ89" s="29">
        <v>31</v>
      </c>
      <c r="GK89" s="29">
        <v>28</v>
      </c>
      <c r="GL89" s="29">
        <v>108</v>
      </c>
      <c r="GM89" s="29">
        <v>144</v>
      </c>
      <c r="GN89" s="31"/>
      <c r="GO89" s="30">
        <f t="shared" ref="GO89:GO101" si="240">SUM(GC89:GN89)</f>
        <v>1476</v>
      </c>
    </row>
    <row r="90" spans="1:197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1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2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3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3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4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5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6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7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8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39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4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5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6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7">SUM(FP90:GA90)</f>
        <v>1348</v>
      </c>
      <c r="GC90" s="29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30"/>
      <c r="GO90" s="30">
        <f t="shared" si="240"/>
        <v>140</v>
      </c>
    </row>
    <row r="91" spans="1:197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1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2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3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3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4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5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6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7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8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39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4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5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6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7"/>
        <v>344</v>
      </c>
      <c r="GC91" s="29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30"/>
      <c r="GO91" s="30">
        <f t="shared" si="240"/>
        <v>154</v>
      </c>
    </row>
    <row r="92" spans="1:197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1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2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3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3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4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5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6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7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8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39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4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5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6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7"/>
        <v>11904</v>
      </c>
      <c r="GC92" s="29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30"/>
      <c r="GO92" s="30">
        <f t="shared" si="240"/>
        <v>7237</v>
      </c>
    </row>
    <row r="93" spans="1:197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1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2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3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3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4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5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6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7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8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39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4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5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6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7"/>
        <v>18949</v>
      </c>
      <c r="GC93" s="29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30"/>
      <c r="GO93" s="30">
        <f t="shared" si="240"/>
        <v>10916</v>
      </c>
    </row>
    <row r="94" spans="1:197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1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2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3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3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4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5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6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7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8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39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4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5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6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7"/>
        <v>2327</v>
      </c>
      <c r="GC94" s="29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30"/>
      <c r="GO94" s="30">
        <f t="shared" si="240"/>
        <v>1245</v>
      </c>
    </row>
    <row r="95" spans="1:197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1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2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3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3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4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5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6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7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8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39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4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5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6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7"/>
        <v>13335</v>
      </c>
      <c r="GC95" s="29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30"/>
      <c r="GO95" s="30">
        <f t="shared" si="240"/>
        <v>5640</v>
      </c>
    </row>
    <row r="96" spans="1:197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1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2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3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3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4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5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6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7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8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39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4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5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6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7"/>
        <v>13229</v>
      </c>
      <c r="GC96" s="29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30"/>
      <c r="GO96" s="30">
        <f t="shared" si="240"/>
        <v>6548</v>
      </c>
    </row>
    <row r="97" spans="1:197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1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2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3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3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4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5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6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7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8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39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4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5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6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7"/>
        <v>1978</v>
      </c>
      <c r="GC97" s="29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30"/>
      <c r="GO97" s="30">
        <f t="shared" si="240"/>
        <v>1116</v>
      </c>
    </row>
    <row r="98" spans="1:197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1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2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3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3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4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5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6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7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8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39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4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5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6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7"/>
        <v>73796</v>
      </c>
      <c r="GC98" s="29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30"/>
      <c r="GO98" s="30">
        <f t="shared" si="240"/>
        <v>36572</v>
      </c>
    </row>
    <row r="99" spans="1:197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1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2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3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3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4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5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6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7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8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39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4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5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6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7"/>
        <v>13584</v>
      </c>
      <c r="GC99" s="29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30"/>
      <c r="GO99" s="30">
        <f t="shared" si="240"/>
        <v>7047</v>
      </c>
    </row>
    <row r="100" spans="1:197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3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4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5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6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7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8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39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4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5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6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7"/>
        <v>9616</v>
      </c>
      <c r="GC100" s="29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30"/>
      <c r="GO100" s="30">
        <f t="shared" si="240"/>
        <v>3312</v>
      </c>
    </row>
    <row r="101" spans="1:197" s="21" customFormat="1" ht="15.95" customHeight="1">
      <c r="A101" s="19" t="s">
        <v>24</v>
      </c>
      <c r="B101" s="19"/>
      <c r="C101" s="20">
        <f t="shared" ref="C101" si="248">SUM(C89:C100)</f>
        <v>0</v>
      </c>
      <c r="D101" s="20">
        <f t="shared" ref="D101" si="249">SUM(D89:D100)</f>
        <v>0</v>
      </c>
      <c r="E101" s="20">
        <f t="shared" ref="E101" si="250">SUM(E89:E100)</f>
        <v>0</v>
      </c>
      <c r="F101" s="20">
        <f t="shared" ref="F101" si="251">SUM(F89:F100)</f>
        <v>0</v>
      </c>
      <c r="G101" s="20">
        <f t="shared" ref="G101" si="252">SUM(G89:G100)</f>
        <v>0</v>
      </c>
      <c r="H101" s="20">
        <f t="shared" ref="H101" si="253">SUM(H89:H100)</f>
        <v>0</v>
      </c>
      <c r="I101" s="20">
        <f t="shared" ref="I101" si="254">SUM(I89:I100)</f>
        <v>0</v>
      </c>
      <c r="J101" s="20">
        <f t="shared" ref="J101" si="255">SUM(J89:J100)</f>
        <v>0</v>
      </c>
      <c r="K101" s="20">
        <f t="shared" ref="K101" si="256">SUM(K89:K100)</f>
        <v>0</v>
      </c>
      <c r="L101" s="20">
        <f t="shared" ref="L101" si="257">SUM(L89:L100)</f>
        <v>0</v>
      </c>
      <c r="M101" s="20">
        <f t="shared" ref="M101" si="258">SUM(M89:M100)</f>
        <v>0</v>
      </c>
      <c r="N101" s="20">
        <f t="shared" ref="N101" si="259">SUM(N89:N100)</f>
        <v>1676</v>
      </c>
      <c r="O101" s="20">
        <f>SUM(O89:O100)</f>
        <v>1676</v>
      </c>
      <c r="P101" s="20">
        <f t="shared" ref="P101" si="260">SUM(P89:P100)</f>
        <v>2388</v>
      </c>
      <c r="Q101" s="20">
        <f t="shared" ref="Q101" si="261">SUM(Q89:Q100)</f>
        <v>2457</v>
      </c>
      <c r="R101" s="20">
        <f t="shared" ref="R101" si="262">SUM(R89:R100)</f>
        <v>2660</v>
      </c>
      <c r="S101" s="20">
        <f t="shared" ref="S101" si="263">SUM(S89:S100)</f>
        <v>2648</v>
      </c>
      <c r="T101" s="20">
        <f t="shared" ref="T101" si="264">SUM(T89:T100)</f>
        <v>2703</v>
      </c>
      <c r="U101" s="20">
        <f t="shared" ref="U101" si="265">SUM(U89:U100)</f>
        <v>2594</v>
      </c>
      <c r="V101" s="20">
        <f t="shared" ref="V101" si="266">SUM(V89:V100)</f>
        <v>3108</v>
      </c>
      <c r="W101" s="20">
        <f t="shared" ref="W101" si="267">SUM(W89:W100)</f>
        <v>3272</v>
      </c>
      <c r="X101" s="20">
        <f t="shared" ref="X101" si="268">SUM(X89:X100)</f>
        <v>3247</v>
      </c>
      <c r="Y101" s="20">
        <f t="shared" ref="Y101" si="269">SUM(Y89:Y100)</f>
        <v>3261</v>
      </c>
      <c r="Z101" s="20">
        <f t="shared" ref="Z101" si="270">SUM(Z89:Z100)</f>
        <v>3071</v>
      </c>
      <c r="AA101" s="20">
        <f t="shared" ref="AA101" si="271">SUM(AA89:AA100)</f>
        <v>3327</v>
      </c>
      <c r="AB101" s="20">
        <f>SUM(AB89:AB100)</f>
        <v>34736</v>
      </c>
      <c r="AC101" s="20">
        <f t="shared" ref="AC101" si="272">SUM(AC89:AC100)</f>
        <v>3342</v>
      </c>
      <c r="AD101" s="20">
        <f t="shared" ref="AD101" si="273">SUM(AD89:AD100)</f>
        <v>4319</v>
      </c>
      <c r="AE101" s="20">
        <f t="shared" ref="AE101" si="274">SUM(AE89:AE100)</f>
        <v>5282</v>
      </c>
      <c r="AF101" s="20">
        <f t="shared" ref="AF101" si="275">SUM(AF89:AF100)</f>
        <v>5574</v>
      </c>
      <c r="AG101" s="20">
        <f t="shared" ref="AG101" si="276">SUM(AG89:AG100)</f>
        <v>5147</v>
      </c>
      <c r="AH101" s="20">
        <f t="shared" ref="AH101" si="277">SUM(AH89:AH100)</f>
        <v>6829</v>
      </c>
      <c r="AI101" s="20">
        <f t="shared" ref="AI101" si="278">SUM(AI89:AI100)</f>
        <v>8202</v>
      </c>
      <c r="AJ101" s="20">
        <f t="shared" ref="AJ101" si="279">SUM(AJ89:AJ100)</f>
        <v>7519</v>
      </c>
      <c r="AK101" s="20">
        <f t="shared" ref="AK101" si="280">SUM(AK89:AK100)</f>
        <v>7343</v>
      </c>
      <c r="AL101" s="20">
        <f t="shared" ref="AL101" si="281">SUM(AL89:AL100)</f>
        <v>6122</v>
      </c>
      <c r="AM101" s="20">
        <f t="shared" ref="AM101" si="282">SUM(AM89:AM100)</f>
        <v>5417</v>
      </c>
      <c r="AN101" s="20">
        <f t="shared" ref="AN101" si="283">SUM(AN89:AN100)</f>
        <v>6917</v>
      </c>
      <c r="AO101" s="20">
        <f>SUM(AO89:AO100)</f>
        <v>72013</v>
      </c>
      <c r="AP101" s="20">
        <f t="shared" ref="AP101" si="284">SUM(AP89:AP100)</f>
        <v>6158</v>
      </c>
      <c r="AQ101" s="20">
        <f t="shared" ref="AQ101" si="285">SUM(AQ89:AQ100)</f>
        <v>7353</v>
      </c>
      <c r="AR101" s="20">
        <f t="shared" ref="AR101" si="286">SUM(AR89:AR100)</f>
        <v>7753</v>
      </c>
      <c r="AS101" s="20">
        <f t="shared" ref="AS101" si="287">SUM(AS89:AS100)</f>
        <v>6817</v>
      </c>
      <c r="AT101" s="20">
        <f t="shared" ref="AT101" si="288">SUM(AT89:AT100)</f>
        <v>7380</v>
      </c>
      <c r="AU101" s="20">
        <f t="shared" ref="AU101" si="289">SUM(AU89:AU100)</f>
        <v>9179</v>
      </c>
      <c r="AV101" s="20">
        <f t="shared" ref="AV101" si="290">SUM(AV89:AV100)</f>
        <v>9291</v>
      </c>
      <c r="AW101" s="20">
        <f t="shared" ref="AW101" si="291">SUM(AW89:AW100)</f>
        <v>9118</v>
      </c>
      <c r="AX101" s="20">
        <f t="shared" ref="AX101" si="292">SUM(AX89:AX100)</f>
        <v>10346</v>
      </c>
      <c r="AY101" s="20">
        <f t="shared" ref="AY101" si="293">SUM(AY89:AY100)</f>
        <v>10659</v>
      </c>
      <c r="AZ101" s="20">
        <f t="shared" ref="AZ101" si="294">SUM(AZ89:AZ100)</f>
        <v>7177</v>
      </c>
      <c r="BA101" s="20">
        <f t="shared" ref="BA101" si="295">SUM(BA89:BA100)</f>
        <v>6730</v>
      </c>
      <c r="BB101" s="20">
        <f>SUM(BB89:BB100)</f>
        <v>97961</v>
      </c>
      <c r="BC101" s="20">
        <f t="shared" ref="BC101" si="296">SUM(BC89:BC100)</f>
        <v>7605</v>
      </c>
      <c r="BD101" s="20">
        <f t="shared" ref="BD101" si="297">SUM(BD89:BD100)</f>
        <v>7399</v>
      </c>
      <c r="BE101" s="20">
        <f t="shared" ref="BE101" si="298">SUM(BE89:BE100)</f>
        <v>8462</v>
      </c>
      <c r="BF101" s="20">
        <f t="shared" ref="BF101" si="299">SUM(BF89:BF100)</f>
        <v>8438</v>
      </c>
      <c r="BG101" s="20">
        <f t="shared" ref="BG101" si="300">SUM(BG89:BG100)</f>
        <v>8584</v>
      </c>
      <c r="BH101" s="20">
        <f t="shared" ref="BH101" si="301">SUM(BH89:BH100)</f>
        <v>7653</v>
      </c>
      <c r="BI101" s="20">
        <f t="shared" ref="BI101" si="302">SUM(BI89:BI100)</f>
        <v>8796</v>
      </c>
      <c r="BJ101" s="20">
        <f t="shared" ref="BJ101" si="303">SUM(BJ89:BJ100)</f>
        <v>9866</v>
      </c>
      <c r="BK101" s="20">
        <f t="shared" ref="BK101" si="304">SUM(BK89:BK100)</f>
        <v>8413</v>
      </c>
      <c r="BL101" s="20">
        <f t="shared" ref="BL101" si="305">SUM(BL89:BL100)</f>
        <v>7646</v>
      </c>
      <c r="BM101" s="20">
        <f t="shared" ref="BM101" si="306">SUM(BM89:BM100)</f>
        <v>7827</v>
      </c>
      <c r="BN101" s="20">
        <f t="shared" ref="BN101" si="307">SUM(BN89:BN100)</f>
        <v>6697</v>
      </c>
      <c r="BO101" s="20">
        <f>SUM(BO89:BO100)</f>
        <v>97386</v>
      </c>
      <c r="BP101" s="20">
        <f t="shared" ref="BP101" si="308">SUM(BP89:BP100)</f>
        <v>6780</v>
      </c>
      <c r="BQ101" s="20">
        <f t="shared" ref="BQ101" si="309">SUM(BQ89:BQ100)</f>
        <v>8666</v>
      </c>
      <c r="BR101" s="20">
        <f t="shared" ref="BR101" si="310">SUM(BR89:BR100)</f>
        <v>8220</v>
      </c>
      <c r="BS101" s="20">
        <f t="shared" ref="BS101" si="311">SUM(BS89:BS100)</f>
        <v>8260</v>
      </c>
      <c r="BT101" s="20">
        <f t="shared" ref="BT101" si="312">SUM(BT89:BT100)</f>
        <v>8750</v>
      </c>
      <c r="BU101" s="20">
        <f t="shared" ref="BU101" si="313">SUM(BU89:BU100)</f>
        <v>7383</v>
      </c>
      <c r="BV101" s="20">
        <f t="shared" ref="BV101" si="314">SUM(BV89:BV100)</f>
        <v>8947</v>
      </c>
      <c r="BW101" s="20">
        <f t="shared" ref="BW101" si="315">SUM(BW89:BW100)</f>
        <v>9796</v>
      </c>
      <c r="BX101" s="20">
        <f t="shared" ref="BX101" si="316">SUM(BX89:BX100)</f>
        <v>8158</v>
      </c>
      <c r="BY101" s="20">
        <f t="shared" ref="BY101" si="317">SUM(BY89:BY100)</f>
        <v>8143</v>
      </c>
      <c r="BZ101" s="20">
        <f t="shared" ref="BZ101" si="318">SUM(BZ89:BZ100)</f>
        <v>8915</v>
      </c>
      <c r="CA101" s="20">
        <f t="shared" ref="CA101" si="319">SUM(CA89:CA100)</f>
        <v>7919</v>
      </c>
      <c r="CB101" s="20">
        <f>SUM(CB89:CB100)</f>
        <v>99937</v>
      </c>
      <c r="CC101" s="20">
        <f t="shared" ref="CC101" si="320">SUM(CC89:CC100)</f>
        <v>8268</v>
      </c>
      <c r="CD101" s="20">
        <f t="shared" ref="CD101" si="321">SUM(CD89:CD100)</f>
        <v>8860</v>
      </c>
      <c r="CE101" s="20">
        <f t="shared" ref="CE101" si="322">SUM(CE89:CE100)</f>
        <v>9962</v>
      </c>
      <c r="CF101" s="20">
        <f t="shared" ref="CF101" si="323">SUM(CF89:CF100)</f>
        <v>8305</v>
      </c>
      <c r="CG101" s="20">
        <f t="shared" ref="CG101" si="324">SUM(CG89:CG100)</f>
        <v>7932</v>
      </c>
      <c r="CH101" s="20">
        <f t="shared" ref="CH101" si="325">SUM(CH89:CH100)</f>
        <v>9433</v>
      </c>
      <c r="CI101" s="20">
        <f t="shared" ref="CI101" si="326">SUM(CI89:CI100)</f>
        <v>7632</v>
      </c>
      <c r="CJ101" s="20">
        <f t="shared" ref="CJ101" si="327">SUM(CJ89:CJ100)</f>
        <v>9556</v>
      </c>
      <c r="CK101" s="20">
        <f t="shared" ref="CK101" si="328">SUM(CK89:CK100)</f>
        <v>8887</v>
      </c>
      <c r="CL101" s="20">
        <f t="shared" ref="CL101" si="329">SUM(CL89:CL100)</f>
        <v>9542</v>
      </c>
      <c r="CM101" s="20">
        <f t="shared" ref="CM101" si="330">SUM(CM89:CM100)</f>
        <v>8858</v>
      </c>
      <c r="CN101" s="20">
        <f t="shared" ref="CN101" si="331">SUM(CN89:CN100)</f>
        <v>7808</v>
      </c>
      <c r="CO101" s="20">
        <f>SUM(CO89:CO100)</f>
        <v>105043</v>
      </c>
      <c r="CP101" s="20">
        <f t="shared" ref="CP101" si="332">SUM(CP89:CP100)</f>
        <v>7260</v>
      </c>
      <c r="CQ101" s="20">
        <f t="shared" ref="CQ101" si="333">SUM(CQ89:CQ100)</f>
        <v>7464</v>
      </c>
      <c r="CR101" s="20">
        <f t="shared" ref="CR101" si="334">SUM(CR89:CR100)</f>
        <v>7694</v>
      </c>
      <c r="CS101" s="20">
        <f t="shared" ref="CS101" si="335">SUM(CS89:CS100)</f>
        <v>7472</v>
      </c>
      <c r="CT101" s="20">
        <f t="shared" ref="CT101" si="336">SUM(CT89:CT100)</f>
        <v>7445</v>
      </c>
      <c r="CU101" s="20">
        <f t="shared" ref="CU101" si="337">SUM(CU89:CU100)</f>
        <v>6469</v>
      </c>
      <c r="CV101" s="20">
        <f t="shared" ref="CV101" si="338">SUM(CV89:CV100)</f>
        <v>8427</v>
      </c>
      <c r="CW101" s="20">
        <f t="shared" ref="CW101" si="339">SUM(CW89:CW100)</f>
        <v>9690</v>
      </c>
      <c r="CX101" s="20">
        <f t="shared" ref="CX101" si="340">SUM(CX89:CX100)</f>
        <v>9419</v>
      </c>
      <c r="CY101" s="20">
        <f t="shared" ref="CY101" si="341">SUM(CY89:CY100)</f>
        <v>9737</v>
      </c>
      <c r="CZ101" s="20">
        <f t="shared" ref="CZ101" si="342">SUM(CZ89:CZ100)</f>
        <v>8708</v>
      </c>
      <c r="DA101" s="20">
        <f t="shared" ref="DA101" si="343">SUM(DA89:DA100)</f>
        <v>8630</v>
      </c>
      <c r="DB101" s="20">
        <f>SUM(DB89:DB100)</f>
        <v>98415</v>
      </c>
      <c r="DC101" s="20">
        <f t="shared" ref="DC101" si="344">SUM(DC89:DC100)</f>
        <v>7729</v>
      </c>
      <c r="DD101" s="20">
        <f t="shared" ref="DD101" si="345">SUM(DD89:DD100)</f>
        <v>8744</v>
      </c>
      <c r="DE101" s="20">
        <f t="shared" ref="DE101" si="346">SUM(DE89:DE100)</f>
        <v>8830</v>
      </c>
      <c r="DF101" s="20">
        <f t="shared" ref="DF101" si="347">SUM(DF89:DF100)</f>
        <v>6901</v>
      </c>
      <c r="DG101" s="20">
        <f t="shared" ref="DG101" si="348">SUM(DG89:DG100)</f>
        <v>9535</v>
      </c>
      <c r="DH101" s="20">
        <f t="shared" ref="DH101" si="349">SUM(DH89:DH100)</f>
        <v>9700</v>
      </c>
      <c r="DI101" s="20">
        <f t="shared" ref="DI101" si="350">SUM(DI89:DI100)</f>
        <v>9685</v>
      </c>
      <c r="DJ101" s="20">
        <f t="shared" ref="DJ101" si="351">SUM(DJ89:DJ100)</f>
        <v>10324</v>
      </c>
      <c r="DK101" s="20">
        <f t="shared" ref="DK101" si="352">SUM(DK89:DK100)</f>
        <v>10576</v>
      </c>
      <c r="DL101" s="20">
        <f t="shared" ref="DL101" si="353">SUM(DL89:DL100)</f>
        <v>10636</v>
      </c>
      <c r="DM101" s="20">
        <f t="shared" ref="DM101" si="354">SUM(DM89:DM100)</f>
        <v>10550</v>
      </c>
      <c r="DN101" s="20">
        <f t="shared" ref="DN101" si="355">SUM(DN89:DN100)</f>
        <v>8603</v>
      </c>
      <c r="DO101" s="20">
        <f>SUM(DO89:DO100)</f>
        <v>111813</v>
      </c>
      <c r="DP101" s="20">
        <f t="shared" ref="DP101" si="356">SUM(DP89:DP100)</f>
        <v>8940</v>
      </c>
      <c r="DQ101" s="20">
        <f t="shared" ref="DQ101" si="357">SUM(DQ89:DQ100)</f>
        <v>9216</v>
      </c>
      <c r="DR101" s="20">
        <f t="shared" ref="DR101" si="358">SUM(DR89:DR100)</f>
        <v>10349</v>
      </c>
      <c r="DS101" s="20">
        <f t="shared" ref="DS101" si="359">SUM(DS89:DS100)</f>
        <v>9699</v>
      </c>
      <c r="DT101" s="20">
        <f t="shared" ref="DT101" si="360">SUM(DT89:DT100)</f>
        <v>9570</v>
      </c>
      <c r="DU101" s="20">
        <f t="shared" ref="DU101" si="361">SUM(DU89:DU100)</f>
        <v>9745</v>
      </c>
      <c r="DV101" s="20">
        <f t="shared" ref="DV101" si="362">SUM(DV89:DV100)</f>
        <v>9576</v>
      </c>
      <c r="DW101" s="20">
        <f t="shared" ref="DW101" si="363">SUM(DW89:DW100)</f>
        <v>10328</v>
      </c>
      <c r="DX101" s="20">
        <f t="shared" ref="DX101" si="364">SUM(DX89:DX100)</f>
        <v>11357</v>
      </c>
      <c r="DY101" s="20">
        <f t="shared" ref="DY101" si="365">SUM(DY89:DY100)</f>
        <v>10508</v>
      </c>
      <c r="DZ101" s="20">
        <f t="shared" ref="DZ101" si="366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7">SUM(EC89:EC100)</f>
        <v>9340</v>
      </c>
      <c r="ED101" s="20">
        <f t="shared" si="367"/>
        <v>10865</v>
      </c>
      <c r="EE101" s="20">
        <f t="shared" si="367"/>
        <v>10963</v>
      </c>
      <c r="EF101" s="20">
        <f t="shared" si="367"/>
        <v>9606</v>
      </c>
      <c r="EG101" s="20">
        <f t="shared" si="367"/>
        <v>10836</v>
      </c>
      <c r="EH101" s="20">
        <f t="shared" si="367"/>
        <v>10363</v>
      </c>
      <c r="EI101" s="20">
        <f t="shared" si="367"/>
        <v>10345</v>
      </c>
      <c r="EJ101" s="20">
        <f t="shared" si="367"/>
        <v>11262</v>
      </c>
      <c r="EK101" s="20">
        <f t="shared" si="367"/>
        <v>12550</v>
      </c>
      <c r="EL101" s="20">
        <f t="shared" si="367"/>
        <v>11403</v>
      </c>
      <c r="EM101" s="20">
        <f t="shared" ref="EM101" si="368">SUM(EM89:EM100)</f>
        <v>10390</v>
      </c>
      <c r="EN101" s="20">
        <f t="shared" si="367"/>
        <v>9717</v>
      </c>
      <c r="EO101" s="20">
        <f t="shared" si="367"/>
        <v>127640</v>
      </c>
      <c r="EP101" s="20">
        <f t="shared" ref="EP101:FB101" si="369">SUM(EP89:EP100)</f>
        <v>10223</v>
      </c>
      <c r="EQ101" s="20">
        <f t="shared" si="369"/>
        <v>11307</v>
      </c>
      <c r="ER101" s="20">
        <f t="shared" si="369"/>
        <v>13222</v>
      </c>
      <c r="ES101" s="20">
        <f t="shared" si="369"/>
        <v>11045</v>
      </c>
      <c r="ET101" s="20">
        <f t="shared" si="369"/>
        <v>11267</v>
      </c>
      <c r="EU101" s="20">
        <f t="shared" si="369"/>
        <v>13078</v>
      </c>
      <c r="EV101" s="20">
        <f t="shared" si="369"/>
        <v>10342</v>
      </c>
      <c r="EW101" s="20">
        <f t="shared" si="369"/>
        <v>12455</v>
      </c>
      <c r="EX101" s="20">
        <f t="shared" si="369"/>
        <v>12025</v>
      </c>
      <c r="EY101" s="20">
        <f t="shared" si="369"/>
        <v>13702</v>
      </c>
      <c r="EZ101" s="20">
        <f t="shared" si="369"/>
        <v>13085</v>
      </c>
      <c r="FA101" s="20">
        <f t="shared" si="369"/>
        <v>11851</v>
      </c>
      <c r="FB101" s="20">
        <f t="shared" si="369"/>
        <v>143602</v>
      </c>
      <c r="FC101" s="20">
        <f t="shared" ref="FC101:FO101" si="370">SUM(FC89:FC100)</f>
        <v>13131</v>
      </c>
      <c r="FD101" s="20">
        <f t="shared" si="370"/>
        <v>14757</v>
      </c>
      <c r="FE101" s="20">
        <f t="shared" si="370"/>
        <v>12115</v>
      </c>
      <c r="FF101" s="20">
        <f t="shared" si="370"/>
        <v>12363</v>
      </c>
      <c r="FG101" s="20">
        <f t="shared" si="370"/>
        <v>13337</v>
      </c>
      <c r="FH101" s="20">
        <f t="shared" si="370"/>
        <v>11514</v>
      </c>
      <c r="FI101" s="20">
        <f t="shared" si="370"/>
        <v>14082</v>
      </c>
      <c r="FJ101" s="20">
        <f t="shared" si="370"/>
        <v>13174</v>
      </c>
      <c r="FK101" s="20">
        <f t="shared" si="370"/>
        <v>12772</v>
      </c>
      <c r="FL101" s="20">
        <f t="shared" si="370"/>
        <v>14454</v>
      </c>
      <c r="FM101" s="20">
        <f t="shared" si="370"/>
        <v>9906</v>
      </c>
      <c r="FN101" s="20">
        <f t="shared" si="370"/>
        <v>10685</v>
      </c>
      <c r="FO101" s="20">
        <f t="shared" si="370"/>
        <v>152290</v>
      </c>
      <c r="FP101" s="20">
        <f t="shared" ref="FP101:GN101" si="371">SUM(FP89:FP100)</f>
        <v>11587</v>
      </c>
      <c r="FQ101" s="20">
        <f t="shared" si="371"/>
        <v>14570</v>
      </c>
      <c r="FR101" s="20">
        <f t="shared" si="371"/>
        <v>15511</v>
      </c>
      <c r="FS101" s="20">
        <f t="shared" si="371"/>
        <v>13217</v>
      </c>
      <c r="FT101" s="20">
        <f t="shared" si="371"/>
        <v>14124</v>
      </c>
      <c r="FU101" s="20">
        <f t="shared" si="371"/>
        <v>13852</v>
      </c>
      <c r="FV101" s="20">
        <f t="shared" si="371"/>
        <v>13804</v>
      </c>
      <c r="FW101" s="20">
        <f t="shared" si="371"/>
        <v>13428</v>
      </c>
      <c r="FX101" s="20">
        <f t="shared" si="371"/>
        <v>13913</v>
      </c>
      <c r="FY101" s="20">
        <f t="shared" si="371"/>
        <v>15142</v>
      </c>
      <c r="FZ101" s="20">
        <f t="shared" si="371"/>
        <v>13621</v>
      </c>
      <c r="GA101" s="20">
        <f t="shared" si="371"/>
        <v>11761</v>
      </c>
      <c r="GB101" s="61">
        <f t="shared" si="371"/>
        <v>164530</v>
      </c>
      <c r="GC101" s="20">
        <f t="shared" si="371"/>
        <v>12725</v>
      </c>
      <c r="GD101" s="20">
        <f t="shared" si="371"/>
        <v>14833</v>
      </c>
      <c r="GE101" s="20">
        <f t="shared" si="371"/>
        <v>7881</v>
      </c>
      <c r="GF101" s="20">
        <f t="shared" si="371"/>
        <v>1481</v>
      </c>
      <c r="GG101" s="20">
        <f t="shared" si="371"/>
        <v>2161</v>
      </c>
      <c r="GH101" s="20">
        <f t="shared" si="371"/>
        <v>4399</v>
      </c>
      <c r="GI101" s="20">
        <f t="shared" si="371"/>
        <v>5124</v>
      </c>
      <c r="GJ101" s="20">
        <f t="shared" si="371"/>
        <v>5208</v>
      </c>
      <c r="GK101" s="20">
        <f t="shared" si="371"/>
        <v>5825</v>
      </c>
      <c r="GL101" s="20">
        <f t="shared" si="371"/>
        <v>10362</v>
      </c>
      <c r="GM101" s="20">
        <f t="shared" si="371"/>
        <v>11404</v>
      </c>
      <c r="GN101" s="20">
        <f t="shared" si="371"/>
        <v>0</v>
      </c>
      <c r="GO101" s="20">
        <f t="shared" si="240"/>
        <v>81403</v>
      </c>
    </row>
    <row r="102" spans="1:197" ht="15.95" customHeight="1">
      <c r="A102" s="59"/>
      <c r="B102" s="24"/>
    </row>
    <row r="103" spans="1:197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197" ht="15.95" customHeight="1">
      <c r="A104" s="24"/>
      <c r="B104" s="24"/>
    </row>
    <row r="105" spans="1:197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72">
        <v>2016</v>
      </c>
      <c r="ED105" s="72"/>
      <c r="EE105" s="72"/>
      <c r="EF105" s="72"/>
      <c r="EG105" s="72"/>
      <c r="EH105" s="72"/>
      <c r="EI105" s="72"/>
      <c r="EJ105" s="72"/>
      <c r="EK105" s="72"/>
      <c r="EL105" s="72"/>
      <c r="EM105" s="72"/>
      <c r="EN105" s="72"/>
      <c r="EO105" s="76" t="s">
        <v>75</v>
      </c>
      <c r="EP105" s="72">
        <v>2017</v>
      </c>
      <c r="EQ105" s="72"/>
      <c r="ER105" s="72"/>
      <c r="ES105" s="72"/>
      <c r="ET105" s="72"/>
      <c r="EU105" s="72"/>
      <c r="EV105" s="72"/>
      <c r="EW105" s="72"/>
      <c r="EX105" s="72"/>
      <c r="EY105" s="72"/>
      <c r="EZ105" s="72"/>
      <c r="FA105" s="72"/>
      <c r="FB105" s="76" t="s">
        <v>76</v>
      </c>
      <c r="FC105" s="72">
        <v>2018</v>
      </c>
      <c r="FD105" s="72"/>
      <c r="FE105" s="72"/>
      <c r="FF105" s="72"/>
      <c r="FG105" s="72"/>
      <c r="FH105" s="72"/>
      <c r="FI105" s="72"/>
      <c r="FJ105" s="72"/>
      <c r="FK105" s="72"/>
      <c r="FL105" s="72"/>
      <c r="FM105" s="72"/>
      <c r="FN105" s="72"/>
      <c r="FO105" s="76" t="s">
        <v>122</v>
      </c>
      <c r="FP105" s="72">
        <v>2019</v>
      </c>
      <c r="FQ105" s="72"/>
      <c r="FR105" s="72"/>
      <c r="FS105" s="72"/>
      <c r="FT105" s="72"/>
      <c r="FU105" s="72"/>
      <c r="FV105" s="72"/>
      <c r="FW105" s="72"/>
      <c r="FX105" s="72"/>
      <c r="FY105" s="72"/>
      <c r="FZ105" s="72"/>
      <c r="GA105" s="72"/>
      <c r="GB105" s="76" t="s">
        <v>124</v>
      </c>
      <c r="GC105" s="72">
        <v>2020</v>
      </c>
      <c r="GD105" s="72"/>
      <c r="GE105" s="72"/>
      <c r="GF105" s="72"/>
      <c r="GG105" s="72"/>
      <c r="GH105" s="72"/>
      <c r="GI105" s="72"/>
      <c r="GJ105" s="72"/>
      <c r="GK105" s="72"/>
      <c r="GL105" s="72"/>
      <c r="GM105" s="72"/>
      <c r="GN105" s="72"/>
      <c r="GO105" s="73" t="s">
        <v>131</v>
      </c>
    </row>
    <row r="106" spans="1:197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77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77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77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77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73"/>
    </row>
    <row r="107" spans="1:197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2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3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4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5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6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7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8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>
        <v>0</v>
      </c>
      <c r="GF107" s="29">
        <v>0</v>
      </c>
      <c r="GG107" s="29">
        <v>0</v>
      </c>
      <c r="GH107" s="29">
        <v>0</v>
      </c>
      <c r="GI107" s="29">
        <v>0</v>
      </c>
      <c r="GJ107" s="29">
        <v>0</v>
      </c>
      <c r="GK107" s="29">
        <v>0</v>
      </c>
      <c r="GL107" s="29">
        <v>0</v>
      </c>
      <c r="GM107" s="29">
        <v>0</v>
      </c>
      <c r="GN107" s="29"/>
      <c r="GO107" s="30">
        <f t="shared" ref="GO107:GO119" si="379">SUM(GC107:GN107)</f>
        <v>0</v>
      </c>
    </row>
    <row r="108" spans="1:197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0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1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2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2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3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4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5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6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7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8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3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4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5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6">SUM(FP108:GA108)</f>
        <v>0</v>
      </c>
      <c r="GC108" s="29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/>
      <c r="GO108" s="30">
        <f t="shared" si="379"/>
        <v>0</v>
      </c>
    </row>
    <row r="109" spans="1:197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0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1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2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2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3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4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5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6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7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8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3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4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5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6"/>
        <v>4</v>
      </c>
      <c r="GC109" s="29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/>
      <c r="GO109" s="30">
        <f t="shared" si="379"/>
        <v>0</v>
      </c>
    </row>
    <row r="110" spans="1:197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0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1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2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2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3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4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5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6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7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8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3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4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5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6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/>
      <c r="GO110" s="30">
        <f t="shared" si="379"/>
        <v>272</v>
      </c>
    </row>
    <row r="111" spans="1:197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0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1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2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2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3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4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5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6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7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8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3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4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5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6"/>
        <v>18</v>
      </c>
      <c r="GC111" s="29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/>
      <c r="GO111" s="30">
        <f t="shared" si="379"/>
        <v>10</v>
      </c>
    </row>
    <row r="112" spans="1:197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0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1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2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2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3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4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5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6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7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8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3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4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5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6"/>
        <v>35</v>
      </c>
      <c r="GC112" s="29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/>
      <c r="GO112" s="30">
        <f t="shared" si="379"/>
        <v>13</v>
      </c>
    </row>
    <row r="113" spans="1:197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0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1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2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2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3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4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5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6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7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8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3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4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5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6"/>
        <v>33</v>
      </c>
      <c r="GC113" s="29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/>
      <c r="GO113" s="30">
        <f t="shared" si="379"/>
        <v>14</v>
      </c>
    </row>
    <row r="114" spans="1:197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0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1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2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2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3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4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5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6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7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8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3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4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5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6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/>
      <c r="GO114" s="30">
        <f t="shared" si="379"/>
        <v>154</v>
      </c>
    </row>
    <row r="115" spans="1:197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0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1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2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2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3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4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5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6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7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8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3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4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5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6"/>
        <v>292</v>
      </c>
      <c r="GC115" s="29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/>
      <c r="GO115" s="30">
        <f t="shared" si="379"/>
        <v>80</v>
      </c>
    </row>
    <row r="116" spans="1:197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0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1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2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2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3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4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5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6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7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8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3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4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5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6"/>
        <v>798</v>
      </c>
      <c r="GC116" s="29">
        <v>48</v>
      </c>
      <c r="GD116" s="18">
        <v>42</v>
      </c>
      <c r="GE116" s="18">
        <v>30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/>
      <c r="GO116" s="30">
        <f t="shared" si="379"/>
        <v>189</v>
      </c>
    </row>
    <row r="117" spans="1:197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0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1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2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2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3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4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5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6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7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8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3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4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5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6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/>
      <c r="GO117" s="30">
        <f t="shared" si="379"/>
        <v>68</v>
      </c>
    </row>
    <row r="118" spans="1:197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2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3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4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5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6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7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8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3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4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5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6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/>
      <c r="GO118" s="30">
        <f t="shared" si="379"/>
        <v>57</v>
      </c>
    </row>
    <row r="119" spans="1:197" s="21" customFormat="1" ht="15.95" customHeight="1">
      <c r="A119" s="19" t="s">
        <v>24</v>
      </c>
      <c r="B119" s="19"/>
      <c r="C119" s="20">
        <f t="shared" ref="C119" si="387">SUM(C107:C118)</f>
        <v>0</v>
      </c>
      <c r="D119" s="20">
        <f t="shared" ref="D119:N119" si="388">SUM(D107:D118)</f>
        <v>0</v>
      </c>
      <c r="E119" s="20">
        <f t="shared" si="388"/>
        <v>0</v>
      </c>
      <c r="F119" s="20">
        <f t="shared" si="388"/>
        <v>0</v>
      </c>
      <c r="G119" s="20">
        <f t="shared" si="388"/>
        <v>0</v>
      </c>
      <c r="H119" s="20">
        <f t="shared" si="388"/>
        <v>0</v>
      </c>
      <c r="I119" s="20">
        <f t="shared" si="388"/>
        <v>0</v>
      </c>
      <c r="J119" s="20">
        <f t="shared" si="388"/>
        <v>0</v>
      </c>
      <c r="K119" s="20">
        <f t="shared" si="388"/>
        <v>0</v>
      </c>
      <c r="L119" s="20">
        <f t="shared" si="388"/>
        <v>0</v>
      </c>
      <c r="M119" s="20">
        <f t="shared" si="388"/>
        <v>0</v>
      </c>
      <c r="N119" s="20">
        <f t="shared" si="388"/>
        <v>13</v>
      </c>
      <c r="O119" s="20">
        <f>SUM(O107:O118)</f>
        <v>13</v>
      </c>
      <c r="P119" s="20">
        <f t="shared" ref="P119:AA119" si="389">SUM(P107:P118)</f>
        <v>31</v>
      </c>
      <c r="Q119" s="20">
        <f t="shared" si="389"/>
        <v>32</v>
      </c>
      <c r="R119" s="20">
        <f t="shared" si="389"/>
        <v>18</v>
      </c>
      <c r="S119" s="20">
        <f t="shared" si="389"/>
        <v>15</v>
      </c>
      <c r="T119" s="20">
        <f t="shared" si="389"/>
        <v>22</v>
      </c>
      <c r="U119" s="20">
        <f t="shared" si="389"/>
        <v>26</v>
      </c>
      <c r="V119" s="20">
        <f t="shared" si="389"/>
        <v>28</v>
      </c>
      <c r="W119" s="20">
        <f t="shared" si="389"/>
        <v>35</v>
      </c>
      <c r="X119" s="20">
        <f t="shared" si="389"/>
        <v>18</v>
      </c>
      <c r="Y119" s="20">
        <f t="shared" si="389"/>
        <v>39</v>
      </c>
      <c r="Z119" s="20">
        <f t="shared" si="389"/>
        <v>20</v>
      </c>
      <c r="AA119" s="20">
        <f t="shared" si="389"/>
        <v>35</v>
      </c>
      <c r="AB119" s="20">
        <f>SUM(AB107:AB118)</f>
        <v>319</v>
      </c>
      <c r="AC119" s="20">
        <f t="shared" ref="AC119:AN119" si="390">SUM(AC107:AC118)</f>
        <v>16</v>
      </c>
      <c r="AD119" s="20">
        <f t="shared" si="390"/>
        <v>41</v>
      </c>
      <c r="AE119" s="20">
        <f t="shared" si="390"/>
        <v>45</v>
      </c>
      <c r="AF119" s="20">
        <f t="shared" si="390"/>
        <v>29</v>
      </c>
      <c r="AG119" s="20">
        <f t="shared" si="390"/>
        <v>40</v>
      </c>
      <c r="AH119" s="20">
        <f t="shared" si="390"/>
        <v>42</v>
      </c>
      <c r="AI119" s="20">
        <f t="shared" si="390"/>
        <v>59</v>
      </c>
      <c r="AJ119" s="20">
        <f t="shared" si="390"/>
        <v>30</v>
      </c>
      <c r="AK119" s="20">
        <f t="shared" si="390"/>
        <v>23</v>
      </c>
      <c r="AL119" s="20">
        <f t="shared" si="390"/>
        <v>42</v>
      </c>
      <c r="AM119" s="20">
        <f t="shared" si="390"/>
        <v>98</v>
      </c>
      <c r="AN119" s="20">
        <f t="shared" si="390"/>
        <v>29</v>
      </c>
      <c r="AO119" s="20">
        <f>SUM(AO107:AO118)</f>
        <v>494</v>
      </c>
      <c r="AP119" s="20">
        <f t="shared" ref="AP119:BA119" si="391">SUM(AP107:AP118)</f>
        <v>27</v>
      </c>
      <c r="AQ119" s="20">
        <f t="shared" si="391"/>
        <v>14</v>
      </c>
      <c r="AR119" s="20">
        <f t="shared" si="391"/>
        <v>53</v>
      </c>
      <c r="AS119" s="20">
        <f t="shared" si="391"/>
        <v>53</v>
      </c>
      <c r="AT119" s="20">
        <f t="shared" si="391"/>
        <v>54</v>
      </c>
      <c r="AU119" s="20">
        <f t="shared" si="391"/>
        <v>51</v>
      </c>
      <c r="AV119" s="20">
        <f t="shared" si="391"/>
        <v>50</v>
      </c>
      <c r="AW119" s="20">
        <f t="shared" si="391"/>
        <v>59</v>
      </c>
      <c r="AX119" s="20">
        <f t="shared" si="391"/>
        <v>40</v>
      </c>
      <c r="AY119" s="20">
        <f t="shared" si="391"/>
        <v>29</v>
      </c>
      <c r="AZ119" s="20">
        <f t="shared" si="391"/>
        <v>32</v>
      </c>
      <c r="BA119" s="20">
        <f t="shared" si="391"/>
        <v>35</v>
      </c>
      <c r="BB119" s="20">
        <f>SUM(BB107:BB118)</f>
        <v>497</v>
      </c>
      <c r="BC119" s="20">
        <f t="shared" ref="BC119:BN119" si="392">SUM(BC107:BC118)</f>
        <v>51</v>
      </c>
      <c r="BD119" s="20">
        <f t="shared" si="392"/>
        <v>41</v>
      </c>
      <c r="BE119" s="20">
        <f t="shared" si="392"/>
        <v>73</v>
      </c>
      <c r="BF119" s="20">
        <f t="shared" si="392"/>
        <v>44</v>
      </c>
      <c r="BG119" s="20">
        <f t="shared" si="392"/>
        <v>64</v>
      </c>
      <c r="BH119" s="20">
        <f t="shared" si="392"/>
        <v>76</v>
      </c>
      <c r="BI119" s="20">
        <f t="shared" si="392"/>
        <v>34</v>
      </c>
      <c r="BJ119" s="20">
        <f t="shared" si="392"/>
        <v>60</v>
      </c>
      <c r="BK119" s="20">
        <f t="shared" si="392"/>
        <v>68</v>
      </c>
      <c r="BL119" s="20">
        <f t="shared" si="392"/>
        <v>59</v>
      </c>
      <c r="BM119" s="20">
        <f t="shared" si="392"/>
        <v>47</v>
      </c>
      <c r="BN119" s="20">
        <f t="shared" si="392"/>
        <v>68</v>
      </c>
      <c r="BO119" s="20">
        <f>SUM(BO107:BO118)</f>
        <v>685</v>
      </c>
      <c r="BP119" s="20">
        <f t="shared" ref="BP119:CA119" si="393">SUM(BP107:BP118)</f>
        <v>53</v>
      </c>
      <c r="BQ119" s="20">
        <f t="shared" si="393"/>
        <v>47</v>
      </c>
      <c r="BR119" s="20">
        <f t="shared" si="393"/>
        <v>89</v>
      </c>
      <c r="BS119" s="20">
        <f t="shared" si="393"/>
        <v>64</v>
      </c>
      <c r="BT119" s="20">
        <f t="shared" si="393"/>
        <v>54</v>
      </c>
      <c r="BU119" s="20">
        <f t="shared" si="393"/>
        <v>51</v>
      </c>
      <c r="BV119" s="20">
        <f t="shared" si="393"/>
        <v>66</v>
      </c>
      <c r="BW119" s="20">
        <f t="shared" si="393"/>
        <v>63</v>
      </c>
      <c r="BX119" s="20">
        <f t="shared" si="393"/>
        <v>52</v>
      </c>
      <c r="BY119" s="20">
        <f t="shared" si="393"/>
        <v>87</v>
      </c>
      <c r="BZ119" s="20">
        <f t="shared" si="393"/>
        <v>88</v>
      </c>
      <c r="CA119" s="20">
        <f t="shared" si="393"/>
        <v>80</v>
      </c>
      <c r="CB119" s="20">
        <f>SUM(CB107:CB118)</f>
        <v>794</v>
      </c>
      <c r="CC119" s="20">
        <f t="shared" ref="CC119:CN119" si="394">SUM(CC107:CC118)</f>
        <v>147</v>
      </c>
      <c r="CD119" s="20">
        <f t="shared" si="394"/>
        <v>65</v>
      </c>
      <c r="CE119" s="20">
        <f t="shared" si="394"/>
        <v>85</v>
      </c>
      <c r="CF119" s="20">
        <f t="shared" si="394"/>
        <v>70</v>
      </c>
      <c r="CG119" s="20">
        <f t="shared" si="394"/>
        <v>81</v>
      </c>
      <c r="CH119" s="20">
        <f t="shared" si="394"/>
        <v>83</v>
      </c>
      <c r="CI119" s="20">
        <f t="shared" si="394"/>
        <v>67</v>
      </c>
      <c r="CJ119" s="20">
        <f t="shared" si="394"/>
        <v>82</v>
      </c>
      <c r="CK119" s="20">
        <f t="shared" si="394"/>
        <v>95</v>
      </c>
      <c r="CL119" s="20">
        <f t="shared" si="394"/>
        <v>100</v>
      </c>
      <c r="CM119" s="20">
        <f t="shared" si="394"/>
        <v>98</v>
      </c>
      <c r="CN119" s="20">
        <f t="shared" si="394"/>
        <v>106</v>
      </c>
      <c r="CO119" s="20">
        <f>SUM(CO107:CO118)</f>
        <v>1079</v>
      </c>
      <c r="CP119" s="20">
        <f t="shared" ref="CP119:EL119" si="395">SUM(CP107:CP118)</f>
        <v>95</v>
      </c>
      <c r="CQ119" s="20">
        <f t="shared" si="395"/>
        <v>98</v>
      </c>
      <c r="CR119" s="20">
        <f t="shared" si="395"/>
        <v>114</v>
      </c>
      <c r="CS119" s="20">
        <f t="shared" si="395"/>
        <v>83</v>
      </c>
      <c r="CT119" s="20">
        <f t="shared" si="395"/>
        <v>79</v>
      </c>
      <c r="CU119" s="20">
        <f t="shared" si="395"/>
        <v>92</v>
      </c>
      <c r="CV119" s="20">
        <f t="shared" si="395"/>
        <v>73</v>
      </c>
      <c r="CW119" s="20">
        <f t="shared" si="395"/>
        <v>84</v>
      </c>
      <c r="CX119" s="20">
        <f t="shared" si="395"/>
        <v>84</v>
      </c>
      <c r="CY119" s="20">
        <f t="shared" si="395"/>
        <v>82</v>
      </c>
      <c r="CZ119" s="20">
        <f t="shared" si="395"/>
        <v>139</v>
      </c>
      <c r="DA119" s="20">
        <f t="shared" si="395"/>
        <v>112</v>
      </c>
      <c r="DB119" s="20">
        <f t="shared" si="395"/>
        <v>1135</v>
      </c>
      <c r="DC119" s="20">
        <f t="shared" si="395"/>
        <v>114</v>
      </c>
      <c r="DD119" s="20">
        <f t="shared" si="395"/>
        <v>86</v>
      </c>
      <c r="DE119" s="20">
        <f t="shared" si="395"/>
        <v>121</v>
      </c>
      <c r="DF119" s="20">
        <f t="shared" si="395"/>
        <v>131</v>
      </c>
      <c r="DG119" s="20">
        <f t="shared" si="395"/>
        <v>128</v>
      </c>
      <c r="DH119" s="20">
        <f t="shared" si="395"/>
        <v>97</v>
      </c>
      <c r="DI119" s="20">
        <f t="shared" si="395"/>
        <v>111</v>
      </c>
      <c r="DJ119" s="20">
        <f t="shared" si="395"/>
        <v>115</v>
      </c>
      <c r="DK119" s="20">
        <f t="shared" si="395"/>
        <v>102</v>
      </c>
      <c r="DL119" s="20">
        <f t="shared" si="395"/>
        <v>104</v>
      </c>
      <c r="DM119" s="20">
        <f t="shared" si="395"/>
        <v>96</v>
      </c>
      <c r="DN119" s="20">
        <f t="shared" si="395"/>
        <v>104</v>
      </c>
      <c r="DO119" s="20">
        <f t="shared" si="395"/>
        <v>1309</v>
      </c>
      <c r="DP119" s="20">
        <f t="shared" si="395"/>
        <v>126</v>
      </c>
      <c r="DQ119" s="20">
        <f t="shared" si="395"/>
        <v>79</v>
      </c>
      <c r="DR119" s="20">
        <f t="shared" si="395"/>
        <v>134</v>
      </c>
      <c r="DS119" s="20">
        <f t="shared" si="395"/>
        <v>75</v>
      </c>
      <c r="DT119" s="20">
        <f t="shared" si="395"/>
        <v>96</v>
      </c>
      <c r="DU119" s="20">
        <f t="shared" si="395"/>
        <v>89</v>
      </c>
      <c r="DV119" s="20">
        <f t="shared" si="395"/>
        <v>115</v>
      </c>
      <c r="DW119" s="20">
        <f t="shared" si="395"/>
        <v>109</v>
      </c>
      <c r="DX119" s="20">
        <f t="shared" si="395"/>
        <v>83</v>
      </c>
      <c r="DY119" s="20">
        <f t="shared" si="395"/>
        <v>127</v>
      </c>
      <c r="DZ119" s="20">
        <f t="shared" si="395"/>
        <v>99</v>
      </c>
      <c r="EA119" s="20">
        <f t="shared" si="395"/>
        <v>88</v>
      </c>
      <c r="EB119" s="20">
        <f t="shared" si="395"/>
        <v>1220</v>
      </c>
      <c r="EC119" s="20">
        <f t="shared" si="395"/>
        <v>78</v>
      </c>
      <c r="ED119" s="20">
        <f t="shared" si="395"/>
        <v>54</v>
      </c>
      <c r="EE119" s="20">
        <f t="shared" si="395"/>
        <v>46</v>
      </c>
      <c r="EF119" s="20">
        <f t="shared" si="395"/>
        <v>60</v>
      </c>
      <c r="EG119" s="20">
        <f t="shared" si="395"/>
        <v>37</v>
      </c>
      <c r="EH119" s="20">
        <f t="shared" si="395"/>
        <v>73</v>
      </c>
      <c r="EI119" s="20">
        <f t="shared" si="395"/>
        <v>87</v>
      </c>
      <c r="EJ119" s="20">
        <f t="shared" si="395"/>
        <v>99</v>
      </c>
      <c r="EK119" s="20">
        <f>SUM(EK107:EK118)</f>
        <v>89</v>
      </c>
      <c r="EL119" s="20">
        <f t="shared" si="395"/>
        <v>91</v>
      </c>
      <c r="EM119" s="20">
        <f t="shared" ref="EM119:EW119" si="396">SUM(EM107:EM118)</f>
        <v>101</v>
      </c>
      <c r="EN119" s="20">
        <f t="shared" si="396"/>
        <v>93</v>
      </c>
      <c r="EO119" s="20">
        <f t="shared" si="396"/>
        <v>908</v>
      </c>
      <c r="EP119" s="20">
        <f t="shared" si="396"/>
        <v>93</v>
      </c>
      <c r="EQ119" s="20">
        <f t="shared" si="396"/>
        <v>80</v>
      </c>
      <c r="ER119" s="20">
        <f t="shared" si="396"/>
        <v>97</v>
      </c>
      <c r="ES119" s="20">
        <f t="shared" si="396"/>
        <v>81</v>
      </c>
      <c r="ET119" s="20">
        <f t="shared" si="396"/>
        <v>67</v>
      </c>
      <c r="EU119" s="20">
        <f t="shared" si="396"/>
        <v>81</v>
      </c>
      <c r="EV119" s="20">
        <f t="shared" si="396"/>
        <v>98</v>
      </c>
      <c r="EW119" s="20">
        <f t="shared" si="396"/>
        <v>117</v>
      </c>
      <c r="EX119" s="20">
        <f>SUM(EX107:EX118)</f>
        <v>70</v>
      </c>
      <c r="EY119" s="20">
        <f t="shared" ref="EY119:FJ119" si="397">SUM(EY107:EY118)</f>
        <v>102</v>
      </c>
      <c r="EZ119" s="20">
        <f t="shared" si="397"/>
        <v>106</v>
      </c>
      <c r="FA119" s="20">
        <f t="shared" si="397"/>
        <v>92</v>
      </c>
      <c r="FB119" s="20">
        <f t="shared" si="397"/>
        <v>1084</v>
      </c>
      <c r="FC119" s="20">
        <f t="shared" si="397"/>
        <v>189</v>
      </c>
      <c r="FD119" s="20">
        <f t="shared" si="397"/>
        <v>123</v>
      </c>
      <c r="FE119" s="20">
        <f t="shared" si="397"/>
        <v>131</v>
      </c>
      <c r="FF119" s="20">
        <f t="shared" si="397"/>
        <v>163</v>
      </c>
      <c r="FG119" s="20">
        <f t="shared" si="397"/>
        <v>82</v>
      </c>
      <c r="FH119" s="20">
        <f t="shared" si="397"/>
        <v>98</v>
      </c>
      <c r="FI119" s="20">
        <f t="shared" si="397"/>
        <v>101</v>
      </c>
      <c r="FJ119" s="20">
        <f t="shared" si="397"/>
        <v>129</v>
      </c>
      <c r="FK119" s="20">
        <f>SUM(FK107:FK118)</f>
        <v>111</v>
      </c>
      <c r="FL119" s="20">
        <f t="shared" ref="FL119:FW119" si="398">SUM(FL107:FL118)</f>
        <v>152</v>
      </c>
      <c r="FM119" s="20">
        <f t="shared" si="398"/>
        <v>151</v>
      </c>
      <c r="FN119" s="20">
        <f t="shared" si="398"/>
        <v>131</v>
      </c>
      <c r="FO119" s="20">
        <f t="shared" si="398"/>
        <v>1561</v>
      </c>
      <c r="FP119" s="20">
        <f t="shared" si="398"/>
        <v>162</v>
      </c>
      <c r="FQ119" s="20">
        <f t="shared" si="398"/>
        <v>167</v>
      </c>
      <c r="FR119" s="20">
        <f t="shared" si="398"/>
        <v>183</v>
      </c>
      <c r="FS119" s="20">
        <f t="shared" si="398"/>
        <v>162</v>
      </c>
      <c r="FT119" s="20">
        <f t="shared" si="398"/>
        <v>176</v>
      </c>
      <c r="FU119" s="20">
        <f t="shared" si="398"/>
        <v>148</v>
      </c>
      <c r="FV119" s="20">
        <f t="shared" si="398"/>
        <v>177</v>
      </c>
      <c r="FW119" s="20">
        <f t="shared" si="398"/>
        <v>172</v>
      </c>
      <c r="FX119" s="20">
        <f>SUM(FX107:FX118)</f>
        <v>182</v>
      </c>
      <c r="FY119" s="20">
        <f t="shared" ref="FY119:GM119" si="399">SUM(FY107:FY118)</f>
        <v>189</v>
      </c>
      <c r="FZ119" s="20">
        <f t="shared" si="399"/>
        <v>219</v>
      </c>
      <c r="GA119" s="20">
        <f t="shared" si="399"/>
        <v>210</v>
      </c>
      <c r="GB119" s="20">
        <f t="shared" si="399"/>
        <v>2147</v>
      </c>
      <c r="GC119" s="20">
        <f t="shared" si="399"/>
        <v>172</v>
      </c>
      <c r="GD119" s="20">
        <f t="shared" si="399"/>
        <v>176</v>
      </c>
      <c r="GE119" s="20">
        <f t="shared" si="399"/>
        <v>122</v>
      </c>
      <c r="GF119" s="20">
        <f t="shared" si="399"/>
        <v>22</v>
      </c>
      <c r="GG119" s="20">
        <f t="shared" si="399"/>
        <v>30</v>
      </c>
      <c r="GH119" s="20">
        <f t="shared" si="399"/>
        <v>32</v>
      </c>
      <c r="GI119" s="20">
        <f t="shared" si="399"/>
        <v>43</v>
      </c>
      <c r="GJ119" s="20">
        <f t="shared" si="399"/>
        <v>41</v>
      </c>
      <c r="GK119" s="20">
        <f t="shared" si="399"/>
        <v>55</v>
      </c>
      <c r="GL119" s="20">
        <f t="shared" si="399"/>
        <v>57</v>
      </c>
      <c r="GM119" s="20">
        <f t="shared" si="399"/>
        <v>107</v>
      </c>
      <c r="GN119" s="20"/>
      <c r="GO119" s="20">
        <f t="shared" si="379"/>
        <v>857</v>
      </c>
    </row>
    <row r="120" spans="1:197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197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197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197" ht="9" customHeight="1">
      <c r="A123" s="15"/>
      <c r="B123" s="15"/>
    </row>
    <row r="124" spans="1:197" ht="15.95" customHeight="1">
      <c r="A124" s="74" t="s">
        <v>130</v>
      </c>
      <c r="B124" s="42"/>
      <c r="C124" s="80">
        <v>2006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76" t="s">
        <v>56</v>
      </c>
      <c r="P124" s="80">
        <v>2007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2"/>
      <c r="AB124" s="76" t="s">
        <v>57</v>
      </c>
      <c r="AC124" s="80">
        <v>2008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2"/>
      <c r="AO124" s="76" t="s">
        <v>58</v>
      </c>
      <c r="AP124" s="80">
        <v>2009</v>
      </c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2"/>
      <c r="BB124" s="76" t="s">
        <v>59</v>
      </c>
      <c r="BC124" s="80">
        <v>2010</v>
      </c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2"/>
      <c r="BO124" s="76" t="s">
        <v>60</v>
      </c>
      <c r="BP124" s="80">
        <v>2011</v>
      </c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2"/>
      <c r="CB124" s="76" t="s">
        <v>61</v>
      </c>
      <c r="CC124" s="80">
        <v>2012</v>
      </c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2"/>
      <c r="CO124" s="76" t="s">
        <v>62</v>
      </c>
      <c r="CP124" s="80">
        <v>2013</v>
      </c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2"/>
      <c r="DB124" s="76" t="s">
        <v>63</v>
      </c>
      <c r="DC124" s="80">
        <v>2014</v>
      </c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2"/>
      <c r="DO124" s="76" t="s">
        <v>64</v>
      </c>
      <c r="DP124" s="80">
        <v>2015</v>
      </c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2"/>
      <c r="EB124" s="76" t="s">
        <v>65</v>
      </c>
      <c r="EC124" s="72">
        <v>2016</v>
      </c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6" t="s">
        <v>75</v>
      </c>
      <c r="EP124" s="72">
        <v>2017</v>
      </c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6" t="s">
        <v>76</v>
      </c>
      <c r="FC124" s="72">
        <v>2018</v>
      </c>
      <c r="FD124" s="72"/>
      <c r="FE124" s="72"/>
      <c r="FF124" s="72"/>
      <c r="FG124" s="72"/>
      <c r="FH124" s="72"/>
      <c r="FI124" s="72"/>
      <c r="FJ124" s="72"/>
      <c r="FK124" s="72"/>
      <c r="FL124" s="72"/>
      <c r="FM124" s="72"/>
      <c r="FN124" s="72"/>
      <c r="FO124" s="76" t="s">
        <v>122</v>
      </c>
      <c r="FP124" s="72">
        <v>2019</v>
      </c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72"/>
      <c r="GB124" s="76" t="s">
        <v>124</v>
      </c>
      <c r="GC124" s="72">
        <v>2020</v>
      </c>
      <c r="GD124" s="72"/>
      <c r="GE124" s="72"/>
      <c r="GF124" s="72"/>
      <c r="GG124" s="72"/>
      <c r="GH124" s="72"/>
      <c r="GI124" s="72"/>
      <c r="GJ124" s="72"/>
      <c r="GK124" s="72"/>
      <c r="GL124" s="72"/>
      <c r="GM124" s="72"/>
      <c r="GN124" s="72"/>
      <c r="GO124" s="73" t="s">
        <v>131</v>
      </c>
    </row>
    <row r="125" spans="1:197" ht="15.95" customHeight="1">
      <c r="A125" s="75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77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77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77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77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77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77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77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77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77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77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77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77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77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77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73"/>
    </row>
    <row r="126" spans="1:197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/>
      <c r="GO126" s="30">
        <f t="shared" ref="GO126:GO128" si="400">SUM(GC126:GN126)</f>
        <v>8883616.2499999981</v>
      </c>
    </row>
    <row r="127" spans="1:197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1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2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3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4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5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6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7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/>
      <c r="GO127" s="30">
        <f t="shared" si="400"/>
        <v>2065902.33</v>
      </c>
    </row>
    <row r="128" spans="1:197" s="44" customFormat="1" ht="15.95" customHeight="1">
      <c r="A128" s="16" t="s">
        <v>47</v>
      </c>
      <c r="B128" s="16"/>
      <c r="C128" s="20">
        <f t="shared" ref="C128:BN128" si="408">SUM(C126:C127)</f>
        <v>0</v>
      </c>
      <c r="D128" s="20">
        <f t="shared" si="408"/>
        <v>0</v>
      </c>
      <c r="E128" s="20">
        <f t="shared" si="408"/>
        <v>0</v>
      </c>
      <c r="F128" s="20">
        <f t="shared" si="408"/>
        <v>0</v>
      </c>
      <c r="G128" s="20">
        <f t="shared" si="408"/>
        <v>0</v>
      </c>
      <c r="H128" s="20">
        <f t="shared" si="408"/>
        <v>0</v>
      </c>
      <c r="I128" s="20">
        <f t="shared" si="408"/>
        <v>0</v>
      </c>
      <c r="J128" s="20">
        <f t="shared" si="408"/>
        <v>0</v>
      </c>
      <c r="K128" s="20">
        <f t="shared" si="408"/>
        <v>0</v>
      </c>
      <c r="L128" s="20">
        <f t="shared" si="408"/>
        <v>0</v>
      </c>
      <c r="M128" s="20">
        <f t="shared" si="408"/>
        <v>0</v>
      </c>
      <c r="N128" s="20">
        <f t="shared" si="408"/>
        <v>0</v>
      </c>
      <c r="O128" s="20">
        <f t="shared" si="408"/>
        <v>0</v>
      </c>
      <c r="P128" s="20">
        <f t="shared" si="408"/>
        <v>947699.28</v>
      </c>
      <c r="Q128" s="20">
        <f t="shared" si="408"/>
        <v>965336.55</v>
      </c>
      <c r="R128" s="20">
        <f t="shared" si="408"/>
        <v>936982</v>
      </c>
      <c r="S128" s="20">
        <f t="shared" si="408"/>
        <v>1023654.4500000001</v>
      </c>
      <c r="T128" s="20">
        <f t="shared" si="408"/>
        <v>1005911.0399999999</v>
      </c>
      <c r="U128" s="20">
        <f t="shared" si="408"/>
        <v>864610.36</v>
      </c>
      <c r="V128" s="20">
        <f t="shared" si="408"/>
        <v>1120367.8500000001</v>
      </c>
      <c r="W128" s="20">
        <f t="shared" si="408"/>
        <v>1098702.3</v>
      </c>
      <c r="X128" s="20">
        <f t="shared" si="408"/>
        <v>1071789.9099999999</v>
      </c>
      <c r="Y128" s="20">
        <f t="shared" si="408"/>
        <v>1049807.06</v>
      </c>
      <c r="Z128" s="20">
        <f t="shared" si="408"/>
        <v>1132796.8700000001</v>
      </c>
      <c r="AA128" s="20">
        <f t="shared" si="408"/>
        <v>1223713.1399999999</v>
      </c>
      <c r="AB128" s="20">
        <f t="shared" si="408"/>
        <v>12441370.809999999</v>
      </c>
      <c r="AC128" s="20">
        <f t="shared" si="408"/>
        <v>1134862.6882</v>
      </c>
      <c r="AD128" s="20">
        <f t="shared" si="408"/>
        <v>1303908.6544999999</v>
      </c>
      <c r="AE128" s="20">
        <f t="shared" si="408"/>
        <v>973605.00000000012</v>
      </c>
      <c r="AF128" s="20">
        <f t="shared" si="408"/>
        <v>1194517.44</v>
      </c>
      <c r="AG128" s="20">
        <f t="shared" si="408"/>
        <v>1163627.4702689098</v>
      </c>
      <c r="AH128" s="20">
        <f t="shared" si="408"/>
        <v>1125249.2</v>
      </c>
      <c r="AI128" s="20">
        <f t="shared" si="408"/>
        <v>1329467.1399999999</v>
      </c>
      <c r="AJ128" s="20">
        <f t="shared" si="408"/>
        <v>1289734.56</v>
      </c>
      <c r="AK128" s="20">
        <f t="shared" si="408"/>
        <v>1824201.3499999999</v>
      </c>
      <c r="AL128" s="20">
        <f t="shared" si="408"/>
        <v>1645865.68</v>
      </c>
      <c r="AM128" s="20">
        <f t="shared" si="408"/>
        <v>1549458.72</v>
      </c>
      <c r="AN128" s="20">
        <f t="shared" si="408"/>
        <v>2039186.1300000001</v>
      </c>
      <c r="AO128" s="20">
        <f t="shared" si="408"/>
        <v>16573684.03296891</v>
      </c>
      <c r="AP128" s="20">
        <f t="shared" si="408"/>
        <v>1822503.3</v>
      </c>
      <c r="AQ128" s="20">
        <f t="shared" si="408"/>
        <v>1751180.06</v>
      </c>
      <c r="AR128" s="20">
        <f t="shared" si="408"/>
        <v>1942571.3000000003</v>
      </c>
      <c r="AS128" s="20">
        <f t="shared" si="408"/>
        <v>1808855.1699999997</v>
      </c>
      <c r="AT128" s="20">
        <f t="shared" si="408"/>
        <v>1975903.69</v>
      </c>
      <c r="AU128" s="20">
        <f t="shared" si="408"/>
        <v>1877844.3599999999</v>
      </c>
      <c r="AV128" s="20">
        <f t="shared" si="408"/>
        <v>1781016.8900000001</v>
      </c>
      <c r="AW128" s="20">
        <f t="shared" si="408"/>
        <v>1853272.7799999998</v>
      </c>
      <c r="AX128" s="20">
        <f t="shared" si="408"/>
        <v>1738375.64</v>
      </c>
      <c r="AY128" s="20">
        <f t="shared" si="408"/>
        <v>1863889.6099999999</v>
      </c>
      <c r="AZ128" s="20">
        <f t="shared" si="408"/>
        <v>1849012.04</v>
      </c>
      <c r="BA128" s="20">
        <f t="shared" si="408"/>
        <v>2173635.41</v>
      </c>
      <c r="BB128" s="20">
        <f t="shared" si="408"/>
        <v>22438060.25</v>
      </c>
      <c r="BC128" s="20">
        <f t="shared" si="408"/>
        <v>2172392.2599999998</v>
      </c>
      <c r="BD128" s="20">
        <f t="shared" si="408"/>
        <v>2154373.2000000002</v>
      </c>
      <c r="BE128" s="20">
        <f t="shared" si="408"/>
        <v>1862844.29</v>
      </c>
      <c r="BF128" s="20">
        <f t="shared" si="408"/>
        <v>1739202.73</v>
      </c>
      <c r="BG128" s="20">
        <f t="shared" si="408"/>
        <v>1944835.67</v>
      </c>
      <c r="BH128" s="20">
        <f t="shared" si="408"/>
        <v>2189011.4499999997</v>
      </c>
      <c r="BI128" s="20">
        <f t="shared" si="408"/>
        <v>2475609.31</v>
      </c>
      <c r="BJ128" s="20">
        <f t="shared" si="408"/>
        <v>2516281.7999999998</v>
      </c>
      <c r="BK128" s="20">
        <f t="shared" si="408"/>
        <v>2485067.81</v>
      </c>
      <c r="BL128" s="20">
        <f t="shared" si="408"/>
        <v>2385735.1199999992</v>
      </c>
      <c r="BM128" s="20">
        <f t="shared" si="408"/>
        <v>2476397.7600000007</v>
      </c>
      <c r="BN128" s="20">
        <f t="shared" si="408"/>
        <v>2620204.63</v>
      </c>
      <c r="BO128" s="20">
        <f t="shared" ref="BO128" si="409">SUM(BO126:BO127)</f>
        <v>27021956.030000001</v>
      </c>
      <c r="BP128" s="20">
        <f>SUM(BP126:BP127)</f>
        <v>928845.35999999987</v>
      </c>
      <c r="BQ128" s="20">
        <f t="shared" ref="BQ128:CC128" si="410">SUM(BQ126:BQ127)</f>
        <v>953556.95</v>
      </c>
      <c r="BR128" s="20">
        <f t="shared" si="410"/>
        <v>959516.89999999991</v>
      </c>
      <c r="BS128" s="20">
        <f t="shared" si="410"/>
        <v>893858.12</v>
      </c>
      <c r="BT128" s="20">
        <f t="shared" si="410"/>
        <v>948391.02</v>
      </c>
      <c r="BU128" s="20">
        <f t="shared" si="410"/>
        <v>923676.62999999989</v>
      </c>
      <c r="BV128" s="20">
        <f t="shared" si="410"/>
        <v>937297.02</v>
      </c>
      <c r="BW128" s="20">
        <f t="shared" si="410"/>
        <v>1043883.43</v>
      </c>
      <c r="BX128" s="20">
        <f t="shared" si="410"/>
        <v>903885.88</v>
      </c>
      <c r="BY128" s="20">
        <f t="shared" si="410"/>
        <v>927990.18</v>
      </c>
      <c r="BZ128" s="20">
        <f t="shared" si="410"/>
        <v>928769.6100000001</v>
      </c>
      <c r="CA128" s="20">
        <f t="shared" si="410"/>
        <v>937021.21999999986</v>
      </c>
      <c r="CB128" s="20">
        <f t="shared" si="410"/>
        <v>11286692.32</v>
      </c>
      <c r="CC128" s="20">
        <f t="shared" si="410"/>
        <v>1145730.8400000003</v>
      </c>
      <c r="CD128" s="20">
        <f t="shared" ref="CD128" si="411">SUM(CD126:CD127)</f>
        <v>1152337.56</v>
      </c>
      <c r="CE128" s="20">
        <f t="shared" ref="CE128" si="412">SUM(CE126:CE127)</f>
        <v>1125210.4600000002</v>
      </c>
      <c r="CF128" s="20">
        <f t="shared" ref="CF128" si="413">SUM(CF126:CF127)</f>
        <v>1058182.72</v>
      </c>
      <c r="CG128" s="20">
        <f t="shared" ref="CG128" si="414">SUM(CG126:CG127)</f>
        <v>1092945.6400000001</v>
      </c>
      <c r="CH128" s="20">
        <f t="shared" ref="CH128" si="415">SUM(CH126:CH127)</f>
        <v>1089635.93</v>
      </c>
      <c r="CI128" s="20">
        <f t="shared" ref="CI128" si="416">SUM(CI126:CI127)</f>
        <v>1123486.9000000001</v>
      </c>
      <c r="CJ128" s="20">
        <f t="shared" ref="CJ128" si="417">SUM(CJ126:CJ127)</f>
        <v>1288758.19</v>
      </c>
      <c r="CK128" s="20">
        <f t="shared" ref="CK128" si="418">SUM(CK126:CK127)</f>
        <v>1176635.78</v>
      </c>
      <c r="CL128" s="20">
        <f t="shared" ref="CL128" si="419">SUM(CL126:CL127)</f>
        <v>1304591.33</v>
      </c>
      <c r="CM128" s="20">
        <f t="shared" ref="CM128" si="420">SUM(CM126:CM127)</f>
        <v>1236894.6000000001</v>
      </c>
      <c r="CN128" s="20">
        <f t="shared" ref="CN128" si="421">SUM(CN126:CN127)</f>
        <v>1270587.2000000002</v>
      </c>
      <c r="CO128" s="20">
        <f t="shared" ref="CO128:CP128" si="422">SUM(CO126:CO127)</f>
        <v>14064997.15</v>
      </c>
      <c r="CP128" s="20">
        <f t="shared" si="422"/>
        <v>1445527.6687354611</v>
      </c>
      <c r="CQ128" s="20">
        <f t="shared" ref="CQ128" si="423">SUM(CQ126:CQ127)</f>
        <v>1400674.79</v>
      </c>
      <c r="CR128" s="20">
        <f t="shared" ref="CR128" si="424">SUM(CR126:CR127)</f>
        <v>1442096.24</v>
      </c>
      <c r="CS128" s="20">
        <f t="shared" ref="CS128" si="425">SUM(CS126:CS127)</f>
        <v>1313113.42</v>
      </c>
      <c r="CT128" s="20">
        <f t="shared" ref="CT128" si="426">SUM(CT126:CT127)</f>
        <v>1382226.3000000003</v>
      </c>
      <c r="CU128" s="20">
        <f t="shared" ref="CU128" si="427">SUM(CU126:CU127)</f>
        <v>1380073.4399999997</v>
      </c>
      <c r="CV128" s="20">
        <f t="shared" ref="CV128" si="428">SUM(CV126:CV127)</f>
        <v>1423186.1800000002</v>
      </c>
      <c r="CW128" s="20">
        <f t="shared" ref="CW128" si="429">SUM(CW126:CW127)</f>
        <v>1514566.41</v>
      </c>
      <c r="CX128" s="20">
        <f t="shared" ref="CX128" si="430">SUM(CX126:CX127)</f>
        <v>1421628.08</v>
      </c>
      <c r="CY128" s="20">
        <f t="shared" ref="CY128" si="431">SUM(CY126:CY127)</f>
        <v>1537643.4899999995</v>
      </c>
      <c r="CZ128" s="20">
        <f t="shared" ref="CZ128" si="432">SUM(CZ126:CZ127)</f>
        <v>1487793.17</v>
      </c>
      <c r="DA128" s="20">
        <f t="shared" ref="DA128" si="433">SUM(DA126:DA127)</f>
        <v>1481490.5699999998</v>
      </c>
      <c r="DB128" s="20">
        <f t="shared" ref="DB128:DC128" si="434">SUM(DB126:DB127)</f>
        <v>17230019.758735459</v>
      </c>
      <c r="DC128" s="20">
        <f t="shared" si="434"/>
        <v>1583863.8799999997</v>
      </c>
      <c r="DD128" s="20">
        <f t="shared" ref="DD128" si="435">SUM(DD126:DD127)</f>
        <v>1494275.0400000003</v>
      </c>
      <c r="DE128" s="20">
        <f t="shared" ref="DE128" si="436">SUM(DE126:DE127)</f>
        <v>1538953.31</v>
      </c>
      <c r="DF128" s="20">
        <f t="shared" ref="DF128" si="437">SUM(DF126:DF127)</f>
        <v>1406652.44</v>
      </c>
      <c r="DG128" s="20">
        <f t="shared" ref="DG128" si="438">SUM(DG126:DG127)</f>
        <v>1495841.1599999997</v>
      </c>
      <c r="DH128" s="20">
        <f t="shared" ref="DH128" si="439">SUM(DH126:DH127)</f>
        <v>1499920.4400000002</v>
      </c>
      <c r="DI128" s="20">
        <f t="shared" ref="DI128" si="440">SUM(DI126:DI127)</f>
        <v>1662446.31</v>
      </c>
      <c r="DJ128" s="20">
        <f t="shared" ref="DJ128" si="441">SUM(DJ126:DJ127)</f>
        <v>1703467.6000000003</v>
      </c>
      <c r="DK128" s="20">
        <f t="shared" ref="DK128" si="442">SUM(DK126:DK127)</f>
        <v>1613801.4500000002</v>
      </c>
      <c r="DL128" s="20">
        <f t="shared" ref="DL128" si="443">SUM(DL126:DL127)</f>
        <v>1654521.85</v>
      </c>
      <c r="DM128" s="20">
        <f t="shared" ref="DM128" si="444">SUM(DM126:DM127)</f>
        <v>1591464.1</v>
      </c>
      <c r="DN128" s="20">
        <f t="shared" ref="DN128" si="445">SUM(DN126:DN127)</f>
        <v>1638560.3400000003</v>
      </c>
      <c r="DO128" s="20">
        <f>SUM(DO126:DO127)</f>
        <v>18883767.920000002</v>
      </c>
      <c r="DP128" s="20">
        <f t="shared" ref="DP128:DQ128" si="446">SUM(DP126:DP127)</f>
        <v>1756357.7299999995</v>
      </c>
      <c r="DQ128" s="20">
        <f t="shared" si="446"/>
        <v>1734860.73</v>
      </c>
      <c r="DR128" s="20">
        <f t="shared" ref="DR128" si="447">SUM(DR126:DR127)</f>
        <v>1707238.4499999997</v>
      </c>
      <c r="DS128" s="20">
        <f t="shared" ref="DS128" si="448">SUM(DS126:DS127)</f>
        <v>1595708.9299999997</v>
      </c>
      <c r="DT128" s="20">
        <f t="shared" ref="DT128" si="449">SUM(DT126:DT127)</f>
        <v>1602068.3199999998</v>
      </c>
      <c r="DU128" s="20">
        <f t="shared" ref="DU128" si="450">SUM(DU126:DU127)</f>
        <v>1606932.6499999994</v>
      </c>
      <c r="DV128" s="20">
        <f t="shared" ref="DV128" si="451">SUM(DV126:DV127)</f>
        <v>1702245.87</v>
      </c>
      <c r="DW128" s="20">
        <f t="shared" ref="DW128" si="452">SUM(DW126:DW127)</f>
        <v>1785628.8000000003</v>
      </c>
      <c r="DX128" s="20">
        <f t="shared" ref="DX128" si="453">SUM(DX126:DX127)</f>
        <v>1649857.9500000002</v>
      </c>
      <c r="DY128" s="20">
        <f t="shared" ref="DY128" si="454">SUM(DY126:DY127)</f>
        <v>1777206.2799999998</v>
      </c>
      <c r="DZ128" s="20">
        <f t="shared" ref="DZ128" si="455">SUM(DZ126:DZ127)</f>
        <v>1639878.2399999998</v>
      </c>
      <c r="EA128" s="20">
        <f t="shared" ref="EA128" si="456">SUM(EA126:EA127)</f>
        <v>1708040.4100000001</v>
      </c>
      <c r="EB128" s="20">
        <f>SUM(EB126:EB127)</f>
        <v>20266024.359999999</v>
      </c>
      <c r="EC128" s="20">
        <f t="shared" ref="EC128" si="457">SUM(EC126:EC127)</f>
        <v>1797231.6</v>
      </c>
      <c r="ED128" s="20">
        <f t="shared" ref="ED128:EE128" si="458">SUM(ED126:ED127)</f>
        <v>1852846.7000000002</v>
      </c>
      <c r="EE128" s="20">
        <f t="shared" si="458"/>
        <v>1671749</v>
      </c>
      <c r="EF128" s="20">
        <f t="shared" ref="EF128" si="459">SUM(EF126:EF127)</f>
        <v>1632385.0999999999</v>
      </c>
      <c r="EG128" s="20">
        <f t="shared" ref="EG128" si="460">SUM(EG126:EG127)</f>
        <v>1756168.33</v>
      </c>
      <c r="EH128" s="20">
        <f t="shared" ref="EH128" si="461">SUM(EH126:EH127)</f>
        <v>1701469.76</v>
      </c>
      <c r="EI128" s="20">
        <f t="shared" ref="EI128" si="462">SUM(EI126:EI127)</f>
        <v>1821923.09</v>
      </c>
      <c r="EJ128" s="20">
        <f t="shared" ref="EJ128" si="463">SUM(EJ126:EJ127)</f>
        <v>1947838.5499999998</v>
      </c>
      <c r="EK128" s="20">
        <f t="shared" ref="EK128" si="464">SUM(EK126:EK127)</f>
        <v>1777510.62</v>
      </c>
      <c r="EL128" s="20">
        <f t="shared" ref="EL128:EX128" si="465">SUM(EL126:EL127)</f>
        <v>1886739.8099999998</v>
      </c>
      <c r="EM128" s="20">
        <f t="shared" si="465"/>
        <v>1770125.01</v>
      </c>
      <c r="EN128" s="20">
        <f t="shared" si="465"/>
        <v>1816874.37</v>
      </c>
      <c r="EO128" s="20">
        <f t="shared" si="465"/>
        <v>21432861.940000001</v>
      </c>
      <c r="EP128" s="20">
        <f t="shared" si="465"/>
        <v>2019371.32</v>
      </c>
      <c r="EQ128" s="20">
        <f t="shared" si="465"/>
        <v>1936101.5900000003</v>
      </c>
      <c r="ER128" s="20">
        <f t="shared" si="465"/>
        <v>2019569.6099999999</v>
      </c>
      <c r="ES128" s="20">
        <f t="shared" si="465"/>
        <v>1799546.1099999999</v>
      </c>
      <c r="ET128" s="20">
        <f t="shared" si="465"/>
        <v>1913339.79</v>
      </c>
      <c r="EU128" s="20">
        <f t="shared" si="465"/>
        <v>1899722.7299999995</v>
      </c>
      <c r="EV128" s="20">
        <f t="shared" si="465"/>
        <v>2109219.0700000003</v>
      </c>
      <c r="EW128" s="20">
        <f t="shared" si="465"/>
        <v>2216452.5999999996</v>
      </c>
      <c r="EX128" s="20">
        <f t="shared" si="465"/>
        <v>2040502.77</v>
      </c>
      <c r="EY128" s="20">
        <f t="shared" ref="EY128:FK128" si="466">SUM(EY126:EY127)</f>
        <v>2144569.67</v>
      </c>
      <c r="EZ128" s="20">
        <f t="shared" si="466"/>
        <v>2061562.29</v>
      </c>
      <c r="FA128" s="20">
        <f t="shared" si="466"/>
        <v>2131705.06</v>
      </c>
      <c r="FB128" s="20">
        <f t="shared" si="466"/>
        <v>24291662.609999999</v>
      </c>
      <c r="FC128" s="20">
        <f t="shared" si="466"/>
        <v>2264874.0299999998</v>
      </c>
      <c r="FD128" s="20">
        <f t="shared" si="466"/>
        <v>2147272.6300000004</v>
      </c>
      <c r="FE128" s="20">
        <f t="shared" si="466"/>
        <v>2164214.84</v>
      </c>
      <c r="FF128" s="20">
        <f t="shared" si="466"/>
        <v>2012980.9999999998</v>
      </c>
      <c r="FG128" s="20">
        <f t="shared" si="466"/>
        <v>2108716.84</v>
      </c>
      <c r="FH128" s="20">
        <f t="shared" si="466"/>
        <v>2048631.2600000002</v>
      </c>
      <c r="FI128" s="20">
        <f t="shared" si="466"/>
        <v>2291859.9900000002</v>
      </c>
      <c r="FJ128" s="20">
        <f t="shared" si="466"/>
        <v>2349179.1900000004</v>
      </c>
      <c r="FK128" s="20">
        <f t="shared" si="466"/>
        <v>2162682.9699999997</v>
      </c>
      <c r="FL128" s="20">
        <f>SUM(FL126:FL127)</f>
        <v>2292858.83</v>
      </c>
      <c r="FM128" s="20">
        <f t="shared" ref="FM128:FX128" si="467">SUM(FM126:FM127)</f>
        <v>2453305.9300000002</v>
      </c>
      <c r="FN128" s="20">
        <f t="shared" si="467"/>
        <v>2251795.11</v>
      </c>
      <c r="FO128" s="20">
        <f t="shared" si="467"/>
        <v>26548372.620000005</v>
      </c>
      <c r="FP128" s="20">
        <f t="shared" si="467"/>
        <v>2361867.34</v>
      </c>
      <c r="FQ128" s="20">
        <f t="shared" si="467"/>
        <v>2233906.89</v>
      </c>
      <c r="FR128" s="20">
        <f t="shared" si="467"/>
        <v>1888788.7199999988</v>
      </c>
      <c r="FS128" s="20">
        <f t="shared" si="467"/>
        <v>2322678.11</v>
      </c>
      <c r="FT128" s="20">
        <f t="shared" si="467"/>
        <v>2437181.7800000003</v>
      </c>
      <c r="FU128" s="20">
        <f t="shared" si="467"/>
        <v>2344674.1500000018</v>
      </c>
      <c r="FV128" s="20">
        <f t="shared" si="467"/>
        <v>2149940.850000001</v>
      </c>
      <c r="FW128" s="20">
        <f t="shared" si="467"/>
        <v>2745918.3300000005</v>
      </c>
      <c r="FX128" s="20">
        <f t="shared" si="467"/>
        <v>2519495.8499999996</v>
      </c>
      <c r="FY128" s="20">
        <f>SUM(FY126:FY127)</f>
        <v>2442912.8400000008</v>
      </c>
      <c r="FZ128" s="20">
        <f t="shared" ref="FZ128:GM128" si="468">SUM(FZ126:FZ127)</f>
        <v>2473026.5900000008</v>
      </c>
      <c r="GA128" s="20">
        <f t="shared" si="468"/>
        <v>2539852.600000002</v>
      </c>
      <c r="GB128" s="20">
        <f t="shared" si="468"/>
        <v>28460244.050000008</v>
      </c>
      <c r="GC128" s="20">
        <f t="shared" si="468"/>
        <v>2642985.7599999993</v>
      </c>
      <c r="GD128" s="20">
        <f t="shared" si="468"/>
        <v>2628225.7799999989</v>
      </c>
      <c r="GE128" s="20">
        <f t="shared" si="468"/>
        <v>1513315.8499999992</v>
      </c>
      <c r="GF128" s="20">
        <f t="shared" si="468"/>
        <v>179029.64</v>
      </c>
      <c r="GG128" s="20">
        <f t="shared" si="468"/>
        <v>124460.86999999992</v>
      </c>
      <c r="GH128" s="20">
        <f t="shared" si="468"/>
        <v>182360.15999999983</v>
      </c>
      <c r="GI128" s="20">
        <f t="shared" si="468"/>
        <v>324287.40999999992</v>
      </c>
      <c r="GJ128" s="20">
        <f t="shared" si="468"/>
        <v>512087.75000000047</v>
      </c>
      <c r="GK128" s="20">
        <f t="shared" si="468"/>
        <v>647994.15000000026</v>
      </c>
      <c r="GL128" s="20">
        <f t="shared" si="468"/>
        <v>968482.43999999936</v>
      </c>
      <c r="GM128" s="20">
        <f t="shared" si="468"/>
        <v>1226288.7700000005</v>
      </c>
      <c r="GN128" s="20"/>
      <c r="GO128" s="20">
        <f t="shared" si="400"/>
        <v>10949518.579999998</v>
      </c>
    </row>
    <row r="129" spans="1:131" ht="13.5" customHeight="1">
      <c r="A129" s="78" t="s">
        <v>74</v>
      </c>
      <c r="B129" s="45"/>
      <c r="BP129" s="11"/>
    </row>
    <row r="130" spans="1:131" ht="13.5" customHeight="1">
      <c r="A130" s="79"/>
    </row>
    <row r="131" spans="1:131" ht="13.5" customHeight="1">
      <c r="A131" s="79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197"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B97"/>
  <sheetViews>
    <sheetView showGridLines="0" zoomScale="90" zoomScaleNormal="90" workbookViewId="0">
      <pane xSplit="1" topLeftCell="DP1" activePane="topRight" state="frozen"/>
      <selection pane="topRight" activeCell="DZ5" sqref="DZ5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32" ht="15">
      <c r="A1" s="10" t="s">
        <v>78</v>
      </c>
    </row>
    <row r="2" spans="1:132" ht="15">
      <c r="A2" s="13" t="s">
        <v>37</v>
      </c>
      <c r="B2" s="13"/>
    </row>
    <row r="3" spans="1:132">
      <c r="A3" s="57" t="s">
        <v>40</v>
      </c>
    </row>
    <row r="5" spans="1:132" ht="15.95" customHeight="1">
      <c r="A5" s="15" t="s">
        <v>32</v>
      </c>
      <c r="B5" s="15"/>
    </row>
    <row r="6" spans="1:132" ht="4.5" customHeight="1">
      <c r="A6" s="15"/>
      <c r="B6" s="15"/>
    </row>
    <row r="7" spans="1:132" ht="15.95" customHeight="1">
      <c r="A7" s="15" t="s">
        <v>50</v>
      </c>
      <c r="B7" s="15"/>
      <c r="CD7" s="11"/>
      <c r="CQ7" s="11"/>
    </row>
    <row r="8" spans="1:132" ht="15.95" customHeight="1"/>
    <row r="9" spans="1:132" ht="15.95" customHeight="1">
      <c r="A9" s="74" t="s">
        <v>33</v>
      </c>
      <c r="B9" s="27"/>
      <c r="C9" s="72">
        <v>2011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6" t="s">
        <v>61</v>
      </c>
      <c r="P9" s="72">
        <v>2012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6" t="s">
        <v>62</v>
      </c>
      <c r="AC9" s="72">
        <v>2013</v>
      </c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6" t="s">
        <v>63</v>
      </c>
      <c r="AP9" s="72">
        <v>2014</v>
      </c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6" t="s">
        <v>64</v>
      </c>
      <c r="BC9" s="72">
        <v>2015</v>
      </c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6" t="s">
        <v>65</v>
      </c>
      <c r="BP9" s="72">
        <v>2016</v>
      </c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3" t="s">
        <v>75</v>
      </c>
      <c r="CC9" s="72">
        <v>2017</v>
      </c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3" t="s">
        <v>76</v>
      </c>
      <c r="CP9" s="72">
        <v>2018</v>
      </c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3" t="s">
        <v>122</v>
      </c>
      <c r="DC9" s="72">
        <v>2019</v>
      </c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3" t="s">
        <v>124</v>
      </c>
      <c r="DP9" s="72">
        <v>2020</v>
      </c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3" t="s">
        <v>131</v>
      </c>
    </row>
    <row r="10" spans="1:132" ht="15.95" customHeight="1">
      <c r="A10" s="7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73"/>
    </row>
    <row r="11" spans="1:132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/>
      <c r="EB11" s="18">
        <f>SUM(DP11:EA11)</f>
        <v>543351</v>
      </c>
    </row>
    <row r="12" spans="1:132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/>
      <c r="EB12" s="18">
        <f t="shared" ref="EB12:EB16" si="9">SUM(DP12:EA12)</f>
        <v>88651</v>
      </c>
    </row>
    <row r="13" spans="1:132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/>
      <c r="EB13" s="18">
        <f t="shared" si="9"/>
        <v>157881</v>
      </c>
    </row>
    <row r="14" spans="1:132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/>
      <c r="EB14" s="18">
        <f t="shared" si="9"/>
        <v>92933</v>
      </c>
    </row>
    <row r="15" spans="1:132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/>
      <c r="EB15" s="18">
        <f t="shared" si="9"/>
        <v>138522</v>
      </c>
    </row>
    <row r="16" spans="1:132" s="21" customFormat="1" ht="15.95" customHeight="1">
      <c r="A16" s="19" t="s">
        <v>24</v>
      </c>
      <c r="B16" s="19"/>
      <c r="C16" s="20">
        <f t="shared" ref="C16:AJ16" si="10">SUM(C11:C15)</f>
        <v>121140</v>
      </c>
      <c r="D16" s="20">
        <f t="shared" si="10"/>
        <v>129579</v>
      </c>
      <c r="E16" s="20">
        <f t="shared" si="10"/>
        <v>136395</v>
      </c>
      <c r="F16" s="20">
        <f t="shared" si="10"/>
        <v>141956</v>
      </c>
      <c r="G16" s="20">
        <f t="shared" si="10"/>
        <v>151915</v>
      </c>
      <c r="H16" s="20">
        <f t="shared" si="10"/>
        <v>132372</v>
      </c>
      <c r="I16" s="20">
        <f t="shared" si="10"/>
        <v>154845</v>
      </c>
      <c r="J16" s="20">
        <f t="shared" si="10"/>
        <v>169525</v>
      </c>
      <c r="K16" s="20">
        <f t="shared" si="10"/>
        <v>154519</v>
      </c>
      <c r="L16" s="20">
        <f t="shared" si="10"/>
        <v>164692</v>
      </c>
      <c r="M16" s="20">
        <f t="shared" si="10"/>
        <v>151246</v>
      </c>
      <c r="N16" s="20">
        <f t="shared" si="10"/>
        <v>146764</v>
      </c>
      <c r="O16" s="20">
        <f t="shared" si="10"/>
        <v>1754948</v>
      </c>
      <c r="P16" s="20">
        <f t="shared" si="10"/>
        <v>149017</v>
      </c>
      <c r="Q16" s="20">
        <f t="shared" si="10"/>
        <v>157946</v>
      </c>
      <c r="R16" s="20">
        <f t="shared" si="10"/>
        <v>158019</v>
      </c>
      <c r="S16" s="20">
        <f t="shared" si="10"/>
        <v>157913</v>
      </c>
      <c r="T16" s="20">
        <f t="shared" si="10"/>
        <v>175113</v>
      </c>
      <c r="U16" s="20">
        <f t="shared" si="10"/>
        <v>160413</v>
      </c>
      <c r="V16" s="20">
        <f t="shared" si="10"/>
        <v>184838</v>
      </c>
      <c r="W16" s="20">
        <f t="shared" si="10"/>
        <v>198288</v>
      </c>
      <c r="X16" s="20">
        <f t="shared" si="10"/>
        <v>177243</v>
      </c>
      <c r="Y16" s="20">
        <f t="shared" si="10"/>
        <v>189902</v>
      </c>
      <c r="Z16" s="20">
        <f t="shared" si="10"/>
        <v>177042</v>
      </c>
      <c r="AA16" s="20">
        <f t="shared" si="10"/>
        <v>174599</v>
      </c>
      <c r="AB16" s="20">
        <f t="shared" ref="AB16" si="11">SUM(AB11:AB15)</f>
        <v>2060333</v>
      </c>
      <c r="AC16" s="20">
        <f t="shared" si="10"/>
        <v>176285</v>
      </c>
      <c r="AD16" s="20">
        <f t="shared" si="10"/>
        <v>174897</v>
      </c>
      <c r="AE16" s="20">
        <f t="shared" si="10"/>
        <v>173158</v>
      </c>
      <c r="AF16" s="20">
        <f t="shared" si="10"/>
        <v>172604</v>
      </c>
      <c r="AG16" s="20">
        <f t="shared" si="10"/>
        <v>191296</v>
      </c>
      <c r="AH16" s="20">
        <f t="shared" si="10"/>
        <v>179578</v>
      </c>
      <c r="AI16" s="20">
        <f t="shared" si="10"/>
        <v>202130</v>
      </c>
      <c r="AJ16" s="20">
        <f t="shared" si="10"/>
        <v>217055</v>
      </c>
      <c r="AK16" s="20">
        <f t="shared" ref="AK16:BY16" si="12">SUM(AK11:AK15)</f>
        <v>206579</v>
      </c>
      <c r="AL16" s="20">
        <f t="shared" si="12"/>
        <v>220432</v>
      </c>
      <c r="AM16" s="20">
        <f t="shared" si="12"/>
        <v>192737</v>
      </c>
      <c r="AN16" s="20">
        <f t="shared" si="12"/>
        <v>187811</v>
      </c>
      <c r="AO16" s="20">
        <f t="shared" ref="AO16" si="13">SUM(AO11:AO15)</f>
        <v>2294562</v>
      </c>
      <c r="AP16" s="20">
        <f t="shared" si="12"/>
        <v>183549</v>
      </c>
      <c r="AQ16" s="20">
        <f t="shared" si="12"/>
        <v>180592</v>
      </c>
      <c r="AR16" s="20">
        <f t="shared" si="12"/>
        <v>189220</v>
      </c>
      <c r="AS16" s="20">
        <f t="shared" si="12"/>
        <v>183103</v>
      </c>
      <c r="AT16" s="20">
        <f t="shared" si="12"/>
        <v>194756</v>
      </c>
      <c r="AU16" s="20">
        <f t="shared" si="12"/>
        <v>185935</v>
      </c>
      <c r="AV16" s="20">
        <f t="shared" si="12"/>
        <v>211785</v>
      </c>
      <c r="AW16" s="20">
        <f t="shared" si="12"/>
        <v>236025</v>
      </c>
      <c r="AX16" s="20">
        <f t="shared" si="12"/>
        <v>216447</v>
      </c>
      <c r="AY16" s="20">
        <f t="shared" si="12"/>
        <v>229119</v>
      </c>
      <c r="AZ16" s="20">
        <f t="shared" si="12"/>
        <v>215619</v>
      </c>
      <c r="BA16" s="20">
        <f t="shared" si="12"/>
        <v>208334</v>
      </c>
      <c r="BB16" s="20">
        <f t="shared" ref="BB16" si="14">SUM(BB11:BB15)</f>
        <v>2434484</v>
      </c>
      <c r="BC16" s="20">
        <f t="shared" si="12"/>
        <v>203468</v>
      </c>
      <c r="BD16" s="20">
        <f t="shared" si="12"/>
        <v>200594</v>
      </c>
      <c r="BE16" s="20">
        <f t="shared" si="12"/>
        <v>193487</v>
      </c>
      <c r="BF16" s="20">
        <f t="shared" si="12"/>
        <v>205684</v>
      </c>
      <c r="BG16" s="20">
        <f>SUM(BG11:BG15)</f>
        <v>222022</v>
      </c>
      <c r="BH16" s="20">
        <f t="shared" si="12"/>
        <v>206883</v>
      </c>
      <c r="BI16" s="20">
        <f t="shared" si="12"/>
        <v>238087</v>
      </c>
      <c r="BJ16" s="20">
        <f t="shared" si="12"/>
        <v>265700</v>
      </c>
      <c r="BK16" s="20">
        <f t="shared" si="12"/>
        <v>249697</v>
      </c>
      <c r="BL16" s="20">
        <f t="shared" si="12"/>
        <v>268267</v>
      </c>
      <c r="BM16" s="20">
        <f t="shared" si="12"/>
        <v>238958</v>
      </c>
      <c r="BN16" s="20">
        <f t="shared" si="12"/>
        <v>241271</v>
      </c>
      <c r="BO16" s="20">
        <f t="shared" ref="BO16" si="15">SUM(BO11:BO15)</f>
        <v>2734118</v>
      </c>
      <c r="BP16" s="20">
        <f t="shared" si="12"/>
        <v>229728</v>
      </c>
      <c r="BQ16" s="20">
        <f t="shared" si="12"/>
        <v>238551</v>
      </c>
      <c r="BR16" s="20">
        <f t="shared" si="12"/>
        <v>230459</v>
      </c>
      <c r="BS16" s="20">
        <f t="shared" si="12"/>
        <v>226036</v>
      </c>
      <c r="BT16" s="20">
        <f t="shared" si="12"/>
        <v>261680</v>
      </c>
      <c r="BU16" s="20">
        <f t="shared" si="12"/>
        <v>234083</v>
      </c>
      <c r="BV16" s="20">
        <f t="shared" si="12"/>
        <v>263949</v>
      </c>
      <c r="BW16" s="20">
        <f t="shared" si="12"/>
        <v>286733</v>
      </c>
      <c r="BX16" s="20">
        <f t="shared" si="12"/>
        <v>253114</v>
      </c>
      <c r="BY16" s="20">
        <f t="shared" si="12"/>
        <v>276043</v>
      </c>
      <c r="BZ16" s="20">
        <f t="shared" ref="BZ16:CL16" si="16">SUM(BZ11:BZ15)</f>
        <v>245553</v>
      </c>
      <c r="CA16" s="20">
        <f t="shared" si="16"/>
        <v>249889</v>
      </c>
      <c r="CB16" s="20">
        <f t="shared" si="16"/>
        <v>2995818</v>
      </c>
      <c r="CC16" s="20">
        <f t="shared" si="16"/>
        <v>228340</v>
      </c>
      <c r="CD16" s="20">
        <f t="shared" si="16"/>
        <v>235300</v>
      </c>
      <c r="CE16" s="20">
        <f t="shared" si="16"/>
        <v>219228</v>
      </c>
      <c r="CF16" s="20">
        <f t="shared" si="16"/>
        <v>222262</v>
      </c>
      <c r="CG16" s="20">
        <f t="shared" si="16"/>
        <v>251938</v>
      </c>
      <c r="CH16" s="20">
        <f t="shared" si="16"/>
        <v>242483</v>
      </c>
      <c r="CI16" s="20">
        <f t="shared" si="16"/>
        <v>287050</v>
      </c>
      <c r="CJ16" s="20">
        <f t="shared" si="16"/>
        <v>305062</v>
      </c>
      <c r="CK16" s="20">
        <f t="shared" si="16"/>
        <v>276008</v>
      </c>
      <c r="CL16" s="20">
        <f t="shared" si="16"/>
        <v>293313</v>
      </c>
      <c r="CM16" s="20">
        <f t="shared" ref="CM16:CY16" si="17">SUM(CM11:CM15)</f>
        <v>266157</v>
      </c>
      <c r="CN16" s="20">
        <f t="shared" si="17"/>
        <v>274719</v>
      </c>
      <c r="CO16" s="20">
        <f t="shared" si="17"/>
        <v>3101860</v>
      </c>
      <c r="CP16" s="20">
        <f t="shared" si="17"/>
        <v>267061</v>
      </c>
      <c r="CQ16" s="20">
        <f t="shared" si="17"/>
        <v>267338</v>
      </c>
      <c r="CR16" s="20">
        <f t="shared" si="17"/>
        <v>263543</v>
      </c>
      <c r="CS16" s="20">
        <f t="shared" si="17"/>
        <v>266894</v>
      </c>
      <c r="CT16" s="20">
        <f t="shared" si="17"/>
        <v>295442</v>
      </c>
      <c r="CU16" s="20">
        <f t="shared" si="17"/>
        <v>278092</v>
      </c>
      <c r="CV16" s="20">
        <f t="shared" si="17"/>
        <v>318162</v>
      </c>
      <c r="CW16" s="20">
        <f t="shared" si="17"/>
        <v>343556</v>
      </c>
      <c r="CX16" s="20">
        <f t="shared" si="17"/>
        <v>296019</v>
      </c>
      <c r="CY16" s="20">
        <f t="shared" si="17"/>
        <v>300019</v>
      </c>
      <c r="CZ16" s="20">
        <f t="shared" ref="CZ16:DL16" si="18">SUM(CZ11:CZ15)</f>
        <v>280055</v>
      </c>
      <c r="DA16" s="20">
        <f t="shared" si="18"/>
        <v>267224</v>
      </c>
      <c r="DB16" s="20">
        <f t="shared" si="18"/>
        <v>3443405</v>
      </c>
      <c r="DC16" s="20">
        <f t="shared" si="18"/>
        <v>248611</v>
      </c>
      <c r="DD16" s="20">
        <f t="shared" si="18"/>
        <v>247065</v>
      </c>
      <c r="DE16" s="20">
        <f t="shared" si="18"/>
        <v>257410</v>
      </c>
      <c r="DF16" s="20">
        <f t="shared" si="18"/>
        <v>274037</v>
      </c>
      <c r="DG16" s="20">
        <f t="shared" si="18"/>
        <v>309385</v>
      </c>
      <c r="DH16" s="20">
        <f t="shared" si="18"/>
        <v>279332</v>
      </c>
      <c r="DI16" s="20">
        <f t="shared" si="18"/>
        <v>319489</v>
      </c>
      <c r="DJ16" s="20">
        <f t="shared" si="18"/>
        <v>355242</v>
      </c>
      <c r="DK16" s="20">
        <f t="shared" si="18"/>
        <v>329516</v>
      </c>
      <c r="DL16" s="20">
        <f t="shared" si="18"/>
        <v>306893</v>
      </c>
      <c r="DM16" s="20">
        <f t="shared" ref="DM16:DO16" si="19">SUM(DM11:DM15)</f>
        <v>310105</v>
      </c>
      <c r="DN16" s="20">
        <f t="shared" si="19"/>
        <v>312701</v>
      </c>
      <c r="DO16" s="20">
        <f t="shared" si="19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0">SUM(DT11:DT15)</f>
        <v>2940</v>
      </c>
      <c r="DU16" s="20">
        <f t="shared" si="20"/>
        <v>1873</v>
      </c>
      <c r="DV16" s="20">
        <f t="shared" si="20"/>
        <v>10987</v>
      </c>
      <c r="DW16" s="20">
        <f t="shared" si="20"/>
        <v>6838</v>
      </c>
      <c r="DX16" s="20">
        <f t="shared" si="20"/>
        <v>27448</v>
      </c>
      <c r="DY16" s="20">
        <f t="shared" si="20"/>
        <v>77309</v>
      </c>
      <c r="DZ16" s="20">
        <f t="shared" si="20"/>
        <v>111008</v>
      </c>
      <c r="EA16" s="20">
        <f t="shared" si="20"/>
        <v>0</v>
      </c>
      <c r="EB16" s="20">
        <f t="shared" si="9"/>
        <v>1021338</v>
      </c>
    </row>
    <row r="17" spans="1:132" s="21" customFormat="1" ht="15.95" customHeight="1">
      <c r="A17" s="59"/>
      <c r="B17" s="40"/>
      <c r="C17" s="41">
        <f t="shared" ref="C17:AH17" si="21">+C16+C27</f>
        <v>122424</v>
      </c>
      <c r="D17" s="41">
        <f t="shared" si="21"/>
        <v>130994</v>
      </c>
      <c r="E17" s="41">
        <f t="shared" si="21"/>
        <v>137272</v>
      </c>
      <c r="F17" s="41">
        <f t="shared" si="21"/>
        <v>142768</v>
      </c>
      <c r="G17" s="41">
        <f t="shared" si="21"/>
        <v>152637</v>
      </c>
      <c r="H17" s="41">
        <f t="shared" si="21"/>
        <v>133035</v>
      </c>
      <c r="I17" s="41">
        <f t="shared" si="21"/>
        <v>156010</v>
      </c>
      <c r="J17" s="41">
        <f t="shared" si="21"/>
        <v>170422</v>
      </c>
      <c r="K17" s="41">
        <f t="shared" si="21"/>
        <v>155381</v>
      </c>
      <c r="L17" s="41">
        <f t="shared" si="21"/>
        <v>165532</v>
      </c>
      <c r="M17" s="41">
        <f t="shared" si="21"/>
        <v>151983</v>
      </c>
      <c r="N17" s="41">
        <f t="shared" si="21"/>
        <v>147808</v>
      </c>
      <c r="O17" s="41">
        <f t="shared" si="21"/>
        <v>1766266</v>
      </c>
      <c r="P17" s="41">
        <f t="shared" si="21"/>
        <v>150826</v>
      </c>
      <c r="Q17" s="41">
        <f t="shared" si="21"/>
        <v>159518</v>
      </c>
      <c r="R17" s="41">
        <f t="shared" si="21"/>
        <v>158991</v>
      </c>
      <c r="S17" s="41">
        <f t="shared" si="21"/>
        <v>158862</v>
      </c>
      <c r="T17" s="41">
        <f t="shared" si="21"/>
        <v>175933</v>
      </c>
      <c r="U17" s="41">
        <f t="shared" si="21"/>
        <v>161246</v>
      </c>
      <c r="V17" s="41">
        <f t="shared" si="21"/>
        <v>186034</v>
      </c>
      <c r="W17" s="41">
        <f t="shared" si="21"/>
        <v>199397</v>
      </c>
      <c r="X17" s="41">
        <f t="shared" si="21"/>
        <v>178328</v>
      </c>
      <c r="Y17" s="41">
        <f t="shared" si="21"/>
        <v>190713</v>
      </c>
      <c r="Z17" s="41">
        <f t="shared" si="21"/>
        <v>178148</v>
      </c>
      <c r="AA17" s="41">
        <f t="shared" si="21"/>
        <v>175646</v>
      </c>
      <c r="AB17" s="41">
        <f t="shared" si="21"/>
        <v>2073642</v>
      </c>
      <c r="AC17" s="41">
        <f t="shared" si="21"/>
        <v>177661</v>
      </c>
      <c r="AD17" s="41">
        <f t="shared" si="21"/>
        <v>176265</v>
      </c>
      <c r="AE17" s="41">
        <f t="shared" si="21"/>
        <v>174264</v>
      </c>
      <c r="AF17" s="41">
        <f t="shared" si="21"/>
        <v>173334</v>
      </c>
      <c r="AG17" s="41">
        <f t="shared" si="21"/>
        <v>192071</v>
      </c>
      <c r="AH17" s="41">
        <f t="shared" si="21"/>
        <v>180291</v>
      </c>
      <c r="AI17" s="41">
        <f t="shared" ref="AI17:BN17" si="22">+AI16+AI27</f>
        <v>202931</v>
      </c>
      <c r="AJ17" s="41">
        <f t="shared" si="22"/>
        <v>217081</v>
      </c>
      <c r="AK17" s="41">
        <f t="shared" si="22"/>
        <v>206802</v>
      </c>
      <c r="AL17" s="41">
        <f t="shared" si="22"/>
        <v>220941</v>
      </c>
      <c r="AM17" s="41">
        <f t="shared" si="22"/>
        <v>193187</v>
      </c>
      <c r="AN17" s="41">
        <f t="shared" si="22"/>
        <v>188468</v>
      </c>
      <c r="AO17" s="41">
        <f t="shared" si="22"/>
        <v>2303296</v>
      </c>
      <c r="AP17" s="41">
        <f t="shared" si="22"/>
        <v>184281</v>
      </c>
      <c r="AQ17" s="41">
        <f t="shared" si="22"/>
        <v>181057</v>
      </c>
      <c r="AR17" s="41">
        <f t="shared" si="22"/>
        <v>189730</v>
      </c>
      <c r="AS17" s="41">
        <f t="shared" si="22"/>
        <v>183666</v>
      </c>
      <c r="AT17" s="41">
        <f t="shared" si="22"/>
        <v>195182</v>
      </c>
      <c r="AU17" s="41">
        <f t="shared" si="22"/>
        <v>186306</v>
      </c>
      <c r="AV17" s="41">
        <f t="shared" si="22"/>
        <v>212271</v>
      </c>
      <c r="AW17" s="41">
        <f t="shared" si="22"/>
        <v>236437</v>
      </c>
      <c r="AX17" s="41">
        <f t="shared" si="22"/>
        <v>216741</v>
      </c>
      <c r="AY17" s="41">
        <f t="shared" si="22"/>
        <v>229490</v>
      </c>
      <c r="AZ17" s="41">
        <f t="shared" si="22"/>
        <v>215907</v>
      </c>
      <c r="BA17" s="41">
        <f t="shared" si="22"/>
        <v>208849</v>
      </c>
      <c r="BB17" s="41">
        <f t="shared" si="22"/>
        <v>2439917</v>
      </c>
      <c r="BC17" s="41">
        <f t="shared" si="22"/>
        <v>204010</v>
      </c>
      <c r="BD17" s="41">
        <f t="shared" si="22"/>
        <v>201007</v>
      </c>
      <c r="BE17" s="41">
        <f t="shared" si="22"/>
        <v>193840</v>
      </c>
      <c r="BF17" s="41">
        <f t="shared" si="22"/>
        <v>206049</v>
      </c>
      <c r="BG17" s="41">
        <f t="shared" si="22"/>
        <v>222333</v>
      </c>
      <c r="BH17" s="41">
        <f t="shared" si="22"/>
        <v>207208</v>
      </c>
      <c r="BI17" s="41">
        <f t="shared" si="22"/>
        <v>238156</v>
      </c>
      <c r="BJ17" s="41">
        <f t="shared" si="22"/>
        <v>265700</v>
      </c>
      <c r="BK17" s="41">
        <f t="shared" si="22"/>
        <v>249726</v>
      </c>
      <c r="BL17" s="41">
        <f t="shared" si="22"/>
        <v>268308</v>
      </c>
      <c r="BM17" s="41">
        <f t="shared" si="22"/>
        <v>238969</v>
      </c>
      <c r="BN17" s="41">
        <f t="shared" si="22"/>
        <v>241271</v>
      </c>
      <c r="BO17" s="41">
        <f t="shared" ref="BO17:BW17" si="23">+BO16+BO27</f>
        <v>2736577</v>
      </c>
      <c r="BP17" s="41">
        <f t="shared" si="23"/>
        <v>229732</v>
      </c>
      <c r="BQ17" s="41">
        <f t="shared" si="23"/>
        <v>238555</v>
      </c>
      <c r="BR17" s="41">
        <f t="shared" si="23"/>
        <v>230462</v>
      </c>
      <c r="BS17" s="41">
        <f t="shared" si="23"/>
        <v>226152</v>
      </c>
      <c r="BT17" s="41">
        <f t="shared" si="23"/>
        <v>261720</v>
      </c>
      <c r="BU17" s="41">
        <f t="shared" si="23"/>
        <v>234090</v>
      </c>
      <c r="BV17" s="41">
        <f t="shared" si="23"/>
        <v>263954</v>
      </c>
      <c r="BW17" s="41">
        <f t="shared" si="23"/>
        <v>286759</v>
      </c>
      <c r="BX17" s="41"/>
      <c r="BY17" s="41"/>
    </row>
    <row r="18" spans="1:132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</row>
    <row r="19" spans="1:132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</row>
    <row r="20" spans="1:132" ht="15.95" customHeight="1">
      <c r="A20" s="74" t="s">
        <v>33</v>
      </c>
      <c r="B20" s="27"/>
      <c r="C20" s="72">
        <v>2011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6" t="s">
        <v>61</v>
      </c>
      <c r="P20" s="72">
        <v>2012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6" t="s">
        <v>62</v>
      </c>
      <c r="AC20" s="72">
        <v>2013</v>
      </c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6" t="s">
        <v>63</v>
      </c>
      <c r="AP20" s="72">
        <v>2014</v>
      </c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6" t="s">
        <v>64</v>
      </c>
      <c r="BC20" s="72">
        <v>2015</v>
      </c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6" t="s">
        <v>65</v>
      </c>
      <c r="BP20" s="72">
        <v>2016</v>
      </c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3" t="s">
        <v>75</v>
      </c>
      <c r="CC20" s="72">
        <v>2017</v>
      </c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3" t="s">
        <v>76</v>
      </c>
      <c r="CP20" s="72">
        <v>2018</v>
      </c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3" t="s">
        <v>122</v>
      </c>
      <c r="DC20" s="72">
        <v>2019</v>
      </c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3" t="s">
        <v>124</v>
      </c>
      <c r="DP20" s="72">
        <v>2020</v>
      </c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3" t="s">
        <v>131</v>
      </c>
    </row>
    <row r="21" spans="1:132" ht="15.95" customHeight="1">
      <c r="A21" s="75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77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77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77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77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77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7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7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7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7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73"/>
    </row>
    <row r="22" spans="1:132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/>
      <c r="EB22" s="18">
        <f>SUM(DP22:EA22)</f>
        <v>6922</v>
      </c>
    </row>
    <row r="23" spans="1:132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4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5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6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7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28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29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0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1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2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/>
      <c r="EB23" s="18">
        <f t="shared" ref="EB23:EB27" si="33">SUM(DP23:EA23)</f>
        <v>0</v>
      </c>
    </row>
    <row r="24" spans="1:132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4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5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6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7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28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29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0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1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2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/>
      <c r="EB24" s="18">
        <f t="shared" si="33"/>
        <v>141</v>
      </c>
    </row>
    <row r="25" spans="1:132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4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5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6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7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28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29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0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1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2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/>
      <c r="EB25" s="18">
        <f t="shared" si="33"/>
        <v>13</v>
      </c>
    </row>
    <row r="26" spans="1:132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4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5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6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7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28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29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0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1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2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/>
      <c r="EB26" s="18">
        <f t="shared" si="33"/>
        <v>5</v>
      </c>
    </row>
    <row r="27" spans="1:132" s="21" customFormat="1" ht="15.95" customHeight="1">
      <c r="A27" s="19" t="s">
        <v>24</v>
      </c>
      <c r="B27" s="19"/>
      <c r="C27" s="20">
        <f t="shared" ref="C27:BS27" si="34">SUM(C22:C26)</f>
        <v>1284</v>
      </c>
      <c r="D27" s="20">
        <f t="shared" si="34"/>
        <v>1415</v>
      </c>
      <c r="E27" s="20">
        <f t="shared" si="34"/>
        <v>877</v>
      </c>
      <c r="F27" s="20">
        <f t="shared" si="34"/>
        <v>812</v>
      </c>
      <c r="G27" s="20">
        <f t="shared" si="34"/>
        <v>722</v>
      </c>
      <c r="H27" s="20">
        <f t="shared" si="34"/>
        <v>663</v>
      </c>
      <c r="I27" s="20">
        <f t="shared" si="34"/>
        <v>1165</v>
      </c>
      <c r="J27" s="20">
        <f t="shared" si="34"/>
        <v>897</v>
      </c>
      <c r="K27" s="20">
        <f t="shared" si="34"/>
        <v>862</v>
      </c>
      <c r="L27" s="20">
        <f t="shared" si="34"/>
        <v>840</v>
      </c>
      <c r="M27" s="20">
        <f t="shared" si="34"/>
        <v>737</v>
      </c>
      <c r="N27" s="20">
        <f t="shared" si="34"/>
        <v>1044</v>
      </c>
      <c r="O27" s="20">
        <f t="shared" si="34"/>
        <v>11318</v>
      </c>
      <c r="P27" s="20">
        <f t="shared" si="34"/>
        <v>1809</v>
      </c>
      <c r="Q27" s="20">
        <f t="shared" si="34"/>
        <v>1572</v>
      </c>
      <c r="R27" s="20">
        <f t="shared" si="34"/>
        <v>972</v>
      </c>
      <c r="S27" s="20">
        <f t="shared" si="34"/>
        <v>949</v>
      </c>
      <c r="T27" s="20">
        <f t="shared" si="34"/>
        <v>820</v>
      </c>
      <c r="U27" s="20">
        <f t="shared" si="34"/>
        <v>833</v>
      </c>
      <c r="V27" s="20">
        <f t="shared" si="34"/>
        <v>1196</v>
      </c>
      <c r="W27" s="20">
        <f t="shared" si="34"/>
        <v>1109</v>
      </c>
      <c r="X27" s="20">
        <f t="shared" si="34"/>
        <v>1085</v>
      </c>
      <c r="Y27" s="20">
        <f t="shared" si="34"/>
        <v>811</v>
      </c>
      <c r="Z27" s="20">
        <f t="shared" si="34"/>
        <v>1106</v>
      </c>
      <c r="AA27" s="20">
        <f t="shared" si="34"/>
        <v>1047</v>
      </c>
      <c r="AB27" s="20">
        <f t="shared" ref="AB27" si="35">SUM(AB22:AB26)</f>
        <v>13309</v>
      </c>
      <c r="AC27" s="20">
        <f t="shared" si="34"/>
        <v>1376</v>
      </c>
      <c r="AD27" s="20">
        <f t="shared" si="34"/>
        <v>1368</v>
      </c>
      <c r="AE27" s="20">
        <f t="shared" si="34"/>
        <v>1106</v>
      </c>
      <c r="AF27" s="20">
        <f t="shared" si="34"/>
        <v>730</v>
      </c>
      <c r="AG27" s="20">
        <f t="shared" si="34"/>
        <v>775</v>
      </c>
      <c r="AH27" s="20">
        <f t="shared" si="34"/>
        <v>713</v>
      </c>
      <c r="AI27" s="20">
        <f t="shared" si="34"/>
        <v>801</v>
      </c>
      <c r="AJ27" s="20">
        <f t="shared" si="34"/>
        <v>26</v>
      </c>
      <c r="AK27" s="20">
        <f t="shared" si="34"/>
        <v>223</v>
      </c>
      <c r="AL27" s="20">
        <f t="shared" si="34"/>
        <v>509</v>
      </c>
      <c r="AM27" s="20">
        <f t="shared" si="34"/>
        <v>450</v>
      </c>
      <c r="AN27" s="20">
        <f t="shared" si="34"/>
        <v>657</v>
      </c>
      <c r="AO27" s="20">
        <f t="shared" si="34"/>
        <v>8734</v>
      </c>
      <c r="AP27" s="20">
        <f t="shared" si="34"/>
        <v>732</v>
      </c>
      <c r="AQ27" s="20">
        <f t="shared" si="34"/>
        <v>465</v>
      </c>
      <c r="AR27" s="20">
        <f t="shared" si="34"/>
        <v>510</v>
      </c>
      <c r="AS27" s="20">
        <f t="shared" si="34"/>
        <v>563</v>
      </c>
      <c r="AT27" s="20">
        <f t="shared" si="34"/>
        <v>426</v>
      </c>
      <c r="AU27" s="20">
        <f t="shared" si="34"/>
        <v>371</v>
      </c>
      <c r="AV27" s="20">
        <f t="shared" si="34"/>
        <v>486</v>
      </c>
      <c r="AW27" s="20">
        <f t="shared" si="34"/>
        <v>412</v>
      </c>
      <c r="AX27" s="20">
        <f t="shared" si="34"/>
        <v>294</v>
      </c>
      <c r="AY27" s="20">
        <f t="shared" si="34"/>
        <v>371</v>
      </c>
      <c r="AZ27" s="20">
        <f t="shared" si="34"/>
        <v>288</v>
      </c>
      <c r="BA27" s="20">
        <f t="shared" si="34"/>
        <v>515</v>
      </c>
      <c r="BB27" s="20">
        <f t="shared" ref="BB27" si="36">SUM(BB22:BB26)</f>
        <v>5433</v>
      </c>
      <c r="BC27" s="20">
        <f t="shared" si="34"/>
        <v>542</v>
      </c>
      <c r="BD27" s="20">
        <f t="shared" si="34"/>
        <v>413</v>
      </c>
      <c r="BE27" s="20">
        <f t="shared" si="34"/>
        <v>353</v>
      </c>
      <c r="BF27" s="20">
        <f t="shared" si="34"/>
        <v>365</v>
      </c>
      <c r="BG27" s="20">
        <f t="shared" si="34"/>
        <v>311</v>
      </c>
      <c r="BH27" s="20">
        <f t="shared" si="34"/>
        <v>325</v>
      </c>
      <c r="BI27" s="20">
        <f t="shared" si="34"/>
        <v>69</v>
      </c>
      <c r="BJ27" s="20">
        <f t="shared" si="34"/>
        <v>0</v>
      </c>
      <c r="BK27" s="20">
        <f t="shared" si="34"/>
        <v>29</v>
      </c>
      <c r="BL27" s="20">
        <f t="shared" si="34"/>
        <v>41</v>
      </c>
      <c r="BM27" s="20">
        <f t="shared" si="34"/>
        <v>11</v>
      </c>
      <c r="BN27" s="20">
        <f t="shared" si="34"/>
        <v>0</v>
      </c>
      <c r="BO27" s="20">
        <f t="shared" si="34"/>
        <v>2459</v>
      </c>
      <c r="BP27" s="20">
        <f t="shared" si="34"/>
        <v>4</v>
      </c>
      <c r="BQ27" s="20">
        <f t="shared" si="34"/>
        <v>4</v>
      </c>
      <c r="BR27" s="20">
        <f t="shared" si="34"/>
        <v>3</v>
      </c>
      <c r="BS27" s="20">
        <f t="shared" si="34"/>
        <v>116</v>
      </c>
      <c r="BT27" s="20">
        <f t="shared" ref="BT27:BY27" si="37">SUM(BT22:BT26)</f>
        <v>40</v>
      </c>
      <c r="BU27" s="20">
        <f t="shared" si="37"/>
        <v>7</v>
      </c>
      <c r="BV27" s="20">
        <f t="shared" si="37"/>
        <v>5</v>
      </c>
      <c r="BW27" s="20">
        <f t="shared" si="37"/>
        <v>26</v>
      </c>
      <c r="BX27" s="20">
        <f t="shared" si="37"/>
        <v>0</v>
      </c>
      <c r="BY27" s="20">
        <f t="shared" si="37"/>
        <v>12</v>
      </c>
      <c r="BZ27" s="20">
        <f t="shared" ref="BZ27:CL27" si="38">SUM(BZ22:BZ26)</f>
        <v>16</v>
      </c>
      <c r="CA27" s="20">
        <f t="shared" si="38"/>
        <v>8</v>
      </c>
      <c r="CB27" s="20">
        <f t="shared" si="38"/>
        <v>241</v>
      </c>
      <c r="CC27" s="20">
        <f t="shared" si="38"/>
        <v>52</v>
      </c>
      <c r="CD27" s="20">
        <f t="shared" si="38"/>
        <v>9</v>
      </c>
      <c r="CE27" s="20">
        <f t="shared" si="38"/>
        <v>9</v>
      </c>
      <c r="CF27" s="20">
        <f t="shared" si="38"/>
        <v>20</v>
      </c>
      <c r="CG27" s="20">
        <f t="shared" si="38"/>
        <v>114</v>
      </c>
      <c r="CH27" s="20">
        <f t="shared" si="38"/>
        <v>0</v>
      </c>
      <c r="CI27" s="20">
        <f t="shared" si="38"/>
        <v>5</v>
      </c>
      <c r="CJ27" s="20">
        <f t="shared" si="38"/>
        <v>18</v>
      </c>
      <c r="CK27" s="20">
        <f t="shared" si="38"/>
        <v>0</v>
      </c>
      <c r="CL27" s="20">
        <f t="shared" si="38"/>
        <v>0</v>
      </c>
      <c r="CM27" s="20">
        <f t="shared" ref="CM27:CY27" si="39">SUM(CM22:CM26)</f>
        <v>12</v>
      </c>
      <c r="CN27" s="20">
        <f t="shared" si="39"/>
        <v>5</v>
      </c>
      <c r="CO27" s="20">
        <f t="shared" si="39"/>
        <v>244</v>
      </c>
      <c r="CP27" s="20">
        <f t="shared" si="39"/>
        <v>492</v>
      </c>
      <c r="CQ27" s="20">
        <f t="shared" si="39"/>
        <v>159</v>
      </c>
      <c r="CR27" s="20">
        <f t="shared" si="39"/>
        <v>54</v>
      </c>
      <c r="CS27" s="20">
        <f t="shared" si="39"/>
        <v>11</v>
      </c>
      <c r="CT27" s="20">
        <f t="shared" si="39"/>
        <v>55</v>
      </c>
      <c r="CU27" s="20">
        <f t="shared" si="39"/>
        <v>19</v>
      </c>
      <c r="CV27" s="20">
        <f t="shared" si="39"/>
        <v>54</v>
      </c>
      <c r="CW27" s="20">
        <f t="shared" si="39"/>
        <v>12</v>
      </c>
      <c r="CX27" s="20">
        <f t="shared" si="39"/>
        <v>19</v>
      </c>
      <c r="CY27" s="20">
        <f t="shared" si="39"/>
        <v>23</v>
      </c>
      <c r="CZ27" s="20">
        <f t="shared" ref="CZ27:DL27" si="40">SUM(CZ22:CZ26)</f>
        <v>65</v>
      </c>
      <c r="DA27" s="20">
        <f t="shared" si="40"/>
        <v>575</v>
      </c>
      <c r="DB27" s="20">
        <f t="shared" si="40"/>
        <v>1538</v>
      </c>
      <c r="DC27" s="20">
        <f t="shared" si="40"/>
        <v>12</v>
      </c>
      <c r="DD27" s="20">
        <f t="shared" si="40"/>
        <v>140</v>
      </c>
      <c r="DE27" s="20">
        <f t="shared" si="40"/>
        <v>93</v>
      </c>
      <c r="DF27" s="20">
        <f t="shared" si="40"/>
        <v>1122</v>
      </c>
      <c r="DG27" s="20">
        <f t="shared" si="40"/>
        <v>1653</v>
      </c>
      <c r="DH27" s="20">
        <f t="shared" si="40"/>
        <v>1874</v>
      </c>
      <c r="DI27" s="20">
        <f t="shared" si="40"/>
        <v>2276</v>
      </c>
      <c r="DJ27" s="20">
        <f t="shared" si="40"/>
        <v>2006</v>
      </c>
      <c r="DK27" s="20">
        <f t="shared" si="40"/>
        <v>2159</v>
      </c>
      <c r="DL27" s="20">
        <f t="shared" si="40"/>
        <v>1752</v>
      </c>
      <c r="DM27" s="20">
        <f t="shared" ref="DM27:EA27" si="41">SUM(DM22:DM26)</f>
        <v>2344</v>
      </c>
      <c r="DN27" s="20">
        <f t="shared" si="41"/>
        <v>2831</v>
      </c>
      <c r="DO27" s="20">
        <f t="shared" si="41"/>
        <v>18262</v>
      </c>
      <c r="DP27" s="20">
        <f t="shared" si="41"/>
        <v>2492</v>
      </c>
      <c r="DQ27" s="20">
        <f t="shared" si="41"/>
        <v>1741</v>
      </c>
      <c r="DR27" s="20">
        <f t="shared" si="41"/>
        <v>1560</v>
      </c>
      <c r="DS27" s="20">
        <f t="shared" si="41"/>
        <v>508</v>
      </c>
      <c r="DT27" s="20">
        <f t="shared" si="41"/>
        <v>1</v>
      </c>
      <c r="DU27" s="20">
        <f t="shared" si="41"/>
        <v>1</v>
      </c>
      <c r="DV27" s="20">
        <f t="shared" si="41"/>
        <v>0</v>
      </c>
      <c r="DW27" s="20">
        <f t="shared" si="41"/>
        <v>0</v>
      </c>
      <c r="DX27" s="20">
        <f t="shared" si="41"/>
        <v>0</v>
      </c>
      <c r="DY27" s="20">
        <f t="shared" si="41"/>
        <v>221</v>
      </c>
      <c r="DZ27" s="20">
        <f t="shared" si="41"/>
        <v>557</v>
      </c>
      <c r="EA27" s="20">
        <f t="shared" si="41"/>
        <v>0</v>
      </c>
      <c r="EB27" s="20">
        <f t="shared" si="33"/>
        <v>7081</v>
      </c>
    </row>
    <row r="28" spans="1:132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</row>
    <row r="29" spans="1:132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</row>
    <row r="30" spans="1:132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</row>
    <row r="31" spans="1:132" ht="4.5" customHeight="1">
      <c r="A31" s="15"/>
      <c r="B31" s="15"/>
    </row>
    <row r="32" spans="1:132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</row>
    <row r="33" spans="1:132" s="21" customFormat="1" ht="15.95" customHeight="1">
      <c r="A33" s="24"/>
      <c r="B33" s="24"/>
    </row>
    <row r="34" spans="1:132" ht="15.95" customHeight="1">
      <c r="A34" s="74" t="s">
        <v>33</v>
      </c>
      <c r="B34" s="27"/>
      <c r="C34" s="72">
        <v>2011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6" t="s">
        <v>61</v>
      </c>
      <c r="P34" s="72">
        <v>2012</v>
      </c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6" t="s">
        <v>62</v>
      </c>
      <c r="AC34" s="72">
        <v>2013</v>
      </c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6" t="s">
        <v>63</v>
      </c>
      <c r="AP34" s="72">
        <v>2014</v>
      </c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6" t="s">
        <v>64</v>
      </c>
      <c r="BC34" s="72">
        <v>2015</v>
      </c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6" t="s">
        <v>65</v>
      </c>
      <c r="BP34" s="72">
        <v>2016</v>
      </c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3" t="s">
        <v>75</v>
      </c>
      <c r="CC34" s="72">
        <v>2017</v>
      </c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3" t="s">
        <v>76</v>
      </c>
      <c r="CP34" s="72">
        <v>2018</v>
      </c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3" t="s">
        <v>122</v>
      </c>
      <c r="DC34" s="72">
        <v>2019</v>
      </c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3" t="s">
        <v>124</v>
      </c>
      <c r="DP34" s="72">
        <v>2020</v>
      </c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3" t="s">
        <v>131</v>
      </c>
    </row>
    <row r="35" spans="1:132" ht="15.95" customHeight="1">
      <c r="A35" s="75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77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77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77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77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77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7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7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7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7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73"/>
    </row>
    <row r="36" spans="1:132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/>
      <c r="EB36" s="18">
        <f>SUM(DP36:EA36)</f>
        <v>756308.27000000014</v>
      </c>
    </row>
    <row r="37" spans="1:132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2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3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4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5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46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47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48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49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0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/>
      <c r="EB37" s="18">
        <f t="shared" ref="EB37:EB41" si="51">SUM(DP37:EA37)</f>
        <v>68048.170000000013</v>
      </c>
    </row>
    <row r="38" spans="1:132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2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3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4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5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46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47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48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49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0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/>
      <c r="EB38" s="18">
        <f t="shared" si="51"/>
        <v>255385.56000000006</v>
      </c>
    </row>
    <row r="39" spans="1:132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2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3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4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5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46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47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48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49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0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/>
      <c r="EB39" s="18">
        <f t="shared" si="51"/>
        <v>206971.30000000002</v>
      </c>
    </row>
    <row r="40" spans="1:132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2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3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4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5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46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47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48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49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0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/>
      <c r="EB40" s="18">
        <f t="shared" si="51"/>
        <v>395332.49999999994</v>
      </c>
    </row>
    <row r="41" spans="1:132" s="21" customFormat="1" ht="15.95" customHeight="1">
      <c r="A41" s="19" t="s">
        <v>24</v>
      </c>
      <c r="B41" s="19"/>
      <c r="C41" s="20">
        <f t="shared" ref="C41:BS41" si="52">SUM(C36:C40)</f>
        <v>384358.26</v>
      </c>
      <c r="D41" s="20">
        <f t="shared" si="52"/>
        <v>446161.821</v>
      </c>
      <c r="E41" s="20">
        <f t="shared" si="52"/>
        <v>490077.23</v>
      </c>
      <c r="F41" s="20">
        <f t="shared" si="52"/>
        <v>448189.55599999998</v>
      </c>
      <c r="G41" s="20">
        <f t="shared" si="52"/>
        <v>499951.80000000005</v>
      </c>
      <c r="H41" s="20">
        <f t="shared" si="52"/>
        <v>460609.87299999996</v>
      </c>
      <c r="I41" s="20">
        <f t="shared" si="52"/>
        <v>471859.73000000004</v>
      </c>
      <c r="J41" s="20">
        <f t="shared" si="52"/>
        <v>485234.3499999998</v>
      </c>
      <c r="K41" s="20">
        <f t="shared" si="52"/>
        <v>557454.90000000037</v>
      </c>
      <c r="L41" s="20">
        <f t="shared" si="52"/>
        <v>485321.45000000007</v>
      </c>
      <c r="M41" s="20">
        <f t="shared" si="52"/>
        <v>490949.87999999995</v>
      </c>
      <c r="N41" s="20">
        <f t="shared" si="52"/>
        <v>529445</v>
      </c>
      <c r="O41" s="20">
        <f t="shared" si="52"/>
        <v>5749613.8500000006</v>
      </c>
      <c r="P41" s="20">
        <f t="shared" si="52"/>
        <v>426050.23</v>
      </c>
      <c r="Q41" s="20">
        <f t="shared" si="52"/>
        <v>437437.11</v>
      </c>
      <c r="R41" s="20">
        <f t="shared" si="52"/>
        <v>517091.41999999987</v>
      </c>
      <c r="S41" s="20">
        <f t="shared" si="52"/>
        <v>439607.47000000003</v>
      </c>
      <c r="T41" s="20">
        <f t="shared" si="52"/>
        <v>552856.6</v>
      </c>
      <c r="U41" s="20">
        <f t="shared" si="52"/>
        <v>450015.30000000005</v>
      </c>
      <c r="V41" s="20">
        <f t="shared" si="52"/>
        <v>481447.85</v>
      </c>
      <c r="W41" s="20">
        <f t="shared" si="52"/>
        <v>475341.43000000005</v>
      </c>
      <c r="X41" s="20">
        <f t="shared" si="52"/>
        <v>482242.18999999994</v>
      </c>
      <c r="Y41" s="20">
        <f t="shared" si="52"/>
        <v>496971.46999999991</v>
      </c>
      <c r="Z41" s="20">
        <f t="shared" si="52"/>
        <v>493907.63000000012</v>
      </c>
      <c r="AA41" s="20">
        <f t="shared" si="52"/>
        <v>496922.23</v>
      </c>
      <c r="AB41" s="20">
        <f t="shared" ref="AB41" si="53">SUM(AB36:AB40)</f>
        <v>5749890.9300000006</v>
      </c>
      <c r="AC41" s="20">
        <f t="shared" si="52"/>
        <v>436037.04000000015</v>
      </c>
      <c r="AD41" s="20">
        <f t="shared" si="52"/>
        <v>421817.28999999992</v>
      </c>
      <c r="AE41" s="20">
        <f t="shared" si="52"/>
        <v>476222.10599999991</v>
      </c>
      <c r="AF41" s="20">
        <f t="shared" si="52"/>
        <v>517133.94000000006</v>
      </c>
      <c r="AG41" s="20">
        <f t="shared" si="52"/>
        <v>527639.18999999983</v>
      </c>
      <c r="AH41" s="20">
        <f t="shared" si="52"/>
        <v>511065.43999999994</v>
      </c>
      <c r="AI41" s="20">
        <f t="shared" si="52"/>
        <v>499361.44999999995</v>
      </c>
      <c r="AJ41" s="20">
        <f t="shared" si="52"/>
        <v>496125.72</v>
      </c>
      <c r="AK41" s="20">
        <f t="shared" si="52"/>
        <v>521393.87</v>
      </c>
      <c r="AL41" s="20">
        <f t="shared" si="52"/>
        <v>545433.38</v>
      </c>
      <c r="AM41" s="20">
        <f t="shared" si="52"/>
        <v>539060.00000000012</v>
      </c>
      <c r="AN41" s="20">
        <f t="shared" si="52"/>
        <v>517983.12999999971</v>
      </c>
      <c r="AO41" s="20">
        <f t="shared" si="52"/>
        <v>6009272.5559999999</v>
      </c>
      <c r="AP41" s="20">
        <f t="shared" si="52"/>
        <v>426999.1</v>
      </c>
      <c r="AQ41" s="20">
        <f t="shared" si="52"/>
        <v>413196.07999999973</v>
      </c>
      <c r="AR41" s="20">
        <f t="shared" si="52"/>
        <v>483196.35</v>
      </c>
      <c r="AS41" s="20">
        <f t="shared" si="52"/>
        <v>421654.73000000004</v>
      </c>
      <c r="AT41" s="20">
        <f t="shared" si="52"/>
        <v>496015.76999999996</v>
      </c>
      <c r="AU41" s="20">
        <f t="shared" si="52"/>
        <v>443394.58</v>
      </c>
      <c r="AV41" s="20">
        <f t="shared" si="52"/>
        <v>430492.45999999996</v>
      </c>
      <c r="AW41" s="20">
        <f t="shared" si="52"/>
        <v>442523.05</v>
      </c>
      <c r="AX41" s="20">
        <f t="shared" si="52"/>
        <v>459656.28999999986</v>
      </c>
      <c r="AY41" s="20">
        <f t="shared" si="52"/>
        <v>459320.63</v>
      </c>
      <c r="AZ41" s="20">
        <f t="shared" si="52"/>
        <v>462566.81000000006</v>
      </c>
      <c r="BA41" s="20">
        <f t="shared" si="52"/>
        <v>490332.44999999995</v>
      </c>
      <c r="BB41" s="20">
        <f t="shared" ref="BB41" si="54">SUM(BB36:BB40)</f>
        <v>5429348.3000000007</v>
      </c>
      <c r="BC41" s="20">
        <f t="shared" si="52"/>
        <v>415500.77999999991</v>
      </c>
      <c r="BD41" s="20">
        <f t="shared" si="52"/>
        <v>402869.10999999993</v>
      </c>
      <c r="BE41" s="20">
        <f t="shared" si="52"/>
        <v>493067.04000000004</v>
      </c>
      <c r="BF41" s="20">
        <f t="shared" si="52"/>
        <v>438030.6</v>
      </c>
      <c r="BG41" s="20">
        <f t="shared" si="52"/>
        <v>464247.19999999995</v>
      </c>
      <c r="BH41" s="20">
        <f t="shared" si="52"/>
        <v>424113.64999999991</v>
      </c>
      <c r="BI41" s="20">
        <f t="shared" si="52"/>
        <v>422250.14999999985</v>
      </c>
      <c r="BJ41" s="20">
        <f t="shared" si="52"/>
        <v>451600.79999999993</v>
      </c>
      <c r="BK41" s="20">
        <f t="shared" si="52"/>
        <v>447894.56000000017</v>
      </c>
      <c r="BL41" s="20">
        <f t="shared" si="52"/>
        <v>432942.67499999999</v>
      </c>
      <c r="BM41" s="20">
        <f t="shared" si="52"/>
        <v>424827.40250000008</v>
      </c>
      <c r="BN41" s="20">
        <f t="shared" si="52"/>
        <v>417498.21999999986</v>
      </c>
      <c r="BO41" s="20">
        <f t="shared" si="52"/>
        <v>5234842.1874999991</v>
      </c>
      <c r="BP41" s="20">
        <f t="shared" si="52"/>
        <v>384014.08999999997</v>
      </c>
      <c r="BQ41" s="20">
        <f t="shared" si="52"/>
        <v>369662.87</v>
      </c>
      <c r="BR41" s="20">
        <f t="shared" si="52"/>
        <v>393429.06799999997</v>
      </c>
      <c r="BS41" s="20">
        <f t="shared" si="52"/>
        <v>421198.2099999999</v>
      </c>
      <c r="BT41" s="20">
        <f t="shared" ref="BT41:BY41" si="55">SUM(BT36:BT40)</f>
        <v>427081.34</v>
      </c>
      <c r="BU41" s="20">
        <f t="shared" si="55"/>
        <v>424809.68499999982</v>
      </c>
      <c r="BV41" s="20">
        <f t="shared" si="55"/>
        <v>404012.12</v>
      </c>
      <c r="BW41" s="20">
        <f t="shared" si="55"/>
        <v>392974.55000000005</v>
      </c>
      <c r="BX41" s="20">
        <f t="shared" si="55"/>
        <v>426049.18</v>
      </c>
      <c r="BY41" s="20">
        <f t="shared" si="55"/>
        <v>421515.13</v>
      </c>
      <c r="BZ41" s="20">
        <f t="shared" ref="BZ41:CL41" si="56">SUM(BZ36:BZ40)</f>
        <v>433588.48999999987</v>
      </c>
      <c r="CA41" s="20">
        <f t="shared" si="56"/>
        <v>480725.64999999997</v>
      </c>
      <c r="CB41" s="20">
        <f t="shared" si="56"/>
        <v>4979060.3829999994</v>
      </c>
      <c r="CC41" s="20">
        <f t="shared" si="56"/>
        <v>359439.22</v>
      </c>
      <c r="CD41" s="20">
        <f t="shared" si="56"/>
        <v>361078.29599999997</v>
      </c>
      <c r="CE41" s="20">
        <f t="shared" si="56"/>
        <v>414311.79999999987</v>
      </c>
      <c r="CF41" s="20">
        <f t="shared" si="56"/>
        <v>363680.86</v>
      </c>
      <c r="CG41" s="20">
        <f t="shared" si="56"/>
        <v>429026.87000000011</v>
      </c>
      <c r="CH41" s="20">
        <f t="shared" si="56"/>
        <v>380837.94999999995</v>
      </c>
      <c r="CI41" s="20">
        <f t="shared" si="56"/>
        <v>489259.41</v>
      </c>
      <c r="CJ41" s="20">
        <f t="shared" si="56"/>
        <v>461706.81999999995</v>
      </c>
      <c r="CK41" s="20">
        <f t="shared" si="56"/>
        <v>443371.79899999994</v>
      </c>
      <c r="CL41" s="20">
        <f t="shared" si="56"/>
        <v>413963.60000000003</v>
      </c>
      <c r="CM41" s="20">
        <f t="shared" ref="CM41:CY41" si="57">SUM(CM36:CM40)</f>
        <v>427651.66500000004</v>
      </c>
      <c r="CN41" s="20">
        <f t="shared" si="57"/>
        <v>473990.7900000001</v>
      </c>
      <c r="CO41" s="20">
        <f t="shared" si="57"/>
        <v>5018319.08</v>
      </c>
      <c r="CP41" s="20">
        <f t="shared" si="57"/>
        <v>387378.36000000004</v>
      </c>
      <c r="CQ41" s="20">
        <f t="shared" si="57"/>
        <v>371150.29999999993</v>
      </c>
      <c r="CR41" s="20">
        <f t="shared" si="57"/>
        <v>406184.84</v>
      </c>
      <c r="CS41" s="20">
        <f t="shared" si="57"/>
        <v>383820.90999999992</v>
      </c>
      <c r="CT41" s="20">
        <f t="shared" si="57"/>
        <v>407524.08999999985</v>
      </c>
      <c r="CU41" s="20">
        <f t="shared" si="57"/>
        <v>402249.06799999997</v>
      </c>
      <c r="CV41" s="20">
        <f t="shared" si="57"/>
        <v>405885.43999999994</v>
      </c>
      <c r="CW41" s="20">
        <f t="shared" si="57"/>
        <v>428426.74000000005</v>
      </c>
      <c r="CX41" s="20">
        <f t="shared" si="57"/>
        <v>410146.11000000004</v>
      </c>
      <c r="CY41" s="20">
        <f t="shared" si="57"/>
        <v>416149.68999999994</v>
      </c>
      <c r="CZ41" s="20">
        <f t="shared" ref="CZ41:DL41" si="58">SUM(CZ36:CZ40)</f>
        <v>413964.01999999996</v>
      </c>
      <c r="DA41" s="20">
        <f t="shared" si="58"/>
        <v>433638.80999999994</v>
      </c>
      <c r="DB41" s="20">
        <f t="shared" si="58"/>
        <v>4866518.3780000005</v>
      </c>
      <c r="DC41" s="20">
        <f t="shared" si="58"/>
        <v>369527.28999999992</v>
      </c>
      <c r="DD41" s="20">
        <f t="shared" si="58"/>
        <v>417594.55</v>
      </c>
      <c r="DE41" s="20">
        <f t="shared" si="58"/>
        <v>403528.99999999994</v>
      </c>
      <c r="DF41" s="20">
        <f t="shared" si="58"/>
        <v>388508.60000000003</v>
      </c>
      <c r="DG41" s="20">
        <f t="shared" si="58"/>
        <v>406788.6999999999</v>
      </c>
      <c r="DH41" s="20">
        <f t="shared" si="58"/>
        <v>361290.97999999986</v>
      </c>
      <c r="DI41" s="20">
        <f t="shared" si="58"/>
        <v>437512.81999999989</v>
      </c>
      <c r="DJ41" s="20">
        <f t="shared" si="58"/>
        <v>539959.65</v>
      </c>
      <c r="DK41" s="20">
        <f t="shared" si="58"/>
        <v>431339.10700000002</v>
      </c>
      <c r="DL41" s="20">
        <f t="shared" si="58"/>
        <v>445567.1100000001</v>
      </c>
      <c r="DM41" s="20">
        <f t="shared" ref="DM41:EA41" si="59">SUM(DM36:DM40)</f>
        <v>438275.24999999994</v>
      </c>
      <c r="DN41" s="20">
        <f t="shared" si="59"/>
        <v>508667.79999999987</v>
      </c>
      <c r="DO41" s="20">
        <f t="shared" si="59"/>
        <v>5148560.8569999998</v>
      </c>
      <c r="DP41" s="20">
        <f t="shared" si="59"/>
        <v>406097.32000000007</v>
      </c>
      <c r="DQ41" s="20">
        <f t="shared" si="59"/>
        <v>417922.03000000009</v>
      </c>
      <c r="DR41" s="20">
        <f t="shared" si="59"/>
        <v>227133.92999999996</v>
      </c>
      <c r="DS41" s="20">
        <f t="shared" si="59"/>
        <v>42338.86</v>
      </c>
      <c r="DT41" s="20">
        <f t="shared" si="59"/>
        <v>47204.299999999996</v>
      </c>
      <c r="DU41" s="20">
        <f t="shared" si="59"/>
        <v>32975.519999999997</v>
      </c>
      <c r="DV41" s="20">
        <f t="shared" si="59"/>
        <v>53653.279999999999</v>
      </c>
      <c r="DW41" s="20">
        <f t="shared" si="59"/>
        <v>56260.229999999996</v>
      </c>
      <c r="DX41" s="20">
        <f t="shared" si="59"/>
        <v>68077.33</v>
      </c>
      <c r="DY41" s="20">
        <f t="shared" si="59"/>
        <v>153624.4</v>
      </c>
      <c r="DZ41" s="20">
        <f t="shared" si="59"/>
        <v>176758.6</v>
      </c>
      <c r="EA41" s="20">
        <f t="shared" si="59"/>
        <v>0</v>
      </c>
      <c r="EB41" s="20">
        <f t="shared" si="51"/>
        <v>1682045.8000000003</v>
      </c>
    </row>
    <row r="42" spans="1:132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132" s="21" customFormat="1" ht="15.95" customHeight="1">
      <c r="A43" s="15" t="s">
        <v>54</v>
      </c>
      <c r="B43" s="15"/>
    </row>
    <row r="44" spans="1:132" s="21" customFormat="1" ht="15.95" customHeight="1">
      <c r="A44" s="24"/>
      <c r="B44" s="24"/>
    </row>
    <row r="45" spans="1:132" ht="15.95" customHeight="1">
      <c r="A45" s="74" t="s">
        <v>33</v>
      </c>
      <c r="B45" s="27"/>
      <c r="C45" s="72">
        <v>2011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6" t="s">
        <v>61</v>
      </c>
      <c r="P45" s="72">
        <v>2012</v>
      </c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6" t="s">
        <v>62</v>
      </c>
      <c r="AC45" s="72">
        <v>2013</v>
      </c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6" t="s">
        <v>63</v>
      </c>
      <c r="AP45" s="72">
        <v>2014</v>
      </c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6" t="s">
        <v>64</v>
      </c>
      <c r="BC45" s="72">
        <v>2015</v>
      </c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6" t="s">
        <v>65</v>
      </c>
      <c r="BP45" s="72">
        <v>2016</v>
      </c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3" t="s">
        <v>75</v>
      </c>
      <c r="CC45" s="72">
        <v>2017</v>
      </c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3" t="s">
        <v>76</v>
      </c>
      <c r="CP45" s="72">
        <v>2018</v>
      </c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3" t="s">
        <v>122</v>
      </c>
      <c r="DC45" s="72">
        <v>2019</v>
      </c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3" t="s">
        <v>124</v>
      </c>
      <c r="DP45" s="72">
        <v>2020</v>
      </c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3" t="s">
        <v>131</v>
      </c>
    </row>
    <row r="46" spans="1:132" ht="15.95" customHeight="1">
      <c r="A46" s="75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77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77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77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77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77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7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7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7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7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73"/>
    </row>
    <row r="47" spans="1:132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/>
      <c r="EB47" s="18">
        <f>SUM(DP47:EA47)</f>
        <v>0</v>
      </c>
    </row>
    <row r="48" spans="1:132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0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1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2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3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64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65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66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/>
      <c r="EB48" s="18">
        <f t="shared" ref="EB48:EB52" si="67">SUM(DP48:EA48)</f>
        <v>0</v>
      </c>
    </row>
    <row r="49" spans="1:132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0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1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2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3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64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65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66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/>
      <c r="EB49" s="18">
        <f t="shared" si="67"/>
        <v>0</v>
      </c>
    </row>
    <row r="50" spans="1:132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0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1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2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3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64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65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66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/>
      <c r="EB50" s="18">
        <f t="shared" si="67"/>
        <v>0</v>
      </c>
    </row>
    <row r="51" spans="1:132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0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1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2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3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4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5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6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/>
      <c r="EB51" s="18">
        <f t="shared" si="67"/>
        <v>0</v>
      </c>
    </row>
    <row r="52" spans="1:132" s="21" customFormat="1" ht="15.95" customHeight="1">
      <c r="A52" s="19" t="s">
        <v>24</v>
      </c>
      <c r="B52" s="19"/>
      <c r="C52" s="20">
        <f t="shared" ref="C52:BS52" si="68">SUM(C47:C51)</f>
        <v>0</v>
      </c>
      <c r="D52" s="20">
        <f t="shared" si="68"/>
        <v>0</v>
      </c>
      <c r="E52" s="20">
        <f t="shared" si="68"/>
        <v>0</v>
      </c>
      <c r="F52" s="20">
        <f t="shared" si="68"/>
        <v>0</v>
      </c>
      <c r="G52" s="20">
        <f t="shared" si="68"/>
        <v>0</v>
      </c>
      <c r="H52" s="20">
        <f t="shared" si="68"/>
        <v>0</v>
      </c>
      <c r="I52" s="20">
        <f t="shared" si="68"/>
        <v>0</v>
      </c>
      <c r="J52" s="20">
        <f t="shared" si="68"/>
        <v>0</v>
      </c>
      <c r="K52" s="20">
        <f t="shared" si="68"/>
        <v>0</v>
      </c>
      <c r="L52" s="20">
        <f t="shared" si="68"/>
        <v>0</v>
      </c>
      <c r="M52" s="20">
        <f t="shared" si="68"/>
        <v>0</v>
      </c>
      <c r="N52" s="20">
        <f t="shared" si="68"/>
        <v>0</v>
      </c>
      <c r="O52" s="20">
        <f t="shared" si="68"/>
        <v>0</v>
      </c>
      <c r="P52" s="20">
        <f t="shared" si="68"/>
        <v>0</v>
      </c>
      <c r="Q52" s="20">
        <f t="shared" si="68"/>
        <v>0</v>
      </c>
      <c r="R52" s="20">
        <f t="shared" si="68"/>
        <v>0</v>
      </c>
      <c r="S52" s="20">
        <f t="shared" si="68"/>
        <v>0</v>
      </c>
      <c r="T52" s="20">
        <f t="shared" si="68"/>
        <v>0</v>
      </c>
      <c r="U52" s="20">
        <f t="shared" si="68"/>
        <v>0</v>
      </c>
      <c r="V52" s="20">
        <f t="shared" si="68"/>
        <v>0</v>
      </c>
      <c r="W52" s="20">
        <f t="shared" si="68"/>
        <v>0</v>
      </c>
      <c r="X52" s="20">
        <f t="shared" si="68"/>
        <v>0</v>
      </c>
      <c r="Y52" s="20">
        <f t="shared" si="68"/>
        <v>0</v>
      </c>
      <c r="Z52" s="20">
        <f t="shared" si="68"/>
        <v>0</v>
      </c>
      <c r="AA52" s="20">
        <f t="shared" si="68"/>
        <v>0</v>
      </c>
      <c r="AB52" s="20">
        <f t="shared" ref="AB52" si="69">SUM(AB47:AB51)</f>
        <v>0</v>
      </c>
      <c r="AC52" s="20">
        <f t="shared" si="68"/>
        <v>0</v>
      </c>
      <c r="AD52" s="20">
        <f t="shared" si="68"/>
        <v>0</v>
      </c>
      <c r="AE52" s="20">
        <f t="shared" si="68"/>
        <v>0</v>
      </c>
      <c r="AF52" s="20">
        <f t="shared" si="68"/>
        <v>0</v>
      </c>
      <c r="AG52" s="20">
        <f t="shared" si="68"/>
        <v>0</v>
      </c>
      <c r="AH52" s="20">
        <f t="shared" si="68"/>
        <v>128</v>
      </c>
      <c r="AI52" s="20">
        <f t="shared" si="68"/>
        <v>0</v>
      </c>
      <c r="AJ52" s="20">
        <f t="shared" si="68"/>
        <v>0</v>
      </c>
      <c r="AK52" s="20">
        <f t="shared" si="68"/>
        <v>0</v>
      </c>
      <c r="AL52" s="20">
        <f t="shared" si="68"/>
        <v>0</v>
      </c>
      <c r="AM52" s="20">
        <f t="shared" si="68"/>
        <v>0</v>
      </c>
      <c r="AN52" s="20">
        <f t="shared" si="68"/>
        <v>0</v>
      </c>
      <c r="AO52" s="20">
        <f t="shared" si="68"/>
        <v>128</v>
      </c>
      <c r="AP52" s="20">
        <f t="shared" si="68"/>
        <v>0</v>
      </c>
      <c r="AQ52" s="20">
        <f t="shared" si="68"/>
        <v>0</v>
      </c>
      <c r="AR52" s="20">
        <f t="shared" si="68"/>
        <v>0</v>
      </c>
      <c r="AS52" s="20">
        <f t="shared" si="68"/>
        <v>0</v>
      </c>
      <c r="AT52" s="20">
        <f t="shared" si="68"/>
        <v>0</v>
      </c>
      <c r="AU52" s="20">
        <f t="shared" si="68"/>
        <v>0</v>
      </c>
      <c r="AV52" s="20">
        <f t="shared" si="68"/>
        <v>0</v>
      </c>
      <c r="AW52" s="20">
        <f t="shared" si="68"/>
        <v>0</v>
      </c>
      <c r="AX52" s="20">
        <f t="shared" si="68"/>
        <v>119.8</v>
      </c>
      <c r="AY52" s="20">
        <f t="shared" si="68"/>
        <v>0</v>
      </c>
      <c r="AZ52" s="20">
        <f t="shared" si="68"/>
        <v>0</v>
      </c>
      <c r="BA52" s="20">
        <f t="shared" si="68"/>
        <v>0</v>
      </c>
      <c r="BB52" s="20">
        <f t="shared" ref="BB52" si="70">SUM(BB47:BB51)</f>
        <v>119.8</v>
      </c>
      <c r="BC52" s="20">
        <f t="shared" si="68"/>
        <v>0</v>
      </c>
      <c r="BD52" s="20">
        <f t="shared" si="68"/>
        <v>0</v>
      </c>
      <c r="BE52" s="20">
        <f t="shared" si="68"/>
        <v>0</v>
      </c>
      <c r="BF52" s="20">
        <f t="shared" si="68"/>
        <v>0</v>
      </c>
      <c r="BG52" s="20">
        <f t="shared" si="68"/>
        <v>0</v>
      </c>
      <c r="BH52" s="20">
        <f t="shared" si="68"/>
        <v>0</v>
      </c>
      <c r="BI52" s="20">
        <f t="shared" si="68"/>
        <v>0</v>
      </c>
      <c r="BJ52" s="20">
        <f t="shared" si="68"/>
        <v>0</v>
      </c>
      <c r="BK52" s="20">
        <f t="shared" si="68"/>
        <v>0</v>
      </c>
      <c r="BL52" s="20">
        <f t="shared" si="68"/>
        <v>0</v>
      </c>
      <c r="BM52" s="20">
        <f t="shared" si="68"/>
        <v>0</v>
      </c>
      <c r="BN52" s="20">
        <f t="shared" si="68"/>
        <v>0</v>
      </c>
      <c r="BO52" s="20">
        <f t="shared" si="68"/>
        <v>0</v>
      </c>
      <c r="BP52" s="20">
        <f t="shared" si="68"/>
        <v>0</v>
      </c>
      <c r="BQ52" s="20">
        <f t="shared" si="68"/>
        <v>0</v>
      </c>
      <c r="BR52" s="20">
        <f t="shared" si="68"/>
        <v>0</v>
      </c>
      <c r="BS52" s="20">
        <f t="shared" si="68"/>
        <v>0</v>
      </c>
      <c r="BT52" s="20">
        <f t="shared" ref="BT52:BY52" si="71">SUM(BT47:BT51)</f>
        <v>0</v>
      </c>
      <c r="BU52" s="20">
        <f t="shared" si="71"/>
        <v>0</v>
      </c>
      <c r="BV52" s="20">
        <f t="shared" si="71"/>
        <v>0</v>
      </c>
      <c r="BW52" s="20">
        <f t="shared" si="71"/>
        <v>0</v>
      </c>
      <c r="BX52" s="20">
        <f t="shared" si="71"/>
        <v>0</v>
      </c>
      <c r="BY52" s="20">
        <f t="shared" si="71"/>
        <v>0</v>
      </c>
      <c r="BZ52" s="20">
        <f t="shared" ref="BZ52:CL52" si="72">SUM(BZ47:BZ51)</f>
        <v>0</v>
      </c>
      <c r="CA52" s="20">
        <f t="shared" si="72"/>
        <v>0</v>
      </c>
      <c r="CB52" s="20">
        <f t="shared" si="72"/>
        <v>0</v>
      </c>
      <c r="CC52" s="20">
        <f t="shared" si="72"/>
        <v>0</v>
      </c>
      <c r="CD52" s="20">
        <f t="shared" si="72"/>
        <v>0</v>
      </c>
      <c r="CE52" s="20">
        <f t="shared" si="72"/>
        <v>0</v>
      </c>
      <c r="CF52" s="20">
        <f t="shared" si="72"/>
        <v>0</v>
      </c>
      <c r="CG52" s="20">
        <f t="shared" si="72"/>
        <v>0</v>
      </c>
      <c r="CH52" s="20">
        <f t="shared" si="72"/>
        <v>0</v>
      </c>
      <c r="CI52" s="20">
        <f t="shared" si="72"/>
        <v>0</v>
      </c>
      <c r="CJ52" s="20">
        <f t="shared" si="72"/>
        <v>0</v>
      </c>
      <c r="CK52" s="20">
        <f t="shared" si="72"/>
        <v>0</v>
      </c>
      <c r="CL52" s="20">
        <f t="shared" si="72"/>
        <v>0</v>
      </c>
      <c r="CM52" s="20">
        <f t="shared" ref="CM52:CY52" si="73">SUM(CM47:CM51)</f>
        <v>0</v>
      </c>
      <c r="CN52" s="20">
        <f t="shared" si="73"/>
        <v>0</v>
      </c>
      <c r="CO52" s="20">
        <f t="shared" si="73"/>
        <v>0</v>
      </c>
      <c r="CP52" s="20">
        <f t="shared" si="73"/>
        <v>0</v>
      </c>
      <c r="CQ52" s="20">
        <f t="shared" si="73"/>
        <v>0</v>
      </c>
      <c r="CR52" s="20">
        <f t="shared" si="73"/>
        <v>0</v>
      </c>
      <c r="CS52" s="20">
        <f t="shared" si="73"/>
        <v>0</v>
      </c>
      <c r="CT52" s="20">
        <f t="shared" si="73"/>
        <v>0</v>
      </c>
      <c r="CU52" s="20">
        <f t="shared" si="73"/>
        <v>0</v>
      </c>
      <c r="CV52" s="20">
        <f t="shared" si="73"/>
        <v>0</v>
      </c>
      <c r="CW52" s="20">
        <f t="shared" si="73"/>
        <v>0</v>
      </c>
      <c r="CX52" s="20">
        <f t="shared" si="73"/>
        <v>0</v>
      </c>
      <c r="CY52" s="20">
        <f t="shared" si="73"/>
        <v>0</v>
      </c>
      <c r="CZ52" s="20">
        <f>SUM(CZ47:CZ51)</f>
        <v>0</v>
      </c>
      <c r="DA52" s="20">
        <f>SUM(DA47:DA51)</f>
        <v>0</v>
      </c>
      <c r="DB52" s="20">
        <f t="shared" ref="DB52:DL52" si="74">SUM(DB47:DB51)</f>
        <v>0</v>
      </c>
      <c r="DC52" s="20">
        <f t="shared" si="74"/>
        <v>0</v>
      </c>
      <c r="DD52" s="20">
        <f t="shared" si="74"/>
        <v>0</v>
      </c>
      <c r="DE52" s="20">
        <f t="shared" si="74"/>
        <v>0</v>
      </c>
      <c r="DF52" s="20">
        <f t="shared" si="74"/>
        <v>0</v>
      </c>
      <c r="DG52" s="20">
        <f t="shared" si="74"/>
        <v>0</v>
      </c>
      <c r="DH52" s="20">
        <f t="shared" si="74"/>
        <v>0</v>
      </c>
      <c r="DI52" s="20">
        <f t="shared" si="74"/>
        <v>0</v>
      </c>
      <c r="DJ52" s="20">
        <f t="shared" si="74"/>
        <v>0</v>
      </c>
      <c r="DK52" s="20">
        <f t="shared" si="74"/>
        <v>0</v>
      </c>
      <c r="DL52" s="20">
        <f t="shared" si="74"/>
        <v>0</v>
      </c>
      <c r="DM52" s="20">
        <f>SUM(DM47:DM51)</f>
        <v>0</v>
      </c>
      <c r="DN52" s="20">
        <f>SUM(DN47:DN51)</f>
        <v>58</v>
      </c>
      <c r="DO52" s="20">
        <f t="shared" ref="DO52:DQ52" si="75">SUM(DO47:DO51)</f>
        <v>58</v>
      </c>
      <c r="DP52" s="20">
        <f t="shared" si="75"/>
        <v>0</v>
      </c>
      <c r="DQ52" s="20">
        <f t="shared" si="75"/>
        <v>0</v>
      </c>
      <c r="DR52" s="20">
        <f t="shared" ref="DR52:DW52" si="76">SUM(DR47:DR51)</f>
        <v>0</v>
      </c>
      <c r="DS52" s="20">
        <f t="shared" si="76"/>
        <v>0</v>
      </c>
      <c r="DT52" s="20">
        <f t="shared" si="76"/>
        <v>0</v>
      </c>
      <c r="DU52" s="20">
        <f t="shared" si="76"/>
        <v>0</v>
      </c>
      <c r="DV52" s="20">
        <f t="shared" si="76"/>
        <v>0</v>
      </c>
      <c r="DW52" s="20">
        <f t="shared" si="76"/>
        <v>0</v>
      </c>
      <c r="DX52" s="20">
        <f t="shared" ref="DX52:DY52" si="77">SUM(DX47:DX51)</f>
        <v>0</v>
      </c>
      <c r="DY52" s="20">
        <f t="shared" si="77"/>
        <v>0</v>
      </c>
      <c r="DZ52" s="20">
        <f t="shared" ref="DZ52:EA52" si="78">SUM(DZ47:DZ51)</f>
        <v>0</v>
      </c>
      <c r="EA52" s="20">
        <f t="shared" si="78"/>
        <v>0</v>
      </c>
      <c r="EB52" s="20">
        <f t="shared" si="67"/>
        <v>0</v>
      </c>
    </row>
    <row r="53" spans="1:132" s="50" customFormat="1" ht="15.95" customHeight="1">
      <c r="A53" s="59"/>
      <c r="B53" s="49"/>
      <c r="C53" s="48">
        <f>+C52/1000</f>
        <v>0</v>
      </c>
      <c r="D53" s="48">
        <f t="shared" ref="D53" si="79">+D52/1000</f>
        <v>0</v>
      </c>
      <c r="E53" s="48">
        <f t="shared" ref="E53" si="80">+E52/1000</f>
        <v>0</v>
      </c>
      <c r="F53" s="48">
        <f t="shared" ref="F53" si="81">+F52/1000</f>
        <v>0</v>
      </c>
      <c r="G53" s="48">
        <f t="shared" ref="G53" si="82">+G52/1000</f>
        <v>0</v>
      </c>
      <c r="H53" s="48">
        <f t="shared" ref="H53" si="83">+H52/1000</f>
        <v>0</v>
      </c>
      <c r="I53" s="48">
        <f t="shared" ref="I53" si="84">+I52/1000</f>
        <v>0</v>
      </c>
      <c r="J53" s="48">
        <f t="shared" ref="J53" si="85">+J52/1000</f>
        <v>0</v>
      </c>
      <c r="K53" s="48">
        <f t="shared" ref="K53" si="86">+K52/1000</f>
        <v>0</v>
      </c>
      <c r="L53" s="48">
        <f t="shared" ref="L53" si="87">+L52/1000</f>
        <v>0</v>
      </c>
      <c r="M53" s="48">
        <f t="shared" ref="M53" si="88">+M52/1000</f>
        <v>0</v>
      </c>
      <c r="N53" s="48">
        <f t="shared" ref="N53" si="89">+N52/1000</f>
        <v>0</v>
      </c>
      <c r="O53" s="48">
        <f t="shared" ref="O53" si="90">+O52/1000</f>
        <v>0</v>
      </c>
      <c r="P53" s="48">
        <f t="shared" ref="P53" si="91">+P52/1000</f>
        <v>0</v>
      </c>
      <c r="Q53" s="48">
        <f t="shared" ref="Q53" si="92">+Q52/1000</f>
        <v>0</v>
      </c>
      <c r="R53" s="48">
        <f t="shared" ref="R53" si="93">+R52/1000</f>
        <v>0</v>
      </c>
      <c r="S53" s="48">
        <f t="shared" ref="S53" si="94">+S52/1000</f>
        <v>0</v>
      </c>
      <c r="T53" s="48">
        <f t="shared" ref="T53" si="95">+T52/1000</f>
        <v>0</v>
      </c>
      <c r="U53" s="48">
        <f t="shared" ref="U53" si="96">+U52/1000</f>
        <v>0</v>
      </c>
      <c r="V53" s="48">
        <f t="shared" ref="V53" si="97">+V52/1000</f>
        <v>0</v>
      </c>
      <c r="W53" s="48">
        <f t="shared" ref="W53" si="98">+W52/1000</f>
        <v>0</v>
      </c>
      <c r="X53" s="48">
        <f t="shared" ref="X53" si="99">+X52/1000</f>
        <v>0</v>
      </c>
      <c r="Y53" s="48">
        <f t="shared" ref="Y53" si="100">+Y52/1000</f>
        <v>0</v>
      </c>
      <c r="Z53" s="48">
        <f t="shared" ref="Z53" si="101">+Z52/1000</f>
        <v>0</v>
      </c>
      <c r="AA53" s="48">
        <f t="shared" ref="AA53" si="102">+AA52/1000</f>
        <v>0</v>
      </c>
      <c r="AB53" s="48">
        <f t="shared" ref="AB53" si="103">+AB52/1000</f>
        <v>0</v>
      </c>
      <c r="AC53" s="48">
        <f t="shared" ref="AC53" si="104">+AC52/1000</f>
        <v>0</v>
      </c>
      <c r="AD53" s="48">
        <f t="shared" ref="AD53" si="105">+AD52/1000</f>
        <v>0</v>
      </c>
      <c r="AE53" s="48">
        <f t="shared" ref="AE53" si="106">+AE52/1000</f>
        <v>0</v>
      </c>
      <c r="AF53" s="48">
        <f t="shared" ref="AF53" si="107">+AF52/1000</f>
        <v>0</v>
      </c>
      <c r="AG53" s="48">
        <f t="shared" ref="AG53" si="108">+AG52/1000</f>
        <v>0</v>
      </c>
      <c r="AH53" s="48">
        <f t="shared" ref="AH53" si="109">+AH52/1000</f>
        <v>0.128</v>
      </c>
      <c r="AI53" s="48">
        <f t="shared" ref="AI53" si="110">+AI52/1000</f>
        <v>0</v>
      </c>
      <c r="AJ53" s="48">
        <f t="shared" ref="AJ53" si="111">+AJ52/1000</f>
        <v>0</v>
      </c>
      <c r="AK53" s="48">
        <f t="shared" ref="AK53" si="112">+AK52/1000</f>
        <v>0</v>
      </c>
      <c r="AL53" s="48">
        <f t="shared" ref="AL53" si="113">+AL52/1000</f>
        <v>0</v>
      </c>
      <c r="AM53" s="48">
        <f t="shared" ref="AM53" si="114">+AM52/1000</f>
        <v>0</v>
      </c>
      <c r="AN53" s="48">
        <f t="shared" ref="AN53" si="115">+AN52/1000</f>
        <v>0</v>
      </c>
      <c r="AO53" s="48">
        <f t="shared" ref="AO53" si="116">+AO52/1000</f>
        <v>0.128</v>
      </c>
      <c r="AP53" s="48">
        <f t="shared" ref="AP53" si="117">+AP52/1000</f>
        <v>0</v>
      </c>
      <c r="AQ53" s="48">
        <f t="shared" ref="AQ53" si="118">+AQ52/1000</f>
        <v>0</v>
      </c>
      <c r="AR53" s="48">
        <f t="shared" ref="AR53" si="119">+AR52/1000</f>
        <v>0</v>
      </c>
      <c r="AS53" s="48">
        <f t="shared" ref="AS53" si="120">+AS52/1000</f>
        <v>0</v>
      </c>
      <c r="AT53" s="48">
        <f t="shared" ref="AT53" si="121">+AT52/1000</f>
        <v>0</v>
      </c>
      <c r="AU53" s="48">
        <f t="shared" ref="AU53" si="122">+AU52/1000</f>
        <v>0</v>
      </c>
      <c r="AV53" s="48">
        <f t="shared" ref="AV53" si="123">+AV52/1000</f>
        <v>0</v>
      </c>
      <c r="AW53" s="48">
        <f t="shared" ref="AW53" si="124">+AW52/1000</f>
        <v>0</v>
      </c>
      <c r="AX53" s="48">
        <f t="shared" ref="AX53" si="125">+AX52/1000</f>
        <v>0.1198</v>
      </c>
      <c r="AY53" s="48">
        <f t="shared" ref="AY53" si="126">+AY52/1000</f>
        <v>0</v>
      </c>
      <c r="AZ53" s="48">
        <f t="shared" ref="AZ53" si="127">+AZ52/1000</f>
        <v>0</v>
      </c>
      <c r="BA53" s="48">
        <f t="shared" ref="BA53" si="128">+BA52/1000</f>
        <v>0</v>
      </c>
      <c r="BB53" s="48">
        <f t="shared" ref="BB53" si="129">+BB52/1000</f>
        <v>0.1198</v>
      </c>
      <c r="BC53" s="48">
        <f t="shared" ref="BC53" si="130">+BC52/1000</f>
        <v>0</v>
      </c>
      <c r="BD53" s="48">
        <f t="shared" ref="BD53" si="131">+BD52/1000</f>
        <v>0</v>
      </c>
      <c r="BE53" s="48">
        <f t="shared" ref="BE53" si="132">+BE52/1000</f>
        <v>0</v>
      </c>
      <c r="BF53" s="48">
        <f t="shared" ref="BF53" si="133">+BF52/1000</f>
        <v>0</v>
      </c>
      <c r="BG53" s="48">
        <f t="shared" ref="BG53" si="134">+BG52/1000</f>
        <v>0</v>
      </c>
      <c r="BH53" s="48">
        <f t="shared" ref="BH53" si="135">+BH52/1000</f>
        <v>0</v>
      </c>
      <c r="BI53" s="48">
        <f t="shared" ref="BI53" si="136">+BI52/1000</f>
        <v>0</v>
      </c>
      <c r="BJ53" s="48">
        <f t="shared" ref="BJ53" si="137">+BJ52/1000</f>
        <v>0</v>
      </c>
      <c r="BK53" s="48">
        <f t="shared" ref="BK53" si="138">+BK52/1000</f>
        <v>0</v>
      </c>
      <c r="BL53" s="48">
        <f t="shared" ref="BL53" si="139">+BL52/1000</f>
        <v>0</v>
      </c>
      <c r="BM53" s="48">
        <f t="shared" ref="BM53" si="140">+BM52/1000</f>
        <v>0</v>
      </c>
      <c r="BN53" s="48">
        <f t="shared" ref="BN53" si="141">+BN52/1000</f>
        <v>0</v>
      </c>
      <c r="BO53" s="48">
        <f t="shared" ref="BO53" si="142">+BO52/1000</f>
        <v>0</v>
      </c>
      <c r="BP53" s="48">
        <f t="shared" ref="BP53" si="143">+BP52/1000</f>
        <v>0</v>
      </c>
      <c r="BQ53" s="48">
        <f t="shared" ref="BQ53" si="144">+BQ52/1000</f>
        <v>0</v>
      </c>
      <c r="BR53" s="48">
        <f t="shared" ref="BR53" si="145">+BR52/1000</f>
        <v>0</v>
      </c>
      <c r="BS53" s="48">
        <f t="shared" ref="BS53" si="146">+BS52/1000</f>
        <v>0</v>
      </c>
      <c r="BT53" s="48">
        <f t="shared" ref="BT53" si="147">+BT52/1000</f>
        <v>0</v>
      </c>
      <c r="BU53" s="48">
        <f t="shared" ref="BU53" si="148">+BU52/1000</f>
        <v>0</v>
      </c>
      <c r="BV53" s="48">
        <f t="shared" ref="BV53" si="149">+BV52/1000</f>
        <v>0</v>
      </c>
      <c r="BW53" s="48">
        <f t="shared" ref="BW53" si="150">+BW52/1000</f>
        <v>0</v>
      </c>
      <c r="BX53" s="48">
        <f t="shared" ref="BX53" si="151">+BX52/1000</f>
        <v>0</v>
      </c>
      <c r="BY53" s="48">
        <f t="shared" ref="BY53" si="152">+BY52/1000</f>
        <v>0</v>
      </c>
    </row>
    <row r="54" spans="1:132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</row>
    <row r="55" spans="1:132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</row>
    <row r="56" spans="1:132" ht="4.5" customHeight="1">
      <c r="A56" s="15"/>
      <c r="B56" s="15"/>
    </row>
    <row r="57" spans="1:132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</row>
    <row r="58" spans="1:132" s="21" customFormat="1" ht="15.95" customHeight="1">
      <c r="A58" s="24"/>
      <c r="B58" s="24"/>
    </row>
    <row r="59" spans="1:132" ht="15.95" customHeight="1">
      <c r="A59" s="74" t="s">
        <v>33</v>
      </c>
      <c r="B59" s="27"/>
      <c r="C59" s="72">
        <v>2011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6" t="s">
        <v>61</v>
      </c>
      <c r="P59" s="72">
        <v>2012</v>
      </c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6" t="s">
        <v>62</v>
      </c>
      <c r="AC59" s="72">
        <v>2013</v>
      </c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6" t="s">
        <v>63</v>
      </c>
      <c r="AP59" s="72">
        <v>2014</v>
      </c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6" t="s">
        <v>64</v>
      </c>
      <c r="BC59" s="72">
        <v>2015</v>
      </c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6" t="s">
        <v>65</v>
      </c>
      <c r="BP59" s="72">
        <v>2016</v>
      </c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3" t="s">
        <v>75</v>
      </c>
      <c r="CC59" s="72">
        <v>2017</v>
      </c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3" t="s">
        <v>76</v>
      </c>
      <c r="CP59" s="72">
        <v>2018</v>
      </c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3" t="s">
        <v>122</v>
      </c>
      <c r="DC59" s="72">
        <v>2019</v>
      </c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3" t="s">
        <v>124</v>
      </c>
      <c r="DP59" s="72">
        <v>2020</v>
      </c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3" t="s">
        <v>131</v>
      </c>
    </row>
    <row r="60" spans="1:132" ht="15.95" customHeight="1">
      <c r="A60" s="75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77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77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77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77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77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7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7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7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7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73"/>
    </row>
    <row r="61" spans="1:132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/>
      <c r="EB61" s="18">
        <f>SUM(DP61:EA61)</f>
        <v>5019</v>
      </c>
    </row>
    <row r="62" spans="1:132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53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54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55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56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57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58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59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60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61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/>
      <c r="EB62" s="18">
        <f t="shared" ref="EB62:EB66" si="162">SUM(DP62:EA62)</f>
        <v>1873</v>
      </c>
    </row>
    <row r="63" spans="1:132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53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54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55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56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57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58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59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60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61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/>
      <c r="EB63" s="18">
        <f t="shared" si="162"/>
        <v>1723</v>
      </c>
    </row>
    <row r="64" spans="1:132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53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54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55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56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57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58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59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60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61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/>
      <c r="EB64" s="18">
        <f t="shared" si="162"/>
        <v>1052</v>
      </c>
    </row>
    <row r="65" spans="1:132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53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54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55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56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57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58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59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60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61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/>
      <c r="EB65" s="18">
        <f t="shared" si="162"/>
        <v>1549</v>
      </c>
    </row>
    <row r="66" spans="1:132" s="21" customFormat="1" ht="15.95" customHeight="1">
      <c r="A66" s="19" t="s">
        <v>24</v>
      </c>
      <c r="B66" s="19"/>
      <c r="C66" s="20">
        <f t="shared" ref="C66:BS66" si="163">SUM(C61:C65)</f>
        <v>1880</v>
      </c>
      <c r="D66" s="20">
        <f t="shared" si="163"/>
        <v>2117</v>
      </c>
      <c r="E66" s="20">
        <f t="shared" si="163"/>
        <v>2159</v>
      </c>
      <c r="F66" s="20">
        <f t="shared" si="163"/>
        <v>2207</v>
      </c>
      <c r="G66" s="20">
        <f t="shared" si="163"/>
        <v>2298</v>
      </c>
      <c r="H66" s="20">
        <f t="shared" si="163"/>
        <v>2121</v>
      </c>
      <c r="I66" s="20">
        <f t="shared" si="163"/>
        <v>2102</v>
      </c>
      <c r="J66" s="20">
        <f t="shared" si="163"/>
        <v>2190</v>
      </c>
      <c r="K66" s="20">
        <f t="shared" si="163"/>
        <v>2165</v>
      </c>
      <c r="L66" s="20">
        <f t="shared" si="163"/>
        <v>2309</v>
      </c>
      <c r="M66" s="20">
        <f t="shared" si="163"/>
        <v>2573</v>
      </c>
      <c r="N66" s="20">
        <f t="shared" si="163"/>
        <v>2174</v>
      </c>
      <c r="O66" s="20">
        <f t="shared" si="163"/>
        <v>26295</v>
      </c>
      <c r="P66" s="20">
        <f t="shared" si="163"/>
        <v>2184</v>
      </c>
      <c r="Q66" s="20">
        <f t="shared" si="163"/>
        <v>2176</v>
      </c>
      <c r="R66" s="20">
        <f t="shared" si="163"/>
        <v>2408</v>
      </c>
      <c r="S66" s="20">
        <f t="shared" si="163"/>
        <v>2276</v>
      </c>
      <c r="T66" s="20">
        <f t="shared" si="163"/>
        <v>2410</v>
      </c>
      <c r="U66" s="20">
        <f t="shared" si="163"/>
        <v>2294</v>
      </c>
      <c r="V66" s="20">
        <f t="shared" si="163"/>
        <v>2394</v>
      </c>
      <c r="W66" s="20">
        <f t="shared" si="163"/>
        <v>2690</v>
      </c>
      <c r="X66" s="20">
        <f t="shared" si="163"/>
        <v>2188</v>
      </c>
      <c r="Y66" s="20">
        <f t="shared" si="163"/>
        <v>2336</v>
      </c>
      <c r="Z66" s="20">
        <f t="shared" si="163"/>
        <v>2179</v>
      </c>
      <c r="AA66" s="20">
        <f t="shared" si="163"/>
        <v>2273</v>
      </c>
      <c r="AB66" s="20">
        <f t="shared" ref="AB66" si="164">SUM(AB61:AB65)</f>
        <v>27808</v>
      </c>
      <c r="AC66" s="20">
        <f t="shared" si="163"/>
        <v>2304</v>
      </c>
      <c r="AD66" s="20">
        <f t="shared" si="163"/>
        <v>2032</v>
      </c>
      <c r="AE66" s="20">
        <f t="shared" si="163"/>
        <v>2152</v>
      </c>
      <c r="AF66" s="20">
        <f t="shared" si="163"/>
        <v>2150</v>
      </c>
      <c r="AG66" s="20">
        <f t="shared" si="163"/>
        <v>2269</v>
      </c>
      <c r="AH66" s="20">
        <f t="shared" si="163"/>
        <v>2117</v>
      </c>
      <c r="AI66" s="20">
        <f t="shared" si="163"/>
        <v>2426</v>
      </c>
      <c r="AJ66" s="20">
        <f t="shared" si="163"/>
        <v>2614</v>
      </c>
      <c r="AK66" s="20">
        <f t="shared" si="163"/>
        <v>2621</v>
      </c>
      <c r="AL66" s="20">
        <f t="shared" si="163"/>
        <v>2879</v>
      </c>
      <c r="AM66" s="20">
        <f t="shared" si="163"/>
        <v>2366</v>
      </c>
      <c r="AN66" s="20">
        <f t="shared" si="163"/>
        <v>2255</v>
      </c>
      <c r="AO66" s="20">
        <f t="shared" si="163"/>
        <v>28185</v>
      </c>
      <c r="AP66" s="20">
        <f t="shared" si="163"/>
        <v>2204</v>
      </c>
      <c r="AQ66" s="20">
        <f t="shared" si="163"/>
        <v>2078</v>
      </c>
      <c r="AR66" s="20">
        <f t="shared" si="163"/>
        <v>2240</v>
      </c>
      <c r="AS66" s="20">
        <f t="shared" si="163"/>
        <v>2262</v>
      </c>
      <c r="AT66" s="20">
        <f t="shared" si="163"/>
        <v>2408</v>
      </c>
      <c r="AU66" s="20">
        <f t="shared" si="163"/>
        <v>2206</v>
      </c>
      <c r="AV66" s="20">
        <f t="shared" si="163"/>
        <v>2363</v>
      </c>
      <c r="AW66" s="20">
        <f t="shared" si="163"/>
        <v>2721</v>
      </c>
      <c r="AX66" s="20">
        <f t="shared" si="163"/>
        <v>2389</v>
      </c>
      <c r="AY66" s="20">
        <f t="shared" si="163"/>
        <v>2592</v>
      </c>
      <c r="AZ66" s="20">
        <f t="shared" si="163"/>
        <v>2402</v>
      </c>
      <c r="BA66" s="20">
        <f t="shared" si="163"/>
        <v>2341</v>
      </c>
      <c r="BB66" s="20">
        <f t="shared" ref="BB66" si="165">SUM(BB61:BB65)</f>
        <v>28206</v>
      </c>
      <c r="BC66" s="20">
        <f t="shared" si="163"/>
        <v>2214</v>
      </c>
      <c r="BD66" s="20">
        <f t="shared" si="163"/>
        <v>2048</v>
      </c>
      <c r="BE66" s="20">
        <f t="shared" si="163"/>
        <v>2233</v>
      </c>
      <c r="BF66" s="20">
        <f t="shared" si="163"/>
        <v>2407</v>
      </c>
      <c r="BG66" s="20">
        <f t="shared" si="163"/>
        <v>2567</v>
      </c>
      <c r="BH66" s="20">
        <f t="shared" si="163"/>
        <v>2303</v>
      </c>
      <c r="BI66" s="20">
        <f t="shared" si="163"/>
        <v>2533</v>
      </c>
      <c r="BJ66" s="20">
        <f t="shared" si="163"/>
        <v>2715</v>
      </c>
      <c r="BK66" s="20">
        <f t="shared" si="163"/>
        <v>2586</v>
      </c>
      <c r="BL66" s="20">
        <f t="shared" si="163"/>
        <v>2629</v>
      </c>
      <c r="BM66" s="20">
        <f t="shared" si="163"/>
        <v>2443</v>
      </c>
      <c r="BN66" s="20">
        <f t="shared" si="163"/>
        <v>2507</v>
      </c>
      <c r="BO66" s="20">
        <f t="shared" si="163"/>
        <v>29185</v>
      </c>
      <c r="BP66" s="20">
        <f t="shared" si="163"/>
        <v>2386</v>
      </c>
      <c r="BQ66" s="20">
        <f t="shared" si="163"/>
        <v>2117</v>
      </c>
      <c r="BR66" s="20">
        <f t="shared" si="163"/>
        <v>2381</v>
      </c>
      <c r="BS66" s="20">
        <f t="shared" si="163"/>
        <v>2585</v>
      </c>
      <c r="BT66" s="20">
        <f t="shared" ref="BT66:BY66" si="166">SUM(BT61:BT65)</f>
        <v>2669</v>
      </c>
      <c r="BU66" s="20">
        <f t="shared" si="166"/>
        <v>2464</v>
      </c>
      <c r="BV66" s="20">
        <f t="shared" si="166"/>
        <v>2602</v>
      </c>
      <c r="BW66" s="20">
        <f t="shared" si="166"/>
        <v>2720</v>
      </c>
      <c r="BX66" s="20">
        <f t="shared" si="166"/>
        <v>2290</v>
      </c>
      <c r="BY66" s="20">
        <f t="shared" si="166"/>
        <v>2350</v>
      </c>
      <c r="BZ66" s="20">
        <f t="shared" ref="BZ66:CL66" si="167">SUM(BZ61:BZ65)</f>
        <v>2253</v>
      </c>
      <c r="CA66" s="20">
        <f t="shared" si="167"/>
        <v>2382</v>
      </c>
      <c r="CB66" s="20">
        <f t="shared" si="167"/>
        <v>29199</v>
      </c>
      <c r="CC66" s="20">
        <f t="shared" si="167"/>
        <v>2125</v>
      </c>
      <c r="CD66" s="20">
        <f t="shared" si="167"/>
        <v>1989</v>
      </c>
      <c r="CE66" s="20">
        <f t="shared" si="167"/>
        <v>2120</v>
      </c>
      <c r="CF66" s="20">
        <f t="shared" si="167"/>
        <v>2067</v>
      </c>
      <c r="CG66" s="20">
        <f t="shared" si="167"/>
        <v>2310</v>
      </c>
      <c r="CH66" s="20">
        <f t="shared" si="167"/>
        <v>2408</v>
      </c>
      <c r="CI66" s="20">
        <f t="shared" si="167"/>
        <v>2588</v>
      </c>
      <c r="CJ66" s="20">
        <f t="shared" si="167"/>
        <v>2627</v>
      </c>
      <c r="CK66" s="20">
        <f t="shared" si="167"/>
        <v>2678</v>
      </c>
      <c r="CL66" s="20">
        <f t="shared" si="167"/>
        <v>2782</v>
      </c>
      <c r="CM66" s="20">
        <f t="shared" ref="CM66:CY66" si="168">SUM(CM61:CM65)</f>
        <v>2458</v>
      </c>
      <c r="CN66" s="20">
        <f t="shared" si="168"/>
        <v>2690</v>
      </c>
      <c r="CO66" s="20">
        <f t="shared" si="168"/>
        <v>28842</v>
      </c>
      <c r="CP66" s="20">
        <f t="shared" si="168"/>
        <v>2571</v>
      </c>
      <c r="CQ66" s="20">
        <f t="shared" si="168"/>
        <v>2267</v>
      </c>
      <c r="CR66" s="20">
        <f t="shared" si="168"/>
        <v>2561</v>
      </c>
      <c r="CS66" s="20">
        <f t="shared" si="168"/>
        <v>2504</v>
      </c>
      <c r="CT66" s="20">
        <f t="shared" si="168"/>
        <v>2703</v>
      </c>
      <c r="CU66" s="20">
        <f t="shared" si="168"/>
        <v>2763</v>
      </c>
      <c r="CV66" s="20">
        <f t="shared" si="168"/>
        <v>3073</v>
      </c>
      <c r="CW66" s="20">
        <f t="shared" si="168"/>
        <v>3129</v>
      </c>
      <c r="CX66" s="20">
        <f t="shared" si="168"/>
        <v>2605</v>
      </c>
      <c r="CY66" s="20">
        <f t="shared" si="168"/>
        <v>2560</v>
      </c>
      <c r="CZ66" s="20">
        <f t="shared" ref="CZ66:DL66" si="169">SUM(CZ61:CZ65)</f>
        <v>2429</v>
      </c>
      <c r="DA66" s="20">
        <f t="shared" si="169"/>
        <v>2311</v>
      </c>
      <c r="DB66" s="20">
        <f t="shared" si="169"/>
        <v>31476</v>
      </c>
      <c r="DC66" s="20">
        <f t="shared" si="169"/>
        <v>2149</v>
      </c>
      <c r="DD66" s="20">
        <f t="shared" si="169"/>
        <v>2162</v>
      </c>
      <c r="DE66" s="20">
        <f t="shared" si="169"/>
        <v>2287</v>
      </c>
      <c r="DF66" s="20">
        <f t="shared" si="169"/>
        <v>2440</v>
      </c>
      <c r="DG66" s="20">
        <f t="shared" si="169"/>
        <v>2766</v>
      </c>
      <c r="DH66" s="20">
        <f t="shared" si="169"/>
        <v>2447</v>
      </c>
      <c r="DI66" s="20">
        <f t="shared" si="169"/>
        <v>2698</v>
      </c>
      <c r="DJ66" s="20">
        <f t="shared" si="169"/>
        <v>2871</v>
      </c>
      <c r="DK66" s="20">
        <f t="shared" si="169"/>
        <v>2734</v>
      </c>
      <c r="DL66" s="20">
        <f t="shared" si="169"/>
        <v>2490</v>
      </c>
      <c r="DM66" s="20">
        <f t="shared" ref="DM66:EA66" si="170">SUM(DM61:DM65)</f>
        <v>2423</v>
      </c>
      <c r="DN66" s="20">
        <f t="shared" si="170"/>
        <v>2151</v>
      </c>
      <c r="DO66" s="20">
        <f t="shared" si="170"/>
        <v>29618</v>
      </c>
      <c r="DP66" s="20">
        <f t="shared" si="170"/>
        <v>2572</v>
      </c>
      <c r="DQ66" s="20">
        <f t="shared" si="170"/>
        <v>2376</v>
      </c>
      <c r="DR66" s="20">
        <f t="shared" si="170"/>
        <v>1471</v>
      </c>
      <c r="DS66" s="20">
        <f t="shared" si="170"/>
        <v>294</v>
      </c>
      <c r="DT66" s="20">
        <f t="shared" si="170"/>
        <v>297</v>
      </c>
      <c r="DU66" s="20">
        <f t="shared" si="170"/>
        <v>323</v>
      </c>
      <c r="DV66" s="20">
        <f t="shared" si="170"/>
        <v>505</v>
      </c>
      <c r="DW66" s="20">
        <f t="shared" si="170"/>
        <v>688</v>
      </c>
      <c r="DX66" s="20">
        <f t="shared" si="170"/>
        <v>501</v>
      </c>
      <c r="DY66" s="20">
        <f t="shared" si="170"/>
        <v>1062</v>
      </c>
      <c r="DZ66" s="20">
        <f t="shared" si="170"/>
        <v>1127</v>
      </c>
      <c r="EA66" s="20">
        <f t="shared" si="170"/>
        <v>0</v>
      </c>
      <c r="EB66" s="20">
        <f t="shared" si="162"/>
        <v>11216</v>
      </c>
    </row>
    <row r="67" spans="1:132" s="25" customFormat="1" ht="15.95" customHeight="1">
      <c r="A67" s="59"/>
      <c r="B67" s="40"/>
      <c r="C67" s="41">
        <f>+C66+C77</f>
        <v>1901</v>
      </c>
      <c r="D67" s="41">
        <f t="shared" ref="D67:BO67" si="171">+D66+D77</f>
        <v>2149</v>
      </c>
      <c r="E67" s="41">
        <f t="shared" si="171"/>
        <v>2186</v>
      </c>
      <c r="F67" s="41">
        <f t="shared" si="171"/>
        <v>2232</v>
      </c>
      <c r="G67" s="41">
        <f t="shared" si="171"/>
        <v>2321</v>
      </c>
      <c r="H67" s="41">
        <f t="shared" si="171"/>
        <v>2143</v>
      </c>
      <c r="I67" s="41">
        <f t="shared" si="171"/>
        <v>2134</v>
      </c>
      <c r="J67" s="41">
        <f t="shared" si="171"/>
        <v>2224</v>
      </c>
      <c r="K67" s="41">
        <f t="shared" si="171"/>
        <v>2183</v>
      </c>
      <c r="L67" s="41">
        <f t="shared" si="171"/>
        <v>2331</v>
      </c>
      <c r="M67" s="41">
        <f t="shared" si="171"/>
        <v>2599</v>
      </c>
      <c r="N67" s="41">
        <f t="shared" si="171"/>
        <v>2201</v>
      </c>
      <c r="O67" s="41">
        <f t="shared" si="171"/>
        <v>26604</v>
      </c>
      <c r="P67" s="41">
        <f t="shared" si="171"/>
        <v>2247</v>
      </c>
      <c r="Q67" s="41">
        <f t="shared" si="171"/>
        <v>2205</v>
      </c>
      <c r="R67" s="41">
        <f t="shared" si="171"/>
        <v>2430</v>
      </c>
      <c r="S67" s="41">
        <f t="shared" si="171"/>
        <v>2301</v>
      </c>
      <c r="T67" s="41">
        <f t="shared" si="171"/>
        <v>2435</v>
      </c>
      <c r="U67" s="41">
        <f t="shared" si="171"/>
        <v>2316</v>
      </c>
      <c r="V67" s="41">
        <f t="shared" si="171"/>
        <v>2422</v>
      </c>
      <c r="W67" s="41">
        <f t="shared" si="171"/>
        <v>2722</v>
      </c>
      <c r="X67" s="41">
        <f t="shared" si="171"/>
        <v>2219</v>
      </c>
      <c r="Y67" s="41">
        <f t="shared" si="171"/>
        <v>2365</v>
      </c>
      <c r="Z67" s="41">
        <f t="shared" si="171"/>
        <v>2211</v>
      </c>
      <c r="AA67" s="41">
        <f t="shared" si="171"/>
        <v>2305</v>
      </c>
      <c r="AB67" s="41">
        <f t="shared" si="171"/>
        <v>28178</v>
      </c>
      <c r="AC67" s="41">
        <f t="shared" si="171"/>
        <v>2347</v>
      </c>
      <c r="AD67" s="41">
        <f t="shared" si="171"/>
        <v>2056</v>
      </c>
      <c r="AE67" s="41">
        <f t="shared" si="171"/>
        <v>2188</v>
      </c>
      <c r="AF67" s="41">
        <f t="shared" si="171"/>
        <v>2170</v>
      </c>
      <c r="AG67" s="41">
        <f t="shared" si="171"/>
        <v>2298</v>
      </c>
      <c r="AH67" s="41">
        <f t="shared" si="171"/>
        <v>2143</v>
      </c>
      <c r="AI67" s="41">
        <f t="shared" si="171"/>
        <v>2443</v>
      </c>
      <c r="AJ67" s="41">
        <f t="shared" si="171"/>
        <v>2623</v>
      </c>
      <c r="AK67" s="41">
        <f t="shared" si="171"/>
        <v>2636</v>
      </c>
      <c r="AL67" s="41">
        <f t="shared" si="171"/>
        <v>2910</v>
      </c>
      <c r="AM67" s="41">
        <f t="shared" si="171"/>
        <v>2396</v>
      </c>
      <c r="AN67" s="41">
        <f t="shared" si="171"/>
        <v>2287</v>
      </c>
      <c r="AO67" s="41">
        <f t="shared" si="171"/>
        <v>28497</v>
      </c>
      <c r="AP67" s="41">
        <f t="shared" si="171"/>
        <v>2234</v>
      </c>
      <c r="AQ67" s="41">
        <f t="shared" si="171"/>
        <v>2114</v>
      </c>
      <c r="AR67" s="41">
        <f t="shared" si="171"/>
        <v>2276</v>
      </c>
      <c r="AS67" s="41">
        <f t="shared" si="171"/>
        <v>2296</v>
      </c>
      <c r="AT67" s="41">
        <f t="shared" si="171"/>
        <v>2439</v>
      </c>
      <c r="AU67" s="41">
        <f t="shared" si="171"/>
        <v>2234</v>
      </c>
      <c r="AV67" s="41">
        <f t="shared" si="171"/>
        <v>2400</v>
      </c>
      <c r="AW67" s="41">
        <f t="shared" si="171"/>
        <v>2761</v>
      </c>
      <c r="AX67" s="41">
        <f t="shared" si="171"/>
        <v>2431</v>
      </c>
      <c r="AY67" s="41">
        <f t="shared" si="171"/>
        <v>2649</v>
      </c>
      <c r="AZ67" s="41">
        <f t="shared" si="171"/>
        <v>2427</v>
      </c>
      <c r="BA67" s="41">
        <f t="shared" si="171"/>
        <v>2377</v>
      </c>
      <c r="BB67" s="41">
        <f t="shared" si="171"/>
        <v>28638</v>
      </c>
      <c r="BC67" s="41">
        <f t="shared" si="171"/>
        <v>2247</v>
      </c>
      <c r="BD67" s="41">
        <f t="shared" si="171"/>
        <v>2075</v>
      </c>
      <c r="BE67" s="41">
        <f t="shared" si="171"/>
        <v>2266</v>
      </c>
      <c r="BF67" s="41">
        <f t="shared" si="171"/>
        <v>2436</v>
      </c>
      <c r="BG67" s="41">
        <f t="shared" si="171"/>
        <v>2597</v>
      </c>
      <c r="BH67" s="41">
        <f t="shared" si="171"/>
        <v>2336</v>
      </c>
      <c r="BI67" s="41">
        <f t="shared" si="171"/>
        <v>2541</v>
      </c>
      <c r="BJ67" s="41">
        <f t="shared" si="171"/>
        <v>2723</v>
      </c>
      <c r="BK67" s="41">
        <f t="shared" si="171"/>
        <v>2594</v>
      </c>
      <c r="BL67" s="41">
        <f t="shared" si="171"/>
        <v>2645</v>
      </c>
      <c r="BM67" s="41">
        <f t="shared" si="171"/>
        <v>2452</v>
      </c>
      <c r="BN67" s="41">
        <f t="shared" si="171"/>
        <v>2518</v>
      </c>
      <c r="BO67" s="41">
        <f t="shared" si="171"/>
        <v>29430</v>
      </c>
      <c r="BP67" s="41">
        <f t="shared" ref="BP67:BW67" si="172">+BP66+BP77</f>
        <v>2394</v>
      </c>
      <c r="BQ67" s="41">
        <f t="shared" si="172"/>
        <v>2128</v>
      </c>
      <c r="BR67" s="41">
        <f t="shared" si="172"/>
        <v>2388</v>
      </c>
      <c r="BS67" s="41">
        <f t="shared" si="172"/>
        <v>2606</v>
      </c>
      <c r="BT67" s="41">
        <f t="shared" si="172"/>
        <v>2680</v>
      </c>
      <c r="BU67" s="41">
        <f t="shared" si="172"/>
        <v>2467</v>
      </c>
      <c r="BV67" s="41">
        <f t="shared" si="172"/>
        <v>2610</v>
      </c>
      <c r="BW67" s="41">
        <f t="shared" si="172"/>
        <v>2737</v>
      </c>
      <c r="BX67" s="41"/>
      <c r="BY67" s="41"/>
    </row>
    <row r="68" spans="1:132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</row>
    <row r="69" spans="1:132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</row>
    <row r="70" spans="1:132" ht="15.95" customHeight="1">
      <c r="A70" s="74" t="s">
        <v>33</v>
      </c>
      <c r="B70" s="27"/>
      <c r="C70" s="72">
        <v>2011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6" t="s">
        <v>61</v>
      </c>
      <c r="P70" s="72">
        <v>2012</v>
      </c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6" t="s">
        <v>62</v>
      </c>
      <c r="AC70" s="72">
        <v>2013</v>
      </c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6" t="s">
        <v>63</v>
      </c>
      <c r="AP70" s="72">
        <v>2014</v>
      </c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6" t="s">
        <v>64</v>
      </c>
      <c r="BC70" s="72">
        <v>2015</v>
      </c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6" t="s">
        <v>65</v>
      </c>
      <c r="BP70" s="72">
        <v>2016</v>
      </c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3" t="s">
        <v>75</v>
      </c>
      <c r="CC70" s="72">
        <v>2017</v>
      </c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3" t="s">
        <v>76</v>
      </c>
      <c r="CP70" s="72">
        <v>2018</v>
      </c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3" t="s">
        <v>122</v>
      </c>
      <c r="DC70" s="72">
        <v>2019</v>
      </c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3" t="s">
        <v>124</v>
      </c>
      <c r="DP70" s="72">
        <v>2020</v>
      </c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3" t="s">
        <v>131</v>
      </c>
    </row>
    <row r="71" spans="1:132" ht="15.95" customHeight="1">
      <c r="A71" s="75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77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77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77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77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77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7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7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7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7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73"/>
    </row>
    <row r="72" spans="1:132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/>
      <c r="EB72" s="18">
        <f>SUM(DP72:EA72)</f>
        <v>87</v>
      </c>
    </row>
    <row r="73" spans="1:132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73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74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75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76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77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78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79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80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81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/>
      <c r="EB73" s="18">
        <f t="shared" ref="EB73:EB77" si="182">SUM(DP73:EA73)</f>
        <v>0</v>
      </c>
    </row>
    <row r="74" spans="1:132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73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74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75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76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77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78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79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80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81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/>
      <c r="EB74" s="18">
        <f t="shared" si="182"/>
        <v>7</v>
      </c>
    </row>
    <row r="75" spans="1:132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73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74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75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76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77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78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79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80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81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/>
      <c r="EB75" s="18">
        <f t="shared" si="182"/>
        <v>14</v>
      </c>
    </row>
    <row r="76" spans="1:132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73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74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75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76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77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78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79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80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81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/>
      <c r="EB76" s="18">
        <f t="shared" si="182"/>
        <v>23</v>
      </c>
    </row>
    <row r="77" spans="1:132" s="21" customFormat="1" ht="15.95" customHeight="1">
      <c r="A77" s="19" t="s">
        <v>24</v>
      </c>
      <c r="B77" s="19"/>
      <c r="C77" s="20">
        <f t="shared" ref="C77:BS77" si="183">SUM(C72:C76)</f>
        <v>21</v>
      </c>
      <c r="D77" s="20">
        <f t="shared" si="183"/>
        <v>32</v>
      </c>
      <c r="E77" s="20">
        <f t="shared" si="183"/>
        <v>27</v>
      </c>
      <c r="F77" s="20">
        <f t="shared" si="183"/>
        <v>25</v>
      </c>
      <c r="G77" s="20">
        <f t="shared" si="183"/>
        <v>23</v>
      </c>
      <c r="H77" s="20">
        <f t="shared" si="183"/>
        <v>22</v>
      </c>
      <c r="I77" s="20">
        <f t="shared" si="183"/>
        <v>32</v>
      </c>
      <c r="J77" s="20">
        <f t="shared" si="183"/>
        <v>34</v>
      </c>
      <c r="K77" s="20">
        <f t="shared" si="183"/>
        <v>18</v>
      </c>
      <c r="L77" s="20">
        <f t="shared" si="183"/>
        <v>22</v>
      </c>
      <c r="M77" s="20">
        <f t="shared" si="183"/>
        <v>26</v>
      </c>
      <c r="N77" s="20">
        <f t="shared" si="183"/>
        <v>27</v>
      </c>
      <c r="O77" s="20">
        <f t="shared" si="183"/>
        <v>309</v>
      </c>
      <c r="P77" s="20">
        <f t="shared" si="183"/>
        <v>63</v>
      </c>
      <c r="Q77" s="20">
        <f t="shared" si="183"/>
        <v>29</v>
      </c>
      <c r="R77" s="20">
        <f t="shared" si="183"/>
        <v>22</v>
      </c>
      <c r="S77" s="20">
        <f t="shared" si="183"/>
        <v>25</v>
      </c>
      <c r="T77" s="20">
        <f t="shared" si="183"/>
        <v>25</v>
      </c>
      <c r="U77" s="20">
        <f t="shared" si="183"/>
        <v>22</v>
      </c>
      <c r="V77" s="20">
        <f t="shared" si="183"/>
        <v>28</v>
      </c>
      <c r="W77" s="20">
        <f t="shared" si="183"/>
        <v>32</v>
      </c>
      <c r="X77" s="20">
        <f t="shared" si="183"/>
        <v>31</v>
      </c>
      <c r="Y77" s="20">
        <f t="shared" si="183"/>
        <v>29</v>
      </c>
      <c r="Z77" s="20">
        <f t="shared" si="183"/>
        <v>32</v>
      </c>
      <c r="AA77" s="20">
        <f t="shared" si="183"/>
        <v>32</v>
      </c>
      <c r="AB77" s="20">
        <f t="shared" ref="AB77" si="184">SUM(AB72:AB76)</f>
        <v>370</v>
      </c>
      <c r="AC77" s="20">
        <f t="shared" si="183"/>
        <v>43</v>
      </c>
      <c r="AD77" s="20">
        <f t="shared" si="183"/>
        <v>24</v>
      </c>
      <c r="AE77" s="20">
        <f t="shared" si="183"/>
        <v>36</v>
      </c>
      <c r="AF77" s="20">
        <f t="shared" si="183"/>
        <v>20</v>
      </c>
      <c r="AG77" s="20">
        <f t="shared" si="183"/>
        <v>29</v>
      </c>
      <c r="AH77" s="20">
        <f t="shared" si="183"/>
        <v>26</v>
      </c>
      <c r="AI77" s="20">
        <f t="shared" si="183"/>
        <v>17</v>
      </c>
      <c r="AJ77" s="20">
        <f t="shared" si="183"/>
        <v>9</v>
      </c>
      <c r="AK77" s="20">
        <f t="shared" si="183"/>
        <v>15</v>
      </c>
      <c r="AL77" s="20">
        <f t="shared" si="183"/>
        <v>31</v>
      </c>
      <c r="AM77" s="20">
        <f t="shared" si="183"/>
        <v>30</v>
      </c>
      <c r="AN77" s="20">
        <f t="shared" si="183"/>
        <v>32</v>
      </c>
      <c r="AO77" s="20">
        <f t="shared" si="183"/>
        <v>312</v>
      </c>
      <c r="AP77" s="20">
        <f t="shared" si="183"/>
        <v>30</v>
      </c>
      <c r="AQ77" s="20">
        <f t="shared" si="183"/>
        <v>36</v>
      </c>
      <c r="AR77" s="20">
        <f t="shared" si="183"/>
        <v>36</v>
      </c>
      <c r="AS77" s="20">
        <f t="shared" si="183"/>
        <v>34</v>
      </c>
      <c r="AT77" s="20">
        <f t="shared" si="183"/>
        <v>31</v>
      </c>
      <c r="AU77" s="20">
        <f t="shared" si="183"/>
        <v>28</v>
      </c>
      <c r="AV77" s="20">
        <f t="shared" si="183"/>
        <v>37</v>
      </c>
      <c r="AW77" s="20">
        <f t="shared" si="183"/>
        <v>40</v>
      </c>
      <c r="AX77" s="20">
        <f t="shared" si="183"/>
        <v>42</v>
      </c>
      <c r="AY77" s="20">
        <f t="shared" si="183"/>
        <v>57</v>
      </c>
      <c r="AZ77" s="20">
        <f t="shared" si="183"/>
        <v>25</v>
      </c>
      <c r="BA77" s="20">
        <f t="shared" si="183"/>
        <v>36</v>
      </c>
      <c r="BB77" s="20">
        <f t="shared" ref="BB77" si="185">SUM(BB72:BB76)</f>
        <v>432</v>
      </c>
      <c r="BC77" s="20">
        <f t="shared" si="183"/>
        <v>33</v>
      </c>
      <c r="BD77" s="20">
        <f t="shared" si="183"/>
        <v>27</v>
      </c>
      <c r="BE77" s="20">
        <f t="shared" si="183"/>
        <v>33</v>
      </c>
      <c r="BF77" s="20">
        <f t="shared" si="183"/>
        <v>29</v>
      </c>
      <c r="BG77" s="20">
        <f t="shared" si="183"/>
        <v>30</v>
      </c>
      <c r="BH77" s="20">
        <f t="shared" si="183"/>
        <v>33</v>
      </c>
      <c r="BI77" s="20">
        <f t="shared" si="183"/>
        <v>8</v>
      </c>
      <c r="BJ77" s="20">
        <f t="shared" si="183"/>
        <v>8</v>
      </c>
      <c r="BK77" s="20">
        <f t="shared" si="183"/>
        <v>8</v>
      </c>
      <c r="BL77" s="20">
        <f t="shared" si="183"/>
        <v>16</v>
      </c>
      <c r="BM77" s="20">
        <f t="shared" si="183"/>
        <v>9</v>
      </c>
      <c r="BN77" s="20">
        <f t="shared" si="183"/>
        <v>11</v>
      </c>
      <c r="BO77" s="20">
        <f t="shared" si="183"/>
        <v>245</v>
      </c>
      <c r="BP77" s="20">
        <f t="shared" si="183"/>
        <v>8</v>
      </c>
      <c r="BQ77" s="20">
        <f t="shared" si="183"/>
        <v>11</v>
      </c>
      <c r="BR77" s="20">
        <f t="shared" si="183"/>
        <v>7</v>
      </c>
      <c r="BS77" s="20">
        <f t="shared" si="183"/>
        <v>21</v>
      </c>
      <c r="BT77" s="20">
        <f t="shared" ref="BT77:BY77" si="186">SUM(BT72:BT76)</f>
        <v>11</v>
      </c>
      <c r="BU77" s="20">
        <f t="shared" si="186"/>
        <v>3</v>
      </c>
      <c r="BV77" s="20">
        <f t="shared" si="186"/>
        <v>8</v>
      </c>
      <c r="BW77" s="20">
        <f t="shared" si="186"/>
        <v>17</v>
      </c>
      <c r="BX77" s="20">
        <f t="shared" si="186"/>
        <v>7</v>
      </c>
      <c r="BY77" s="20">
        <f t="shared" si="186"/>
        <v>10</v>
      </c>
      <c r="BZ77" s="20">
        <f t="shared" ref="BZ77:CL77" si="187">SUM(BZ72:BZ76)</f>
        <v>12</v>
      </c>
      <c r="CA77" s="20">
        <f t="shared" si="187"/>
        <v>6</v>
      </c>
      <c r="CB77" s="20">
        <f t="shared" si="187"/>
        <v>121</v>
      </c>
      <c r="CC77" s="20">
        <f t="shared" si="187"/>
        <v>7</v>
      </c>
      <c r="CD77" s="20">
        <f t="shared" si="187"/>
        <v>18</v>
      </c>
      <c r="CE77" s="20">
        <f t="shared" si="187"/>
        <v>9</v>
      </c>
      <c r="CF77" s="20">
        <f t="shared" si="187"/>
        <v>10</v>
      </c>
      <c r="CG77" s="20">
        <f t="shared" si="187"/>
        <v>13</v>
      </c>
      <c r="CH77" s="20">
        <f t="shared" si="187"/>
        <v>5</v>
      </c>
      <c r="CI77" s="20">
        <f t="shared" si="187"/>
        <v>6</v>
      </c>
      <c r="CJ77" s="20">
        <f t="shared" si="187"/>
        <v>5</v>
      </c>
      <c r="CK77" s="20">
        <f t="shared" si="187"/>
        <v>2</v>
      </c>
      <c r="CL77" s="20">
        <f t="shared" si="187"/>
        <v>9</v>
      </c>
      <c r="CM77" s="20">
        <f t="shared" ref="CM77:CY77" si="188">SUM(CM72:CM76)</f>
        <v>7</v>
      </c>
      <c r="CN77" s="20">
        <f t="shared" si="188"/>
        <v>13</v>
      </c>
      <c r="CO77" s="20">
        <f t="shared" si="188"/>
        <v>104</v>
      </c>
      <c r="CP77" s="20">
        <f t="shared" si="188"/>
        <v>38</v>
      </c>
      <c r="CQ77" s="20">
        <f t="shared" si="188"/>
        <v>12</v>
      </c>
      <c r="CR77" s="20">
        <f t="shared" si="188"/>
        <v>18</v>
      </c>
      <c r="CS77" s="20">
        <f t="shared" si="188"/>
        <v>16</v>
      </c>
      <c r="CT77" s="20">
        <f t="shared" si="188"/>
        <v>19</v>
      </c>
      <c r="CU77" s="20">
        <f t="shared" si="188"/>
        <v>16</v>
      </c>
      <c r="CV77" s="20">
        <f t="shared" si="188"/>
        <v>10</v>
      </c>
      <c r="CW77" s="20">
        <f t="shared" si="188"/>
        <v>12</v>
      </c>
      <c r="CX77" s="20">
        <f t="shared" si="188"/>
        <v>8</v>
      </c>
      <c r="CY77" s="20">
        <f t="shared" si="188"/>
        <v>8</v>
      </c>
      <c r="CZ77" s="20">
        <f t="shared" ref="CZ77:DL77" si="189">SUM(CZ72:CZ76)</f>
        <v>15</v>
      </c>
      <c r="DA77" s="20">
        <f t="shared" si="189"/>
        <v>24</v>
      </c>
      <c r="DB77" s="20">
        <f t="shared" si="189"/>
        <v>196</v>
      </c>
      <c r="DC77" s="20">
        <f t="shared" si="189"/>
        <v>15</v>
      </c>
      <c r="DD77" s="20">
        <f t="shared" si="189"/>
        <v>12</v>
      </c>
      <c r="DE77" s="20">
        <f t="shared" si="189"/>
        <v>21</v>
      </c>
      <c r="DF77" s="20">
        <f t="shared" si="189"/>
        <v>30</v>
      </c>
      <c r="DG77" s="20">
        <f t="shared" si="189"/>
        <v>32</v>
      </c>
      <c r="DH77" s="20">
        <f t="shared" si="189"/>
        <v>24</v>
      </c>
      <c r="DI77" s="20">
        <f t="shared" si="189"/>
        <v>38</v>
      </c>
      <c r="DJ77" s="20">
        <f t="shared" si="189"/>
        <v>23</v>
      </c>
      <c r="DK77" s="20">
        <f t="shared" si="189"/>
        <v>38</v>
      </c>
      <c r="DL77" s="20">
        <f t="shared" si="189"/>
        <v>24</v>
      </c>
      <c r="DM77" s="20">
        <f t="shared" ref="DM77:EA77" si="190">SUM(DM72:DM76)</f>
        <v>27</v>
      </c>
      <c r="DN77" s="20">
        <f t="shared" si="190"/>
        <v>32</v>
      </c>
      <c r="DO77" s="20">
        <f t="shared" si="190"/>
        <v>316</v>
      </c>
      <c r="DP77" s="20">
        <f t="shared" si="190"/>
        <v>22</v>
      </c>
      <c r="DQ77" s="20">
        <f t="shared" si="190"/>
        <v>24</v>
      </c>
      <c r="DR77" s="20">
        <f t="shared" si="190"/>
        <v>35</v>
      </c>
      <c r="DS77" s="20">
        <f t="shared" si="190"/>
        <v>10</v>
      </c>
      <c r="DT77" s="20">
        <f t="shared" si="190"/>
        <v>5</v>
      </c>
      <c r="DU77" s="20">
        <f t="shared" si="190"/>
        <v>5</v>
      </c>
      <c r="DV77" s="20">
        <f t="shared" si="190"/>
        <v>2</v>
      </c>
      <c r="DW77" s="20">
        <f t="shared" si="190"/>
        <v>4</v>
      </c>
      <c r="DX77" s="20">
        <f t="shared" si="190"/>
        <v>3</v>
      </c>
      <c r="DY77" s="20">
        <f t="shared" si="190"/>
        <v>10</v>
      </c>
      <c r="DZ77" s="20">
        <f t="shared" si="190"/>
        <v>11</v>
      </c>
      <c r="EA77" s="20">
        <f t="shared" si="190"/>
        <v>0</v>
      </c>
      <c r="EB77" s="20">
        <f t="shared" si="182"/>
        <v>131</v>
      </c>
    </row>
    <row r="78" spans="1:132" ht="15.95" customHeight="1">
      <c r="A78" s="59"/>
      <c r="B78" s="24"/>
    </row>
    <row r="79" spans="1:132" ht="15.95" customHeight="1">
      <c r="A79" s="59"/>
      <c r="B79" s="24"/>
    </row>
    <row r="80" spans="1:132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32" ht="10.5" customHeight="1">
      <c r="A81" s="15"/>
      <c r="B81" s="15"/>
    </row>
    <row r="82" spans="1:132" ht="15.95" customHeight="1">
      <c r="A82" s="74" t="s">
        <v>128</v>
      </c>
      <c r="B82" s="27"/>
      <c r="C82" s="72">
        <v>2011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6" t="s">
        <v>61</v>
      </c>
      <c r="P82" s="72">
        <v>2012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6" t="s">
        <v>62</v>
      </c>
      <c r="AC82" s="72">
        <v>2013</v>
      </c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6" t="s">
        <v>63</v>
      </c>
      <c r="AP82" s="72">
        <v>2014</v>
      </c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6" t="s">
        <v>64</v>
      </c>
      <c r="BC82" s="72">
        <v>2015</v>
      </c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6" t="s">
        <v>65</v>
      </c>
      <c r="BP82" s="72">
        <v>2016</v>
      </c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3" t="s">
        <v>75</v>
      </c>
      <c r="CC82" s="72">
        <v>2017</v>
      </c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3" t="s">
        <v>76</v>
      </c>
      <c r="CP82" s="72">
        <v>2018</v>
      </c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3" t="s">
        <v>122</v>
      </c>
      <c r="DC82" s="72">
        <v>2019</v>
      </c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3" t="s">
        <v>124</v>
      </c>
      <c r="DP82" s="72">
        <v>2020</v>
      </c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3" t="s">
        <v>131</v>
      </c>
    </row>
    <row r="83" spans="1:132" ht="15.95" customHeight="1">
      <c r="A83" s="75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77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77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77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77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77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7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7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7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7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73"/>
    </row>
    <row r="84" spans="1:132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/>
      <c r="EB84" s="18">
        <f t="shared" ref="EB84:EB86" si="191">SUM(DP84:EA84)</f>
        <v>3871820.0549999997</v>
      </c>
    </row>
    <row r="85" spans="1:132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/>
      <c r="EB85" s="18">
        <f t="shared" si="191"/>
        <v>1806240.7459250791</v>
      </c>
    </row>
    <row r="86" spans="1:132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192">SUM(D84:D85)</f>
        <v>461433.3</v>
      </c>
      <c r="E86" s="20">
        <f t="shared" si="192"/>
        <v>462338.39999999997</v>
      </c>
      <c r="F86" s="20">
        <f t="shared" si="192"/>
        <v>452909.6</v>
      </c>
      <c r="G86" s="20">
        <f t="shared" si="192"/>
        <v>441959.3</v>
      </c>
      <c r="H86" s="20">
        <f t="shared" si="192"/>
        <v>406401.4</v>
      </c>
      <c r="I86" s="20">
        <f t="shared" si="192"/>
        <v>444329.39999999997</v>
      </c>
      <c r="J86" s="20">
        <f t="shared" si="192"/>
        <v>491544.69999999995</v>
      </c>
      <c r="K86" s="20">
        <f t="shared" si="192"/>
        <v>529857.6</v>
      </c>
      <c r="L86" s="20">
        <f t="shared" si="192"/>
        <v>500810.5</v>
      </c>
      <c r="M86" s="20">
        <f t="shared" ref="M86" si="193">SUM(M84:M85)</f>
        <v>487446.10000000003</v>
      </c>
      <c r="N86" s="20">
        <f t="shared" ref="N86:O86" si="194">SUM(N84:N85)</f>
        <v>504365.1</v>
      </c>
      <c r="O86" s="20">
        <f t="shared" si="194"/>
        <v>5541639.9000000004</v>
      </c>
      <c r="P86" s="20">
        <f t="shared" ref="P86" si="195">SUM(P84:P85)</f>
        <v>513206.00000000006</v>
      </c>
      <c r="Q86" s="20">
        <f t="shared" ref="Q86" si="196">SUM(Q84:Q85)</f>
        <v>514794.4</v>
      </c>
      <c r="R86" s="20">
        <f t="shared" ref="R86" si="197">SUM(R84:R85)</f>
        <v>505419.4</v>
      </c>
      <c r="S86" s="20">
        <f t="shared" ref="S86" si="198">SUM(S84:S85)</f>
        <v>523560.19999999995</v>
      </c>
      <c r="T86" s="20">
        <f t="shared" ref="T86" si="199">SUM(T84:T85)</f>
        <v>595933.39999999991</v>
      </c>
      <c r="U86" s="20">
        <f t="shared" ref="U86:V86" si="200">SUM(U84:U85)</f>
        <v>584121</v>
      </c>
      <c r="V86" s="20">
        <f t="shared" si="200"/>
        <v>657306.80000000005</v>
      </c>
      <c r="W86" s="20">
        <f t="shared" ref="W86" si="201">SUM(W84:W85)</f>
        <v>707333.70000000007</v>
      </c>
      <c r="X86" s="20">
        <f t="shared" ref="X86" si="202">SUM(X84:X85)</f>
        <v>660391.69999999995</v>
      </c>
      <c r="Y86" s="20">
        <f t="shared" ref="Y86" si="203">SUM(Y84:Y85)</f>
        <v>715843.5</v>
      </c>
      <c r="Z86" s="20">
        <f t="shared" ref="Z86" si="204">SUM(Z84:Z85)</f>
        <v>661228.69999999995</v>
      </c>
      <c r="AA86" s="20">
        <f t="shared" ref="AA86:AB86" si="205">SUM(AA84:AA85)</f>
        <v>641881.4</v>
      </c>
      <c r="AB86" s="20">
        <f t="shared" si="205"/>
        <v>7281020.2000000002</v>
      </c>
      <c r="AC86" s="20">
        <f t="shared" ref="AC86" si="206">SUM(AC84:AC85)</f>
        <v>694532.29856835888</v>
      </c>
      <c r="AD86" s="20">
        <f t="shared" ref="AD86" si="207">SUM(AD84:AD85)</f>
        <v>664342.55590124475</v>
      </c>
      <c r="AE86" s="20">
        <f t="shared" ref="AE86:AF86" si="208">SUM(AE84:AE85)</f>
        <v>699830.1221107489</v>
      </c>
      <c r="AF86" s="20">
        <f t="shared" si="208"/>
        <v>652331.28637026111</v>
      </c>
      <c r="AG86" s="20">
        <f t="shared" ref="AG86" si="209">SUM(AG84:AG85)</f>
        <v>685563.70533289399</v>
      </c>
      <c r="AH86" s="20">
        <f t="shared" ref="AH86" si="210">SUM(AH84:AH85)</f>
        <v>663402.11059378833</v>
      </c>
      <c r="AI86" s="20">
        <f t="shared" ref="AI86" si="211">SUM(AI84:AI85)</f>
        <v>725339.50427474978</v>
      </c>
      <c r="AJ86" s="20">
        <f t="shared" ref="AJ86" si="212">SUM(AJ84:AJ85)</f>
        <v>754633.17988184502</v>
      </c>
      <c r="AK86" s="20">
        <f t="shared" ref="AK86" si="213">SUM(AK84:AK85)</f>
        <v>728539.69394981978</v>
      </c>
      <c r="AL86" s="20">
        <f t="shared" ref="AL86" si="214">SUM(AL84:AL85)</f>
        <v>772242.33571274951</v>
      </c>
      <c r="AM86" s="20">
        <f t="shared" ref="AM86" si="215">SUM(AM84:AM85)</f>
        <v>696167.15663081</v>
      </c>
      <c r="AN86" s="20">
        <f t="shared" ref="AN86:AP86" si="216">SUM(AN84:AN85)</f>
        <v>684367.61544034909</v>
      </c>
      <c r="AO86" s="20">
        <f t="shared" si="216"/>
        <v>8421291.5647676196</v>
      </c>
      <c r="AP86" s="20">
        <f t="shared" si="216"/>
        <v>739864.63119307358</v>
      </c>
      <c r="AQ86" s="20">
        <f t="shared" ref="AQ86" si="217">SUM(AQ84:AQ85)</f>
        <v>709333.70245788759</v>
      </c>
      <c r="AR86" s="20">
        <f t="shared" ref="AR86" si="218">SUM(AR84:AR85)</f>
        <v>757312.10586468061</v>
      </c>
      <c r="AS86" s="20">
        <f t="shared" ref="AS86" si="219">SUM(AS84:AS85)</f>
        <v>740377.40995074587</v>
      </c>
      <c r="AT86" s="20">
        <f t="shared" ref="AT86" si="220">SUM(AT84:AT85)</f>
        <v>783266.95656428719</v>
      </c>
      <c r="AU86" s="20">
        <f t="shared" ref="AU86" si="221">SUM(AU84:AU85)</f>
        <v>753778.89298306999</v>
      </c>
      <c r="AV86" s="20">
        <f t="shared" ref="AV86" si="222">SUM(AV84:AV85)</f>
        <v>840930.71935779857</v>
      </c>
      <c r="AW86" s="20">
        <f t="shared" ref="AW86" si="223">SUM(AW84:AW85)</f>
        <v>918404.68372261908</v>
      </c>
      <c r="AX86" s="20">
        <f t="shared" ref="AX86:AY86" si="224">SUM(AX84:AX85)</f>
        <v>888555.79499803868</v>
      </c>
      <c r="AY86" s="20">
        <f t="shared" si="224"/>
        <v>920797.82646086812</v>
      </c>
      <c r="AZ86" s="20">
        <f t="shared" ref="AZ86" si="225">SUM(AZ84:AZ85)</f>
        <v>878334.58379624947</v>
      </c>
      <c r="BA86" s="20">
        <f t="shared" ref="BA86:BB86" si="226">SUM(BA84:BA85)</f>
        <v>890995.95842891571</v>
      </c>
      <c r="BB86" s="20">
        <f t="shared" si="226"/>
        <v>9821953.2657782361</v>
      </c>
      <c r="BC86" s="20">
        <f t="shared" ref="BC86" si="227">SUM(BC84:BC85)</f>
        <v>858714.6138928883</v>
      </c>
      <c r="BD86" s="20">
        <f t="shared" ref="BD86" si="228">SUM(BD84:BD85)</f>
        <v>876942.73118322017</v>
      </c>
      <c r="BE86" s="20">
        <f t="shared" ref="BE86" si="229">SUM(BE84:BE85)</f>
        <v>816205.40037288098</v>
      </c>
      <c r="BF86" s="20">
        <f t="shared" ref="BF86" si="230">SUM(BF84:BF85)</f>
        <v>835117.9329951175</v>
      </c>
      <c r="BG86" s="20">
        <f>SUM(BG84:BG85)</f>
        <v>949855.63625354599</v>
      </c>
      <c r="BH86" s="20">
        <f t="shared" ref="BH86:BI86" si="231">SUM(BH84:BH85)</f>
        <v>897770.82268653717</v>
      </c>
      <c r="BI86" s="20">
        <f t="shared" si="231"/>
        <v>1011531.7482354385</v>
      </c>
      <c r="BJ86" s="20">
        <f t="shared" ref="BJ86" si="232">SUM(BJ84:BJ85)</f>
        <v>1102003.9770500362</v>
      </c>
      <c r="BK86" s="20">
        <f t="shared" ref="BK86" si="233">SUM(BK84:BK85)</f>
        <v>1043428.7209420212</v>
      </c>
      <c r="BL86" s="20">
        <f t="shared" ref="BL86" si="234">SUM(BL84:BL85)</f>
        <v>1101560.7633676447</v>
      </c>
      <c r="BM86" s="20">
        <f t="shared" ref="BM86" si="235">SUM(BM84:BM85)</f>
        <v>1018485.1693499513</v>
      </c>
      <c r="BN86" s="20">
        <f t="shared" ref="BN86:BY86" si="236">SUM(BN84:BN85)</f>
        <v>968877.82392092014</v>
      </c>
      <c r="BO86" s="20">
        <f t="shared" si="236"/>
        <v>11480495.340250202</v>
      </c>
      <c r="BP86" s="20">
        <f t="shared" si="236"/>
        <v>1004632.9347193572</v>
      </c>
      <c r="BQ86" s="20">
        <f t="shared" si="236"/>
        <v>1036253.982</v>
      </c>
      <c r="BR86" s="20">
        <f t="shared" si="236"/>
        <v>1052396.7820000001</v>
      </c>
      <c r="BS86" s="20">
        <f t="shared" si="236"/>
        <v>1047598.7719999999</v>
      </c>
      <c r="BT86" s="20">
        <f t="shared" si="236"/>
        <v>1167382.1591722665</v>
      </c>
      <c r="BU86" s="20">
        <f t="shared" si="236"/>
        <v>1132772.1620989922</v>
      </c>
      <c r="BV86" s="20">
        <f t="shared" si="236"/>
        <v>1157433.3561640342</v>
      </c>
      <c r="BW86" s="20">
        <f t="shared" si="236"/>
        <v>1265904.4398757592</v>
      </c>
      <c r="BX86" s="20">
        <f t="shared" si="236"/>
        <v>1136381.7965279224</v>
      </c>
      <c r="BY86" s="20">
        <f t="shared" si="236"/>
        <v>1204418.1627902763</v>
      </c>
      <c r="BZ86" s="20">
        <f t="shared" ref="BZ86:CL86" si="237">SUM(BZ84:BZ85)</f>
        <v>1140634.8531284642</v>
      </c>
      <c r="CA86" s="20">
        <f t="shared" si="237"/>
        <v>1164242.2379999999</v>
      </c>
      <c r="CB86" s="20">
        <f t="shared" si="237"/>
        <v>13510051.638477072</v>
      </c>
      <c r="CC86" s="20">
        <f t="shared" si="237"/>
        <v>1065131.7343059294</v>
      </c>
      <c r="CD86" s="20">
        <f t="shared" si="237"/>
        <v>1036253.982</v>
      </c>
      <c r="CE86" s="20">
        <f t="shared" si="237"/>
        <v>1044747.405</v>
      </c>
      <c r="CF86" s="20">
        <f t="shared" si="237"/>
        <v>1039235.0560000002</v>
      </c>
      <c r="CG86" s="20">
        <f t="shared" si="237"/>
        <v>1142782.6069999998</v>
      </c>
      <c r="CH86" s="20">
        <f t="shared" si="237"/>
        <v>1112073.3445796319</v>
      </c>
      <c r="CI86" s="20">
        <f t="shared" si="237"/>
        <v>1260696.574</v>
      </c>
      <c r="CJ86" s="20">
        <f t="shared" si="237"/>
        <v>1346545.4257701621</v>
      </c>
      <c r="CK86" s="20">
        <f t="shared" si="237"/>
        <v>1299663.6948823838</v>
      </c>
      <c r="CL86" s="20">
        <f t="shared" si="237"/>
        <v>1321854.4569390728</v>
      </c>
      <c r="CM86" s="20">
        <f t="shared" ref="CM86:CY86" si="238">SUM(CM84:CM85)</f>
        <v>1216959.0439891778</v>
      </c>
      <c r="CN86" s="20">
        <f t="shared" si="238"/>
        <v>1644189.5281996969</v>
      </c>
      <c r="CO86" s="20">
        <f t="shared" si="238"/>
        <v>14530132.852666056</v>
      </c>
      <c r="CP86" s="20">
        <f t="shared" si="238"/>
        <v>1302612.4875863655</v>
      </c>
      <c r="CQ86" s="20">
        <f t="shared" si="238"/>
        <v>1226710.550870755</v>
      </c>
      <c r="CR86" s="20">
        <f t="shared" si="238"/>
        <v>1264224</v>
      </c>
      <c r="CS86" s="20">
        <f t="shared" si="238"/>
        <v>1261953.5482254734</v>
      </c>
      <c r="CT86" s="20">
        <f t="shared" si="238"/>
        <v>1388917.7260554684</v>
      </c>
      <c r="CU86" s="20">
        <f t="shared" si="238"/>
        <v>1360302.0851714308</v>
      </c>
      <c r="CV86" s="20">
        <f t="shared" si="238"/>
        <v>1472081.4525966404</v>
      </c>
      <c r="CW86" s="20">
        <f t="shared" si="238"/>
        <v>1605032.3326450763</v>
      </c>
      <c r="CX86" s="20">
        <f t="shared" si="238"/>
        <v>1390101.6445586202</v>
      </c>
      <c r="CY86" s="20">
        <f t="shared" si="238"/>
        <v>1396339.9775517716</v>
      </c>
      <c r="CZ86" s="20">
        <f t="shared" ref="CZ86:DL86" si="239">SUM(CZ84:CZ85)</f>
        <v>1386830.6941873664</v>
      </c>
      <c r="DA86" s="20">
        <f t="shared" si="239"/>
        <v>1279451.9218563184</v>
      </c>
      <c r="DB86" s="20">
        <f t="shared" si="239"/>
        <v>16334558.421305286</v>
      </c>
      <c r="DC86" s="20">
        <f t="shared" si="239"/>
        <v>1271451.5619737818</v>
      </c>
      <c r="DD86" s="20">
        <f t="shared" si="239"/>
        <v>1196301.1619999998</v>
      </c>
      <c r="DE86" s="20">
        <f t="shared" si="239"/>
        <v>1291604.9144594001</v>
      </c>
      <c r="DF86" s="20">
        <f t="shared" si="239"/>
        <v>1362734.9500210404</v>
      </c>
      <c r="DG86" s="20">
        <f t="shared" si="239"/>
        <v>1517641.8994856123</v>
      </c>
      <c r="DH86" s="20">
        <f t="shared" si="239"/>
        <v>1400519.2429999146</v>
      </c>
      <c r="DI86" s="20">
        <f t="shared" si="239"/>
        <v>1524368.8777291803</v>
      </c>
      <c r="DJ86" s="20">
        <f t="shared" si="239"/>
        <v>1694662.2693752435</v>
      </c>
      <c r="DK86" s="20">
        <f t="shared" si="239"/>
        <v>1706297.2107857901</v>
      </c>
      <c r="DL86" s="20">
        <f t="shared" si="239"/>
        <v>1552733.4094256477</v>
      </c>
      <c r="DM86" s="20">
        <f t="shared" ref="DM86:DO86" si="240">SUM(DM84:DM85)</f>
        <v>1497477.9778695202</v>
      </c>
      <c r="DN86" s="20">
        <f t="shared" si="240"/>
        <v>1476731.960963656</v>
      </c>
      <c r="DO86" s="20">
        <f t="shared" si="240"/>
        <v>17492525.437088788</v>
      </c>
      <c r="DP86" s="20">
        <f t="shared" ref="DP86:DR86" si="241">+DP84+DP85</f>
        <v>1561519.7989064704</v>
      </c>
      <c r="DQ86" s="20">
        <f t="shared" si="241"/>
        <v>1443018.4239969926</v>
      </c>
      <c r="DR86" s="20">
        <f t="shared" si="241"/>
        <v>872383.41792632779</v>
      </c>
      <c r="DS86" s="20">
        <f>+DS84+DS85</f>
        <v>55075.155758344816</v>
      </c>
      <c r="DT86" s="20">
        <f t="shared" ref="DT86:EA86" si="242">+DT84+DT85</f>
        <v>66580.893036115245</v>
      </c>
      <c r="DU86" s="20">
        <f t="shared" si="242"/>
        <v>49018.872151521238</v>
      </c>
      <c r="DV86" s="20">
        <f t="shared" si="242"/>
        <v>108330.5725905454</v>
      </c>
      <c r="DW86" s="20">
        <f t="shared" si="242"/>
        <v>152509.9271270684</v>
      </c>
      <c r="DX86" s="20">
        <f t="shared" si="242"/>
        <v>217519.34825410857</v>
      </c>
      <c r="DY86" s="20">
        <f t="shared" si="242"/>
        <v>489490.84267339425</v>
      </c>
      <c r="DZ86" s="20">
        <f t="shared" si="242"/>
        <v>662613.54850419005</v>
      </c>
      <c r="EA86" s="20">
        <f t="shared" si="242"/>
        <v>0</v>
      </c>
      <c r="EB86" s="20">
        <f t="shared" si="191"/>
        <v>5678060.8009250779</v>
      </c>
    </row>
    <row r="88" spans="1:132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32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32">
      <c r="CA90" s="53"/>
    </row>
    <row r="91" spans="1:132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32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32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32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32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32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47"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N28"/>
  <sheetViews>
    <sheetView showGridLines="0" topLeftCell="A13" zoomScale="90" zoomScaleNormal="90" workbookViewId="0">
      <pane xSplit="1" topLeftCell="IB1" activePane="topRight" state="frozen"/>
      <selection pane="topRight" activeCell="IL25" sqref="IL25:IL26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48" ht="15">
      <c r="A1" s="10" t="s">
        <v>78</v>
      </c>
    </row>
    <row r="2" spans="1:248" ht="15">
      <c r="A2" s="13" t="s">
        <v>129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48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48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48" ht="15">
      <c r="A5" s="15" t="s">
        <v>32</v>
      </c>
    </row>
    <row r="6" spans="1:248" ht="3" customHeight="1"/>
    <row r="7" spans="1:248" ht="15">
      <c r="A7" s="74" t="s">
        <v>33</v>
      </c>
      <c r="B7" s="72">
        <v>2002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6" t="s">
        <v>67</v>
      </c>
      <c r="O7" s="72">
        <v>2003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6" t="s">
        <v>68</v>
      </c>
      <c r="AB7" s="72">
        <v>2004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6" t="s">
        <v>69</v>
      </c>
      <c r="AO7" s="72">
        <v>2005</v>
      </c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6" t="s">
        <v>70</v>
      </c>
      <c r="BB7" s="72">
        <v>2006</v>
      </c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6" t="s">
        <v>56</v>
      </c>
      <c r="BO7" s="72">
        <v>2007</v>
      </c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6" t="s">
        <v>57</v>
      </c>
      <c r="CB7" s="72">
        <v>2008</v>
      </c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6" t="s">
        <v>58</v>
      </c>
      <c r="CO7" s="72">
        <v>2009</v>
      </c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6" t="s">
        <v>59</v>
      </c>
      <c r="DB7" s="72">
        <v>2010</v>
      </c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6" t="s">
        <v>60</v>
      </c>
      <c r="DO7" s="72">
        <v>2011</v>
      </c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6" t="s">
        <v>61</v>
      </c>
      <c r="EB7" s="72">
        <v>2012</v>
      </c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6" t="s">
        <v>62</v>
      </c>
      <c r="EO7" s="72">
        <v>2013</v>
      </c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6" t="s">
        <v>63</v>
      </c>
      <c r="FB7" s="72">
        <v>2014</v>
      </c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6" t="s">
        <v>64</v>
      </c>
      <c r="FO7" s="72">
        <v>2015</v>
      </c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6" t="s">
        <v>65</v>
      </c>
      <c r="GB7" s="72">
        <v>2016</v>
      </c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6" t="s">
        <v>75</v>
      </c>
      <c r="GO7" s="72">
        <v>2017</v>
      </c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6" t="s">
        <v>76</v>
      </c>
      <c r="HB7" s="72">
        <v>2018</v>
      </c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6" t="s">
        <v>122</v>
      </c>
      <c r="HO7" s="72">
        <v>2019</v>
      </c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6" t="s">
        <v>124</v>
      </c>
      <c r="IB7" s="72">
        <v>2020</v>
      </c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6" t="s">
        <v>131</v>
      </c>
    </row>
    <row r="8" spans="1:248" ht="15">
      <c r="A8" s="7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7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77"/>
    </row>
    <row r="9" spans="1:248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/>
      <c r="IN9" s="18">
        <f>SUM(IB9:IM9)</f>
        <v>1131381</v>
      </c>
    </row>
    <row r="10" spans="1:248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/>
      <c r="IN10" s="18">
        <f t="shared" ref="IN10:IN11" si="0">SUM(IB10:IM10)</f>
        <v>39553</v>
      </c>
    </row>
    <row r="11" spans="1:248" ht="15">
      <c r="A11" s="19" t="s">
        <v>24</v>
      </c>
      <c r="B11" s="20">
        <f>SUM(B9:B10)</f>
        <v>199871</v>
      </c>
      <c r="C11" s="20">
        <f t="shared" ref="C11:BN11" si="1">SUM(C9:C10)</f>
        <v>182336</v>
      </c>
      <c r="D11" s="20">
        <f t="shared" si="1"/>
        <v>207270</v>
      </c>
      <c r="E11" s="20">
        <f t="shared" si="1"/>
        <v>194559</v>
      </c>
      <c r="F11" s="20">
        <f t="shared" si="1"/>
        <v>209878</v>
      </c>
      <c r="G11" s="20">
        <f t="shared" si="1"/>
        <v>197129</v>
      </c>
      <c r="H11" s="20">
        <f t="shared" si="1"/>
        <v>236713</v>
      </c>
      <c r="I11" s="20">
        <f t="shared" si="1"/>
        <v>263882</v>
      </c>
      <c r="J11" s="20">
        <f t="shared" si="1"/>
        <v>207525</v>
      </c>
      <c r="K11" s="20">
        <f t="shared" si="1"/>
        <v>224748</v>
      </c>
      <c r="L11" s="20">
        <f t="shared" si="1"/>
        <v>203693</v>
      </c>
      <c r="M11" s="20">
        <f t="shared" si="1"/>
        <v>194173</v>
      </c>
      <c r="N11" s="20">
        <f t="shared" si="1"/>
        <v>2521777</v>
      </c>
      <c r="O11" s="20">
        <f t="shared" si="1"/>
        <v>181900</v>
      </c>
      <c r="P11" s="20">
        <f t="shared" si="1"/>
        <v>172378</v>
      </c>
      <c r="Q11" s="20">
        <f t="shared" si="1"/>
        <v>202692</v>
      </c>
      <c r="R11" s="20">
        <f t="shared" si="1"/>
        <v>197487</v>
      </c>
      <c r="S11" s="20">
        <f t="shared" si="1"/>
        <v>221797</v>
      </c>
      <c r="T11" s="20">
        <f t="shared" si="1"/>
        <v>205862</v>
      </c>
      <c r="U11" s="20">
        <f t="shared" si="1"/>
        <v>252128</v>
      </c>
      <c r="V11" s="20">
        <f t="shared" si="1"/>
        <v>271385</v>
      </c>
      <c r="W11" s="20">
        <f t="shared" si="1"/>
        <v>227005</v>
      </c>
      <c r="X11" s="20">
        <f t="shared" si="1"/>
        <v>244980</v>
      </c>
      <c r="Y11" s="20">
        <f t="shared" si="1"/>
        <v>227608</v>
      </c>
      <c r="Z11" s="20">
        <f t="shared" si="1"/>
        <v>216979</v>
      </c>
      <c r="AA11" s="20">
        <f t="shared" si="1"/>
        <v>2622201</v>
      </c>
      <c r="AB11" s="20">
        <f t="shared" si="1"/>
        <v>210625</v>
      </c>
      <c r="AC11" s="20">
        <f t="shared" si="1"/>
        <v>219729</v>
      </c>
      <c r="AD11" s="20">
        <f t="shared" si="1"/>
        <v>232688</v>
      </c>
      <c r="AE11" s="20">
        <f t="shared" si="1"/>
        <v>235667</v>
      </c>
      <c r="AF11" s="20">
        <f t="shared" si="1"/>
        <v>238930</v>
      </c>
      <c r="AG11" s="20">
        <f t="shared" si="1"/>
        <v>230108</v>
      </c>
      <c r="AH11" s="20">
        <f t="shared" si="1"/>
        <v>233466</v>
      </c>
      <c r="AI11" s="20">
        <f t="shared" si="1"/>
        <v>294863</v>
      </c>
      <c r="AJ11" s="20">
        <f t="shared" si="1"/>
        <v>246726</v>
      </c>
      <c r="AK11" s="20">
        <f t="shared" si="1"/>
        <v>256793</v>
      </c>
      <c r="AL11" s="20">
        <f t="shared" si="1"/>
        <v>224687</v>
      </c>
      <c r="AM11" s="20">
        <f t="shared" si="1"/>
        <v>219043</v>
      </c>
      <c r="AN11" s="20">
        <f t="shared" si="1"/>
        <v>2843325</v>
      </c>
      <c r="AO11" s="20">
        <f t="shared" si="1"/>
        <v>231237</v>
      </c>
      <c r="AP11" s="20">
        <f t="shared" si="1"/>
        <v>218172</v>
      </c>
      <c r="AQ11" s="20">
        <f t="shared" si="1"/>
        <v>263042</v>
      </c>
      <c r="AR11" s="20">
        <f t="shared" si="1"/>
        <v>232974</v>
      </c>
      <c r="AS11" s="20">
        <f t="shared" si="1"/>
        <v>253917</v>
      </c>
      <c r="AT11" s="20">
        <f t="shared" si="1"/>
        <v>254742</v>
      </c>
      <c r="AU11" s="20">
        <f t="shared" si="1"/>
        <v>312977</v>
      </c>
      <c r="AV11" s="20">
        <f t="shared" si="1"/>
        <v>327444</v>
      </c>
      <c r="AW11" s="20">
        <f t="shared" si="1"/>
        <v>270699</v>
      </c>
      <c r="AX11" s="20">
        <f t="shared" si="1"/>
        <v>277190</v>
      </c>
      <c r="AY11" s="20">
        <f t="shared" si="1"/>
        <v>252384.4</v>
      </c>
      <c r="AZ11" s="20">
        <f t="shared" si="1"/>
        <v>228034</v>
      </c>
      <c r="BA11" s="20">
        <f t="shared" si="1"/>
        <v>3122812.4</v>
      </c>
      <c r="BB11" s="20">
        <f t="shared" si="1"/>
        <v>233419</v>
      </c>
      <c r="BC11" s="20">
        <f t="shared" si="1"/>
        <v>220396</v>
      </c>
      <c r="BD11" s="20">
        <f t="shared" si="1"/>
        <v>250090</v>
      </c>
      <c r="BE11" s="20">
        <f t="shared" si="1"/>
        <v>255956</v>
      </c>
      <c r="BF11" s="20">
        <f t="shared" si="1"/>
        <v>251101</v>
      </c>
      <c r="BG11" s="20">
        <f t="shared" si="1"/>
        <v>259944</v>
      </c>
      <c r="BH11" s="20">
        <f t="shared" si="1"/>
        <v>322697</v>
      </c>
      <c r="BI11" s="20">
        <f t="shared" si="1"/>
        <v>347514</v>
      </c>
      <c r="BJ11" s="20">
        <f t="shared" si="1"/>
        <v>296132</v>
      </c>
      <c r="BK11" s="20">
        <f t="shared" si="1"/>
        <v>337537</v>
      </c>
      <c r="BL11" s="20">
        <f t="shared" si="1"/>
        <v>293808</v>
      </c>
      <c r="BM11" s="20">
        <f t="shared" si="1"/>
        <v>215108</v>
      </c>
      <c r="BN11" s="20">
        <f t="shared" si="1"/>
        <v>3283702</v>
      </c>
      <c r="BO11" s="20">
        <f t="shared" ref="BO11:DZ11" si="2">SUM(BO9:BO10)</f>
        <v>198053</v>
      </c>
      <c r="BP11" s="20">
        <f t="shared" si="2"/>
        <v>188555</v>
      </c>
      <c r="BQ11" s="20">
        <f t="shared" si="2"/>
        <v>215758</v>
      </c>
      <c r="BR11" s="20">
        <f t="shared" si="2"/>
        <v>227633</v>
      </c>
      <c r="BS11" s="20">
        <f t="shared" si="2"/>
        <v>239106</v>
      </c>
      <c r="BT11" s="20">
        <f t="shared" si="2"/>
        <v>232170</v>
      </c>
      <c r="BU11" s="20">
        <f t="shared" si="2"/>
        <v>283088</v>
      </c>
      <c r="BV11" s="20">
        <f t="shared" si="2"/>
        <v>296094</v>
      </c>
      <c r="BW11" s="20">
        <f t="shared" si="2"/>
        <v>258958</v>
      </c>
      <c r="BX11" s="20">
        <f t="shared" si="2"/>
        <v>277734</v>
      </c>
      <c r="BY11" s="20">
        <f t="shared" si="2"/>
        <v>252273</v>
      </c>
      <c r="BZ11" s="20">
        <f t="shared" si="2"/>
        <v>226489</v>
      </c>
      <c r="CA11" s="20">
        <f t="shared" si="2"/>
        <v>2895911</v>
      </c>
      <c r="CB11" s="20">
        <f t="shared" si="2"/>
        <v>234375</v>
      </c>
      <c r="CC11" s="20">
        <f t="shared" si="2"/>
        <v>227620</v>
      </c>
      <c r="CD11" s="20">
        <f t="shared" si="2"/>
        <v>244638</v>
      </c>
      <c r="CE11" s="20">
        <f t="shared" si="2"/>
        <v>229389</v>
      </c>
      <c r="CF11" s="20">
        <f t="shared" si="2"/>
        <v>250802</v>
      </c>
      <c r="CG11" s="20">
        <f t="shared" si="2"/>
        <v>239025</v>
      </c>
      <c r="CH11" s="20">
        <f t="shared" si="2"/>
        <v>280324.59999999998</v>
      </c>
      <c r="CI11" s="20">
        <f t="shared" si="2"/>
        <v>299404</v>
      </c>
      <c r="CJ11" s="20">
        <f t="shared" si="2"/>
        <v>256014</v>
      </c>
      <c r="CK11" s="20">
        <f t="shared" si="2"/>
        <v>278710</v>
      </c>
      <c r="CL11" s="20">
        <f t="shared" si="2"/>
        <v>212620</v>
      </c>
      <c r="CM11" s="20">
        <f t="shared" si="2"/>
        <v>195111</v>
      </c>
      <c r="CN11" s="20">
        <f t="shared" si="2"/>
        <v>2948032.6</v>
      </c>
      <c r="CO11" s="20">
        <f t="shared" si="2"/>
        <v>204965</v>
      </c>
      <c r="CP11" s="20">
        <f t="shared" si="2"/>
        <v>179021</v>
      </c>
      <c r="CQ11" s="20">
        <f t="shared" si="2"/>
        <v>203382</v>
      </c>
      <c r="CR11" s="20">
        <f t="shared" si="2"/>
        <v>228835</v>
      </c>
      <c r="CS11" s="20">
        <f t="shared" si="2"/>
        <v>226982</v>
      </c>
      <c r="CT11" s="20">
        <f t="shared" si="2"/>
        <v>228019</v>
      </c>
      <c r="CU11" s="20">
        <f t="shared" si="2"/>
        <v>257822</v>
      </c>
      <c r="CV11" s="20">
        <f t="shared" si="2"/>
        <v>254844</v>
      </c>
      <c r="CW11" s="20">
        <f t="shared" si="2"/>
        <v>237423</v>
      </c>
      <c r="CX11" s="20">
        <f t="shared" si="2"/>
        <v>254558</v>
      </c>
      <c r="CY11" s="20">
        <f t="shared" si="2"/>
        <v>243254</v>
      </c>
      <c r="CZ11" s="20">
        <f t="shared" si="2"/>
        <v>226673</v>
      </c>
      <c r="DA11" s="20">
        <f t="shared" si="2"/>
        <v>2745778</v>
      </c>
      <c r="DB11" s="20">
        <f t="shared" si="2"/>
        <v>248471</v>
      </c>
      <c r="DC11" s="20">
        <f t="shared" si="2"/>
        <v>204055</v>
      </c>
      <c r="DD11" s="20">
        <f t="shared" si="2"/>
        <v>218600</v>
      </c>
      <c r="DE11" s="20">
        <f t="shared" si="2"/>
        <v>248355</v>
      </c>
      <c r="DF11" s="20">
        <f t="shared" si="2"/>
        <v>288695</v>
      </c>
      <c r="DG11" s="20">
        <f t="shared" si="2"/>
        <v>277637</v>
      </c>
      <c r="DH11" s="20">
        <f t="shared" si="2"/>
        <v>321171</v>
      </c>
      <c r="DI11" s="20">
        <f t="shared" si="2"/>
        <v>333951</v>
      </c>
      <c r="DJ11" s="20">
        <f t="shared" si="2"/>
        <v>296268</v>
      </c>
      <c r="DK11" s="20">
        <f t="shared" si="2"/>
        <v>329870</v>
      </c>
      <c r="DL11" s="20">
        <f t="shared" si="2"/>
        <v>288472</v>
      </c>
      <c r="DM11" s="20">
        <f t="shared" si="2"/>
        <v>275635</v>
      </c>
      <c r="DN11" s="20">
        <f t="shared" si="2"/>
        <v>3331180</v>
      </c>
      <c r="DO11" s="20">
        <f t="shared" si="2"/>
        <v>140605</v>
      </c>
      <c r="DP11" s="20">
        <f t="shared" si="2"/>
        <v>123168</v>
      </c>
      <c r="DQ11" s="20">
        <f t="shared" si="2"/>
        <v>142928</v>
      </c>
      <c r="DR11" s="20">
        <f t="shared" si="2"/>
        <v>150075</v>
      </c>
      <c r="DS11" s="20">
        <f t="shared" si="2"/>
        <v>163558</v>
      </c>
      <c r="DT11" s="20">
        <f t="shared" si="2"/>
        <v>159966</v>
      </c>
      <c r="DU11" s="20">
        <f t="shared" si="2"/>
        <v>200205</v>
      </c>
      <c r="DV11" s="20">
        <f t="shared" si="2"/>
        <v>204485</v>
      </c>
      <c r="DW11" s="20">
        <f t="shared" si="2"/>
        <v>163191</v>
      </c>
      <c r="DX11" s="20">
        <f t="shared" si="2"/>
        <v>187590</v>
      </c>
      <c r="DY11" s="20">
        <f t="shared" si="2"/>
        <v>156163</v>
      </c>
      <c r="DZ11" s="20">
        <f t="shared" si="2"/>
        <v>143068</v>
      </c>
      <c r="EA11" s="20">
        <f t="shared" ref="EA11:GK11" si="3">SUM(EA9:EA10)</f>
        <v>1935002</v>
      </c>
      <c r="EB11" s="20">
        <f t="shared" si="3"/>
        <v>156845</v>
      </c>
      <c r="EC11" s="20">
        <f t="shared" si="3"/>
        <v>138810</v>
      </c>
      <c r="ED11" s="20">
        <f t="shared" si="3"/>
        <v>155536</v>
      </c>
      <c r="EE11" s="20">
        <f t="shared" si="3"/>
        <v>178202</v>
      </c>
      <c r="EF11" s="20">
        <f t="shared" si="3"/>
        <v>179374</v>
      </c>
      <c r="EG11" s="20">
        <f t="shared" si="3"/>
        <v>183089</v>
      </c>
      <c r="EH11" s="20">
        <f t="shared" si="3"/>
        <v>215076</v>
      </c>
      <c r="EI11" s="20">
        <f t="shared" si="3"/>
        <v>223852</v>
      </c>
      <c r="EJ11" s="20">
        <f t="shared" si="3"/>
        <v>203220</v>
      </c>
      <c r="EK11" s="20">
        <f t="shared" si="3"/>
        <v>227062</v>
      </c>
      <c r="EL11" s="20">
        <f t="shared" si="3"/>
        <v>195455</v>
      </c>
      <c r="EM11" s="20">
        <f t="shared" si="3"/>
        <v>180457</v>
      </c>
      <c r="EN11" s="20">
        <f t="shared" si="3"/>
        <v>2236978</v>
      </c>
      <c r="EO11" s="20">
        <f t="shared" si="3"/>
        <v>186920</v>
      </c>
      <c r="EP11" s="20">
        <f t="shared" si="3"/>
        <v>178362</v>
      </c>
      <c r="EQ11" s="20">
        <f t="shared" si="3"/>
        <v>199656</v>
      </c>
      <c r="ER11" s="20">
        <f t="shared" si="3"/>
        <v>199212</v>
      </c>
      <c r="ES11" s="20">
        <f t="shared" si="3"/>
        <v>230354</v>
      </c>
      <c r="ET11" s="20">
        <f t="shared" si="3"/>
        <v>214604</v>
      </c>
      <c r="EU11" s="20">
        <f t="shared" si="3"/>
        <v>253218</v>
      </c>
      <c r="EV11" s="20">
        <f t="shared" si="3"/>
        <v>266565</v>
      </c>
      <c r="EW11" s="20">
        <f t="shared" si="3"/>
        <v>230793</v>
      </c>
      <c r="EX11" s="20">
        <f t="shared" si="3"/>
        <v>259281</v>
      </c>
      <c r="EY11" s="20">
        <f t="shared" si="3"/>
        <v>212887</v>
      </c>
      <c r="EZ11" s="20">
        <f t="shared" si="3"/>
        <v>200475</v>
      </c>
      <c r="FA11" s="20">
        <f t="shared" si="3"/>
        <v>2632327</v>
      </c>
      <c r="FB11" s="20">
        <f t="shared" si="3"/>
        <v>202307</v>
      </c>
      <c r="FC11" s="20">
        <f t="shared" si="3"/>
        <v>180620</v>
      </c>
      <c r="FD11" s="20">
        <f t="shared" si="3"/>
        <v>205884</v>
      </c>
      <c r="FE11" s="20">
        <f t="shared" si="3"/>
        <v>225635</v>
      </c>
      <c r="FF11" s="20">
        <f t="shared" si="3"/>
        <v>241045</v>
      </c>
      <c r="FG11" s="20">
        <f t="shared" si="3"/>
        <v>222543</v>
      </c>
      <c r="FH11" s="20">
        <f t="shared" si="3"/>
        <v>264503</v>
      </c>
      <c r="FI11" s="20">
        <f t="shared" si="3"/>
        <v>284460</v>
      </c>
      <c r="FJ11" s="20">
        <f t="shared" si="3"/>
        <v>255806</v>
      </c>
      <c r="FK11" s="20">
        <f t="shared" si="3"/>
        <v>272268</v>
      </c>
      <c r="FL11" s="20">
        <f t="shared" si="3"/>
        <v>238664</v>
      </c>
      <c r="FM11" s="20">
        <f t="shared" si="3"/>
        <v>224344</v>
      </c>
      <c r="FN11" s="20">
        <f t="shared" si="3"/>
        <v>2818079</v>
      </c>
      <c r="FO11" s="20">
        <f t="shared" si="3"/>
        <v>237373</v>
      </c>
      <c r="FP11" s="20">
        <f t="shared" si="3"/>
        <v>217689</v>
      </c>
      <c r="FQ11" s="20">
        <f t="shared" si="3"/>
        <v>233251</v>
      </c>
      <c r="FR11" s="20">
        <f t="shared" si="3"/>
        <v>248969</v>
      </c>
      <c r="FS11" s="20">
        <f t="shared" si="3"/>
        <v>276570</v>
      </c>
      <c r="FT11" s="20">
        <f t="shared" si="3"/>
        <v>258523</v>
      </c>
      <c r="FU11" s="20">
        <f t="shared" si="3"/>
        <v>317145</v>
      </c>
      <c r="FV11" s="20">
        <f t="shared" si="3"/>
        <v>339697</v>
      </c>
      <c r="FW11" s="20">
        <f t="shared" si="3"/>
        <v>298177</v>
      </c>
      <c r="FX11" s="20">
        <f t="shared" si="3"/>
        <v>318012</v>
      </c>
      <c r="FY11" s="20">
        <f t="shared" si="3"/>
        <v>272563</v>
      </c>
      <c r="FZ11" s="20">
        <f t="shared" si="3"/>
        <v>258836</v>
      </c>
      <c r="GA11" s="20">
        <f t="shared" si="3"/>
        <v>3276805</v>
      </c>
      <c r="GB11" s="20">
        <f t="shared" si="3"/>
        <v>265880</v>
      </c>
      <c r="GC11" s="20">
        <f t="shared" si="3"/>
        <v>255824</v>
      </c>
      <c r="GD11" s="20">
        <f t="shared" si="3"/>
        <v>284161</v>
      </c>
      <c r="GE11" s="20">
        <f t="shared" si="3"/>
        <v>258174</v>
      </c>
      <c r="GF11" s="20">
        <f t="shared" si="3"/>
        <v>319383</v>
      </c>
      <c r="GG11" s="20">
        <f t="shared" si="3"/>
        <v>296232</v>
      </c>
      <c r="GH11" s="20">
        <f t="shared" si="3"/>
        <v>353016</v>
      </c>
      <c r="GI11" s="20">
        <f t="shared" si="3"/>
        <v>370968</v>
      </c>
      <c r="GJ11" s="20">
        <f t="shared" si="3"/>
        <v>317790</v>
      </c>
      <c r="GK11" s="20">
        <f t="shared" si="3"/>
        <v>342311</v>
      </c>
      <c r="GL11" s="20">
        <f t="shared" ref="GL11:GX11" si="4">SUM(GL9:GL10)</f>
        <v>299281</v>
      </c>
      <c r="GM11" s="20">
        <f t="shared" si="4"/>
        <v>270719</v>
      </c>
      <c r="GN11" s="20">
        <f t="shared" si="4"/>
        <v>3633739</v>
      </c>
      <c r="GO11" s="20">
        <f t="shared" si="4"/>
        <v>301296</v>
      </c>
      <c r="GP11" s="20">
        <f t="shared" si="4"/>
        <v>271626</v>
      </c>
      <c r="GQ11" s="20">
        <f t="shared" si="4"/>
        <v>296656</v>
      </c>
      <c r="GR11" s="20">
        <f t="shared" si="4"/>
        <v>315618</v>
      </c>
      <c r="GS11" s="20">
        <f t="shared" si="4"/>
        <v>326720</v>
      </c>
      <c r="GT11" s="20">
        <f t="shared" si="4"/>
        <v>332629</v>
      </c>
      <c r="GU11" s="20">
        <f t="shared" si="4"/>
        <v>403316</v>
      </c>
      <c r="GV11" s="20">
        <f t="shared" si="4"/>
        <v>421032</v>
      </c>
      <c r="GW11" s="20">
        <f t="shared" si="4"/>
        <v>367285</v>
      </c>
      <c r="GX11" s="20">
        <f t="shared" si="4"/>
        <v>385183</v>
      </c>
      <c r="GY11" s="20">
        <f t="shared" ref="GY11:HK11" si="5">SUM(GY9:GY10)</f>
        <v>325427</v>
      </c>
      <c r="GZ11" s="20">
        <f t="shared" si="5"/>
        <v>311758</v>
      </c>
      <c r="HA11" s="20">
        <f t="shared" si="5"/>
        <v>4058546</v>
      </c>
      <c r="HB11" s="20">
        <f t="shared" si="5"/>
        <v>337635</v>
      </c>
      <c r="HC11" s="20">
        <f t="shared" si="5"/>
        <v>313495</v>
      </c>
      <c r="HD11" s="20">
        <f t="shared" si="5"/>
        <v>335901</v>
      </c>
      <c r="HE11" s="20">
        <f t="shared" si="5"/>
        <v>340113</v>
      </c>
      <c r="HF11" s="20">
        <f t="shared" si="5"/>
        <v>391158</v>
      </c>
      <c r="HG11" s="20">
        <f t="shared" si="5"/>
        <v>369402</v>
      </c>
      <c r="HH11" s="20">
        <f t="shared" si="5"/>
        <v>457166</v>
      </c>
      <c r="HI11" s="20">
        <f t="shared" si="5"/>
        <v>475278</v>
      </c>
      <c r="HJ11" s="20">
        <f t="shared" si="5"/>
        <v>413706</v>
      </c>
      <c r="HK11" s="20">
        <f t="shared" si="5"/>
        <v>412836</v>
      </c>
      <c r="HL11" s="20">
        <f t="shared" ref="HL11:HX11" si="6">SUM(HL9:HL10)</f>
        <v>358120</v>
      </c>
      <c r="HM11" s="20">
        <f t="shared" si="6"/>
        <v>330121</v>
      </c>
      <c r="HN11" s="20">
        <f t="shared" si="6"/>
        <v>4534931</v>
      </c>
      <c r="HO11" s="20">
        <f t="shared" si="6"/>
        <v>352396</v>
      </c>
      <c r="HP11" s="20">
        <f t="shared" si="6"/>
        <v>324545</v>
      </c>
      <c r="HQ11" s="20">
        <f t="shared" si="6"/>
        <v>347616</v>
      </c>
      <c r="HR11" s="20">
        <f t="shared" si="6"/>
        <v>383216</v>
      </c>
      <c r="HS11" s="20">
        <f t="shared" si="6"/>
        <v>416536</v>
      </c>
      <c r="HT11" s="20">
        <f t="shared" si="6"/>
        <v>390406</v>
      </c>
      <c r="HU11" s="20">
        <f t="shared" si="6"/>
        <v>462180</v>
      </c>
      <c r="HV11" s="20">
        <f t="shared" si="6"/>
        <v>473148</v>
      </c>
      <c r="HW11" s="20">
        <f t="shared" si="6"/>
        <v>421951</v>
      </c>
      <c r="HX11" s="20">
        <f t="shared" si="6"/>
        <v>420301</v>
      </c>
      <c r="HY11" s="20">
        <f t="shared" ref="HY11:IB11" si="7">SUM(HY9:HY10)</f>
        <v>388527</v>
      </c>
      <c r="HZ11" s="20">
        <f t="shared" si="7"/>
        <v>380680</v>
      </c>
      <c r="IA11" s="20">
        <f t="shared" si="7"/>
        <v>4761502</v>
      </c>
      <c r="IB11" s="20">
        <f t="shared" si="7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8">SUM(IE9:IE10)</f>
        <v>6039</v>
      </c>
      <c r="IF11" s="20">
        <f t="shared" si="8"/>
        <v>2352</v>
      </c>
      <c r="IG11" s="20">
        <f t="shared" si="8"/>
        <v>1502</v>
      </c>
      <c r="IH11" s="20">
        <f t="shared" si="8"/>
        <v>22646</v>
      </c>
      <c r="II11" s="20">
        <f t="shared" si="8"/>
        <v>10098</v>
      </c>
      <c r="IJ11" s="20">
        <f t="shared" si="8"/>
        <v>11675</v>
      </c>
      <c r="IK11" s="20">
        <f t="shared" si="8"/>
        <v>57243</v>
      </c>
      <c r="IL11" s="20">
        <f t="shared" si="8"/>
        <v>84516</v>
      </c>
      <c r="IM11" s="20">
        <f t="shared" si="8"/>
        <v>0</v>
      </c>
      <c r="IN11" s="20">
        <f t="shared" si="0"/>
        <v>1170934</v>
      </c>
    </row>
    <row r="12" spans="1:248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48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48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48" ht="15">
      <c r="A15" s="74" t="s">
        <v>33</v>
      </c>
      <c r="B15" s="72">
        <v>2002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6" t="s">
        <v>67</v>
      </c>
      <c r="O15" s="72">
        <v>2003</v>
      </c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6" t="s">
        <v>68</v>
      </c>
      <c r="AB15" s="72">
        <v>2004</v>
      </c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6" t="s">
        <v>69</v>
      </c>
      <c r="AO15" s="72">
        <v>2005</v>
      </c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6" t="s">
        <v>70</v>
      </c>
      <c r="BB15" s="72">
        <v>2006</v>
      </c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6" t="s">
        <v>56</v>
      </c>
      <c r="BO15" s="72">
        <v>2007</v>
      </c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6" t="s">
        <v>57</v>
      </c>
      <c r="CB15" s="72">
        <v>2008</v>
      </c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6" t="s">
        <v>58</v>
      </c>
      <c r="CO15" s="72">
        <v>2009</v>
      </c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6" t="s">
        <v>59</v>
      </c>
      <c r="DB15" s="72">
        <v>2010</v>
      </c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6" t="s">
        <v>60</v>
      </c>
      <c r="DO15" s="72">
        <v>2011</v>
      </c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6" t="s">
        <v>61</v>
      </c>
      <c r="EB15" s="72">
        <v>2012</v>
      </c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6" t="s">
        <v>62</v>
      </c>
      <c r="EO15" s="72">
        <v>2013</v>
      </c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6" t="s">
        <v>63</v>
      </c>
      <c r="FB15" s="72">
        <v>2014</v>
      </c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6" t="s">
        <v>64</v>
      </c>
      <c r="FO15" s="72">
        <v>2015</v>
      </c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6" t="s">
        <v>65</v>
      </c>
      <c r="GB15" s="72">
        <v>2016</v>
      </c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6" t="s">
        <v>75</v>
      </c>
      <c r="GO15" s="72">
        <v>2017</v>
      </c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6" t="s">
        <v>76</v>
      </c>
      <c r="HB15" s="72">
        <v>2018</v>
      </c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6" t="s">
        <v>122</v>
      </c>
      <c r="HO15" s="72">
        <v>2019</v>
      </c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6" t="s">
        <v>124</v>
      </c>
      <c r="IB15" s="72">
        <v>2020</v>
      </c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6" t="s">
        <v>131</v>
      </c>
    </row>
    <row r="16" spans="1:248" ht="15">
      <c r="A16" s="75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77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77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77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77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77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77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77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77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77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77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77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77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77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77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77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77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77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77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77"/>
    </row>
    <row r="17" spans="1:248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/>
      <c r="IN17" s="18">
        <f>SUM(IB17:IM17)</f>
        <v>5327876.54</v>
      </c>
    </row>
    <row r="18" spans="1:248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/>
      <c r="IN18" s="18">
        <f t="shared" ref="IN18:IN19" si="9">SUM(IB18:IM18)</f>
        <v>0</v>
      </c>
    </row>
    <row r="19" spans="1:248" ht="15">
      <c r="A19" s="19" t="s">
        <v>24</v>
      </c>
      <c r="B19" s="20">
        <f>SUM(B17:B18)</f>
        <v>2079697</v>
      </c>
      <c r="C19" s="20">
        <f t="shared" ref="C19" si="10">SUM(C17:C18)</f>
        <v>2401662</v>
      </c>
      <c r="D19" s="20">
        <f t="shared" ref="D19" si="11">SUM(D17:D18)</f>
        <v>2180941.5</v>
      </c>
      <c r="E19" s="20">
        <f t="shared" ref="E19" si="12">SUM(E17:E18)</f>
        <v>2729021.2</v>
      </c>
      <c r="F19" s="20">
        <f t="shared" ref="F19" si="13">SUM(F17:F18)</f>
        <v>2588965.2000000002</v>
      </c>
      <c r="G19" s="20">
        <f t="shared" ref="G19" si="14">SUM(G17:G18)</f>
        <v>2238268</v>
      </c>
      <c r="H19" s="20">
        <f t="shared" ref="H19" si="15">SUM(H17:H18)</f>
        <v>2045623</v>
      </c>
      <c r="I19" s="20">
        <f t="shared" ref="I19" si="16">SUM(I17:I18)</f>
        <v>2243002</v>
      </c>
      <c r="J19" s="20">
        <f t="shared" ref="J19" si="17">SUM(J17:J18)</f>
        <v>1901116</v>
      </c>
      <c r="K19" s="20">
        <f t="shared" ref="K19" si="18">SUM(K17:K18)</f>
        <v>1987869</v>
      </c>
      <c r="L19" s="20">
        <f t="shared" ref="L19" si="19">SUM(L17:L18)</f>
        <v>2034819</v>
      </c>
      <c r="M19" s="20">
        <f t="shared" ref="M19" si="20">SUM(M17:M18)</f>
        <v>1959874</v>
      </c>
      <c r="N19" s="20">
        <f t="shared" ref="N19" si="21">SUM(N17:N18)</f>
        <v>26390857.899999999</v>
      </c>
      <c r="O19" s="20">
        <f t="shared" ref="O19" si="22">SUM(O17:O18)</f>
        <v>1846232</v>
      </c>
      <c r="P19" s="20">
        <f t="shared" ref="P19" si="23">SUM(P17:P18)</f>
        <v>1752190</v>
      </c>
      <c r="Q19" s="20">
        <f t="shared" ref="Q19" si="24">SUM(Q17:Q18)</f>
        <v>2051843</v>
      </c>
      <c r="R19" s="20">
        <f t="shared" ref="R19" si="25">SUM(R17:R18)</f>
        <v>1869123</v>
      </c>
      <c r="S19" s="20">
        <f t="shared" ref="S19" si="26">SUM(S17:S18)</f>
        <v>2316424.2000000002</v>
      </c>
      <c r="T19" s="20">
        <f t="shared" ref="T19" si="27">SUM(T17:T18)</f>
        <v>1937807</v>
      </c>
      <c r="U19" s="20">
        <f t="shared" ref="U19" si="28">SUM(U17:U18)</f>
        <v>2055677</v>
      </c>
      <c r="V19" s="20">
        <f t="shared" ref="V19" si="29">SUM(V17:V18)</f>
        <v>2014052</v>
      </c>
      <c r="W19" s="20">
        <f t="shared" ref="W19" si="30">SUM(W17:W18)</f>
        <v>1825367</v>
      </c>
      <c r="X19" s="20">
        <f t="shared" ref="X19" si="31">SUM(X17:X18)</f>
        <v>1750313</v>
      </c>
      <c r="Y19" s="20">
        <f t="shared" ref="Y19" si="32">SUM(Y17:Y18)</f>
        <v>1648212</v>
      </c>
      <c r="Z19" s="20">
        <f t="shared" ref="Z19" si="33">SUM(Z17:Z18)</f>
        <v>2619145</v>
      </c>
      <c r="AA19" s="20">
        <f t="shared" ref="AA19" si="34">SUM(AA17:AA18)</f>
        <v>23686385.199999999</v>
      </c>
      <c r="AB19" s="20">
        <f t="shared" ref="AB19" si="35">SUM(AB17:AB18)</f>
        <v>1517518</v>
      </c>
      <c r="AC19" s="20">
        <f t="shared" ref="AC19" si="36">SUM(AC17:AC18)</f>
        <v>1710485</v>
      </c>
      <c r="AD19" s="20">
        <f t="shared" ref="AD19" si="37">SUM(AD17:AD18)</f>
        <v>1857586</v>
      </c>
      <c r="AE19" s="20">
        <f t="shared" ref="AE19" si="38">SUM(AE17:AE18)</f>
        <v>1794869</v>
      </c>
      <c r="AF19" s="20">
        <f t="shared" ref="AF19" si="39">SUM(AF17:AF18)</f>
        <v>1910525</v>
      </c>
      <c r="AG19" s="20">
        <f t="shared" ref="AG19" si="40">SUM(AG17:AG18)</f>
        <v>1764318</v>
      </c>
      <c r="AH19" s="20">
        <f t="shared" ref="AH19" si="41">SUM(AH17:AH18)</f>
        <v>1816169</v>
      </c>
      <c r="AI19" s="20">
        <f t="shared" ref="AI19" si="42">SUM(AI17:AI18)</f>
        <v>1717015</v>
      </c>
      <c r="AJ19" s="20">
        <f t="shared" ref="AJ19" si="43">SUM(AJ17:AJ18)</f>
        <v>1809968</v>
      </c>
      <c r="AK19" s="20">
        <f t="shared" ref="AK19" si="44">SUM(AK17:AK18)</f>
        <v>1728545</v>
      </c>
      <c r="AL19" s="20">
        <f t="shared" ref="AL19" si="45">SUM(AL17:AL18)</f>
        <v>1431210</v>
      </c>
      <c r="AM19" s="20">
        <f t="shared" ref="AM19" si="46">SUM(AM17:AM18)</f>
        <v>1566067</v>
      </c>
      <c r="AN19" s="20">
        <f t="shared" ref="AN19" si="47">SUM(AN17:AN18)</f>
        <v>20624275</v>
      </c>
      <c r="AO19" s="20">
        <f t="shared" ref="AO19" si="48">SUM(AO17:AO18)</f>
        <v>1652063.2</v>
      </c>
      <c r="AP19" s="20">
        <f t="shared" ref="AP19" si="49">SUM(AP17:AP18)</f>
        <v>1617600.46</v>
      </c>
      <c r="AQ19" s="20">
        <f t="shared" ref="AQ19" si="50">SUM(AQ17:AQ18)</f>
        <v>1815376</v>
      </c>
      <c r="AR19" s="20">
        <f t="shared" ref="AR19" si="51">SUM(AR17:AR18)</f>
        <v>1954848</v>
      </c>
      <c r="AS19" s="20">
        <f t="shared" ref="AS19" si="52">SUM(AS17:AS18)</f>
        <v>1693866.2</v>
      </c>
      <c r="AT19" s="20">
        <f t="shared" ref="AT19" si="53">SUM(AT17:AT18)</f>
        <v>1798942.29</v>
      </c>
      <c r="AU19" s="20">
        <f t="shared" ref="AU19" si="54">SUM(AU17:AU18)</f>
        <v>1800553.16</v>
      </c>
      <c r="AV19" s="20">
        <f t="shared" ref="AV19" si="55">SUM(AV17:AV18)</f>
        <v>2148272.38</v>
      </c>
      <c r="AW19" s="20">
        <f t="shared" ref="AW19" si="56">SUM(AW17:AW18)</f>
        <v>2187689.1230000001</v>
      </c>
      <c r="AX19" s="20">
        <f t="shared" ref="AX19" si="57">SUM(AX17:AX18)</f>
        <v>2079129.95</v>
      </c>
      <c r="AY19" s="20">
        <f t="shared" ref="AY19" si="58">SUM(AY17:AY18)</f>
        <v>1901704.79</v>
      </c>
      <c r="AZ19" s="20">
        <f t="shared" ref="AZ19" si="59">SUM(AZ17:AZ18)</f>
        <v>2008708.02</v>
      </c>
      <c r="BA19" s="20">
        <f t="shared" ref="BA19" si="60">SUM(BA17:BA18)</f>
        <v>22658753.572999999</v>
      </c>
      <c r="BB19" s="20">
        <f t="shared" ref="BB19" si="61">SUM(BB17:BB18)</f>
        <v>1799247.04</v>
      </c>
      <c r="BC19" s="20">
        <f t="shared" ref="BC19" si="62">SUM(BC17:BC18)</f>
        <v>1862029.74</v>
      </c>
      <c r="BD19" s="20">
        <f t="shared" ref="BD19" si="63">SUM(BD17:BD18)</f>
        <v>2274060.1700000004</v>
      </c>
      <c r="BE19" s="20">
        <f t="shared" ref="BE19" si="64">SUM(BE17:BE18)</f>
        <v>1926298.3840277779</v>
      </c>
      <c r="BF19" s="20">
        <f t="shared" ref="BF19" si="65">SUM(BF17:BF18)</f>
        <v>2131368.7600000002</v>
      </c>
      <c r="BG19" s="20">
        <f t="shared" ref="BG19" si="66">SUM(BG17:BG18)</f>
        <v>2220530.61</v>
      </c>
      <c r="BH19" s="20">
        <f t="shared" ref="BH19" si="67">SUM(BH17:BH18)</f>
        <v>2211278.6100000003</v>
      </c>
      <c r="BI19" s="20">
        <f t="shared" ref="BI19" si="68">SUM(BI17:BI18)</f>
        <v>2339988.7000000007</v>
      </c>
      <c r="BJ19" s="20">
        <f t="shared" ref="BJ19" si="69">SUM(BJ17:BJ18)</f>
        <v>2153655.9900000002</v>
      </c>
      <c r="BK19" s="20">
        <f t="shared" ref="BK19" si="70">SUM(BK17:BK18)</f>
        <v>2131844.0750000002</v>
      </c>
      <c r="BL19" s="20">
        <f t="shared" ref="BL19" si="71">SUM(BL17:BL18)</f>
        <v>1959393.1600000001</v>
      </c>
      <c r="BM19" s="20">
        <f t="shared" ref="BM19" si="72">SUM(BM17:BM18)</f>
        <v>910321.66</v>
      </c>
      <c r="BN19" s="20">
        <f t="shared" ref="BN19" si="73">SUM(BN17:BN18)</f>
        <v>23920016.89902778</v>
      </c>
      <c r="BO19" s="20">
        <f t="shared" ref="BO19" si="74">SUM(BO17:BO18)</f>
        <v>601977.12</v>
      </c>
      <c r="BP19" s="20">
        <f t="shared" ref="BP19" si="75">SUM(BP17:BP18)</f>
        <v>592552.81000000006</v>
      </c>
      <c r="BQ19" s="20">
        <f t="shared" ref="BQ19" si="76">SUM(BQ17:BQ18)</f>
        <v>757327.83</v>
      </c>
      <c r="BR19" s="20">
        <f t="shared" ref="BR19" si="77">SUM(BR17:BR18)</f>
        <v>711515.91</v>
      </c>
      <c r="BS19" s="20">
        <f t="shared" ref="BS19" si="78">SUM(BS17:BS18)</f>
        <v>776935.3</v>
      </c>
      <c r="BT19" s="20">
        <f t="shared" ref="BT19" si="79">SUM(BT17:BT18)</f>
        <v>773237.35</v>
      </c>
      <c r="BU19" s="20">
        <f t="shared" ref="BU19" si="80">SUM(BU17:BU18)</f>
        <v>800549.33000000007</v>
      </c>
      <c r="BV19" s="20">
        <f t="shared" ref="BV19" si="81">SUM(BV17:BV18)</f>
        <v>1443650.81</v>
      </c>
      <c r="BW19" s="20">
        <f t="shared" ref="BW19" si="82">SUM(BW17:BW18)</f>
        <v>737355.0199999999</v>
      </c>
      <c r="BX19" s="20">
        <f t="shared" ref="BX19" si="83">SUM(BX17:BX18)</f>
        <v>737046.45</v>
      </c>
      <c r="BY19" s="20">
        <f t="shared" ref="BY19" si="84">SUM(BY17:BY18)</f>
        <v>737019.09</v>
      </c>
      <c r="BZ19" s="20">
        <f t="shared" ref="BZ19" si="85">SUM(BZ17:BZ18)</f>
        <v>770616</v>
      </c>
      <c r="CA19" s="20">
        <f t="shared" ref="CA19" si="86">SUM(CA17:CA18)</f>
        <v>9439783.0200000014</v>
      </c>
      <c r="CB19" s="20">
        <f t="shared" ref="CB19" si="87">SUM(CB17:CB18)</f>
        <v>651418.19000000006</v>
      </c>
      <c r="CC19" s="20">
        <f t="shared" ref="CC19" si="88">SUM(CC17:CC18)</f>
        <v>680027.79999999993</v>
      </c>
      <c r="CD19" s="20">
        <f t="shared" ref="CD19" si="89">SUM(CD17:CD18)</f>
        <v>695100.53</v>
      </c>
      <c r="CE19" s="20">
        <f t="shared" ref="CE19" si="90">SUM(CE17:CE18)</f>
        <v>749502.53</v>
      </c>
      <c r="CF19" s="20">
        <f t="shared" ref="CF19" si="91">SUM(CF17:CF18)</f>
        <v>759502.37</v>
      </c>
      <c r="CG19" s="20">
        <f t="shared" ref="CG19" si="92">SUM(CG17:CG18)</f>
        <v>753463.82000000007</v>
      </c>
      <c r="CH19" s="20">
        <f t="shared" ref="CH19" si="93">SUM(CH17:CH18)</f>
        <v>768398.88000000012</v>
      </c>
      <c r="CI19" s="20">
        <f t="shared" ref="CI19" si="94">SUM(CI17:CI18)</f>
        <v>753688.47100000002</v>
      </c>
      <c r="CJ19" s="20">
        <f t="shared" ref="CJ19" si="95">SUM(CJ17:CJ18)</f>
        <v>798102.32</v>
      </c>
      <c r="CK19" s="20">
        <f t="shared" ref="CK19" si="96">SUM(CK17:CK18)</f>
        <v>744785.86</v>
      </c>
      <c r="CL19" s="20">
        <f t="shared" ref="CL19" si="97">SUM(CL17:CL18)</f>
        <v>616966.82999999996</v>
      </c>
      <c r="CM19" s="20">
        <f t="shared" ref="CM19" si="98">SUM(CM17:CM18)</f>
        <v>593433.44000000006</v>
      </c>
      <c r="CN19" s="20">
        <f t="shared" ref="CN19" si="99">SUM(CN17:CN18)</f>
        <v>8564391.0410000011</v>
      </c>
      <c r="CO19" s="20">
        <f t="shared" ref="CO19" si="100">SUM(CO17:CO18)</f>
        <v>560096.1552777777</v>
      </c>
      <c r="CP19" s="20">
        <f t="shared" ref="CP19" si="101">SUM(CP17:CP18)</f>
        <v>493212.80999999994</v>
      </c>
      <c r="CQ19" s="20">
        <f t="shared" ref="CQ19" si="102">SUM(CQ17:CQ18)</f>
        <v>538893.46</v>
      </c>
      <c r="CR19" s="20">
        <f t="shared" ref="CR19" si="103">SUM(CR17:CR18)</f>
        <v>514301.08999999997</v>
      </c>
      <c r="CS19" s="20">
        <f t="shared" ref="CS19" si="104">SUM(CS17:CS18)</f>
        <v>596948.09</v>
      </c>
      <c r="CT19" s="20">
        <f t="shared" ref="CT19" si="105">SUM(CT17:CT18)</f>
        <v>626827.5944444444</v>
      </c>
      <c r="CU19" s="20">
        <f t="shared" ref="CU19" si="106">SUM(CU17:CU18)</f>
        <v>686679.22000000009</v>
      </c>
      <c r="CV19" s="20">
        <f t="shared" ref="CV19" si="107">SUM(CV17:CV18)</f>
        <v>652686.31000000006</v>
      </c>
      <c r="CW19" s="20">
        <f t="shared" ref="CW19" si="108">SUM(CW17:CW18)</f>
        <v>660536.38</v>
      </c>
      <c r="CX19" s="20">
        <f t="shared" ref="CX19" si="109">SUM(CX17:CX18)</f>
        <v>626847.39999999991</v>
      </c>
      <c r="CY19" s="20">
        <f t="shared" ref="CY19" si="110">SUM(CY17:CY18)</f>
        <v>600873.22</v>
      </c>
      <c r="CZ19" s="20">
        <f t="shared" ref="CZ19" si="111">SUM(CZ17:CZ18)</f>
        <v>647051.9800000001</v>
      </c>
      <c r="DA19" s="20">
        <f t="shared" ref="DA19" si="112">SUM(DA17:DA18)</f>
        <v>7204953.7097222218</v>
      </c>
      <c r="DB19" s="20">
        <f t="shared" ref="DB19" si="113">SUM(DB17:DB18)</f>
        <v>607653.79</v>
      </c>
      <c r="DC19" s="20">
        <f t="shared" ref="DC19" si="114">SUM(DC17:DC18)</f>
        <v>621131.85000000009</v>
      </c>
      <c r="DD19" s="20">
        <f t="shared" ref="DD19" si="115">SUM(DD17:DD18)</f>
        <v>655753.48</v>
      </c>
      <c r="DE19" s="20">
        <f t="shared" ref="DE19" si="116">SUM(DE17:DE18)</f>
        <v>689959.08000000007</v>
      </c>
      <c r="DF19" s="20">
        <f t="shared" ref="DF19" si="117">SUM(DF17:DF18)</f>
        <v>693441.12000000011</v>
      </c>
      <c r="DG19" s="20">
        <f t="shared" ref="DG19" si="118">SUM(DG17:DG18)</f>
        <v>710416.71</v>
      </c>
      <c r="DH19" s="20">
        <f t="shared" ref="DH19" si="119">SUM(DH17:DH18)</f>
        <v>707928.52</v>
      </c>
      <c r="DI19" s="20">
        <f t="shared" ref="DI19" si="120">SUM(DI17:DI18)</f>
        <v>680920.99</v>
      </c>
      <c r="DJ19" s="20">
        <f t="shared" ref="DJ19" si="121">SUM(DJ17:DJ18)</f>
        <v>930281.76</v>
      </c>
      <c r="DK19" s="20">
        <f t="shared" ref="DK19" si="122">SUM(DK17:DK18)</f>
        <v>704223.47</v>
      </c>
      <c r="DL19" s="20">
        <f t="shared" ref="DL19" si="123">SUM(DL17:DL18)</f>
        <v>655532.6100000001</v>
      </c>
      <c r="DM19" s="20">
        <f t="shared" ref="DM19" si="124">SUM(DM17:DM18)</f>
        <v>760938.49</v>
      </c>
      <c r="DN19" s="20">
        <f t="shared" ref="DN19" si="125">SUM(DN17:DN18)</f>
        <v>8418181.870000001</v>
      </c>
      <c r="DO19" s="20">
        <f t="shared" ref="DO19" si="126">SUM(DO17:DO18)</f>
        <v>182072.06</v>
      </c>
      <c r="DP19" s="20">
        <f t="shared" ref="DP19" si="127">SUM(DP17:DP18)</f>
        <v>183527.24</v>
      </c>
      <c r="DQ19" s="20">
        <f t="shared" ref="DQ19" si="128">SUM(DQ17:DQ18)</f>
        <v>207791.62</v>
      </c>
      <c r="DR19" s="20">
        <f t="shared" ref="DR19" si="129">SUM(DR17:DR18)</f>
        <v>197236.36</v>
      </c>
      <c r="DS19" s="20">
        <f t="shared" ref="DS19" si="130">SUM(DS17:DS18)</f>
        <v>214273.81999999998</v>
      </c>
      <c r="DT19" s="20">
        <f t="shared" ref="DT19" si="131">SUM(DT17:DT18)</f>
        <v>228095.53</v>
      </c>
      <c r="DU19" s="20">
        <f t="shared" ref="DU19" si="132">SUM(DU17:DU18)</f>
        <v>250909.41999999998</v>
      </c>
      <c r="DV19" s="20">
        <f t="shared" ref="DV19" si="133">SUM(DV17:DV18)</f>
        <v>232035.7</v>
      </c>
      <c r="DW19" s="20">
        <f t="shared" ref="DW19" si="134">SUM(DW17:DW18)</f>
        <v>219247.09</v>
      </c>
      <c r="DX19" s="20">
        <f t="shared" ref="DX19" si="135">SUM(DX17:DX18)</f>
        <v>208837.66</v>
      </c>
      <c r="DY19" s="20">
        <f t="shared" ref="DY19" si="136">SUM(DY17:DY18)</f>
        <v>196302.45</v>
      </c>
      <c r="DZ19" s="20">
        <f t="shared" ref="DZ19" si="137">SUM(DZ17:DZ18)</f>
        <v>254216.06</v>
      </c>
      <c r="EA19" s="20">
        <f t="shared" ref="EA19" si="138">SUM(EA17:EA18)</f>
        <v>2574545.0100000002</v>
      </c>
      <c r="EB19" s="20">
        <f t="shared" ref="EB19" si="139">SUM(EB17:EB18)</f>
        <v>190282.65999999997</v>
      </c>
      <c r="EC19" s="20">
        <f t="shared" ref="EC19" si="140">SUM(EC17:EC18)</f>
        <v>194347.77000000005</v>
      </c>
      <c r="ED19" s="20">
        <f t="shared" ref="ED19" si="141">SUM(ED17:ED18)</f>
        <v>236827.84</v>
      </c>
      <c r="EE19" s="20">
        <f t="shared" ref="EE19" si="142">SUM(EE17:EE18)</f>
        <v>218010.00999999995</v>
      </c>
      <c r="EF19" s="20">
        <f t="shared" ref="EF19" si="143">SUM(EF17:EF18)</f>
        <v>254019.27600000001</v>
      </c>
      <c r="EG19" s="20">
        <f t="shared" ref="EG19" si="144">SUM(EG17:EG18)</f>
        <v>235633.60999999996</v>
      </c>
      <c r="EH19" s="20">
        <f t="shared" ref="EH19" si="145">SUM(EH17:EH18)</f>
        <v>225023.39999999994</v>
      </c>
      <c r="EI19" s="20">
        <f t="shared" ref="EI19" si="146">SUM(EI17:EI18)</f>
        <v>218878.58000000002</v>
      </c>
      <c r="EJ19" s="20">
        <f t="shared" ref="EJ19" si="147">SUM(EJ17:EJ18)</f>
        <v>218829.87999999998</v>
      </c>
      <c r="EK19" s="20">
        <f t="shared" ref="EK19" si="148">SUM(EK17:EK18)</f>
        <v>241931.44999999995</v>
      </c>
      <c r="EL19" s="20">
        <f t="shared" ref="EL19" si="149">SUM(EL17:EL18)</f>
        <v>202240.67999999993</v>
      </c>
      <c r="EM19" s="20">
        <f t="shared" ref="EM19" si="150">SUM(EM17:EM18)</f>
        <v>217001.79999999993</v>
      </c>
      <c r="EN19" s="20">
        <f t="shared" ref="EN19" si="151">SUM(EN17:EN18)</f>
        <v>2653026.9559999998</v>
      </c>
      <c r="EO19" s="20">
        <f t="shared" ref="EO19" si="152">SUM(EO17:EO18)</f>
        <v>176937.85</v>
      </c>
      <c r="EP19" s="20">
        <f t="shared" ref="EP19" si="153">SUM(EP17:EP18)</f>
        <v>186477.3</v>
      </c>
      <c r="EQ19" s="20">
        <f t="shared" ref="EQ19" si="154">SUM(EQ17:EQ18)</f>
        <v>199744.19999999995</v>
      </c>
      <c r="ER19" s="20">
        <f t="shared" ref="ER19" si="155">SUM(ER17:ER18)</f>
        <v>212333.50000000003</v>
      </c>
      <c r="ES19" s="20">
        <f t="shared" ref="ES19" si="156">SUM(ES17:ES18)</f>
        <v>233197.31</v>
      </c>
      <c r="ET19" s="20">
        <f t="shared" ref="ET19" si="157">SUM(ET17:ET18)</f>
        <v>214652.36</v>
      </c>
      <c r="EU19" s="20">
        <f t="shared" ref="EU19" si="158">SUM(EU17:EU18)</f>
        <v>239599.60000000009</v>
      </c>
      <c r="EV19" s="20">
        <f t="shared" ref="EV19" si="159">SUM(EV17:EV18)</f>
        <v>223303.93999999997</v>
      </c>
      <c r="EW19" s="20">
        <f t="shared" ref="EW19" si="160">SUM(EW17:EW18)</f>
        <v>214232.41000000003</v>
      </c>
      <c r="EX19" s="20">
        <f t="shared" ref="EX19" si="161">SUM(EX17:EX18)</f>
        <v>227213.18</v>
      </c>
      <c r="EY19" s="20">
        <f t="shared" ref="EY19" si="162">SUM(EY17:EY18)</f>
        <v>234524.44999999998</v>
      </c>
      <c r="EZ19" s="20">
        <f t="shared" ref="EZ19" si="163">SUM(EZ17:EZ18)</f>
        <v>226880.80000000002</v>
      </c>
      <c r="FA19" s="20">
        <f t="shared" ref="FA19" si="164">SUM(FA17:FA18)</f>
        <v>2589096.9000000004</v>
      </c>
      <c r="FB19" s="20">
        <f t="shared" ref="FB19" si="165">SUM(FB17:FB18)</f>
        <v>182335.90000000002</v>
      </c>
      <c r="FC19" s="20">
        <f t="shared" ref="FC19" si="166">SUM(FC17:FC18)</f>
        <v>166084.55000000008</v>
      </c>
      <c r="FD19" s="20">
        <f t="shared" ref="FD19" si="167">SUM(FD17:FD18)</f>
        <v>189899.14999999997</v>
      </c>
      <c r="FE19" s="20">
        <f t="shared" ref="FE19" si="168">SUM(FE17:FE18)</f>
        <v>206787.86999999994</v>
      </c>
      <c r="FF19" s="20">
        <f t="shared" ref="FF19" si="169">SUM(FF17:FF18)</f>
        <v>220694.5</v>
      </c>
      <c r="FG19" s="20">
        <f t="shared" ref="FG19" si="170">SUM(FG17:FG18)</f>
        <v>207870.74</v>
      </c>
      <c r="FH19" s="20">
        <f t="shared" ref="FH19" si="171">SUM(FH17:FH18)</f>
        <v>214532.7</v>
      </c>
      <c r="FI19" s="20">
        <f t="shared" ref="FI19" si="172">SUM(FI17:FI18)</f>
        <v>206409.00999999995</v>
      </c>
      <c r="FJ19" s="20">
        <f t="shared" ref="FJ19" si="173">SUM(FJ17:FJ18)</f>
        <v>205900.95</v>
      </c>
      <c r="FK19" s="20">
        <f t="shared" ref="FK19" si="174">SUM(FK17:FK18)</f>
        <v>224243.35699999999</v>
      </c>
      <c r="FL19" s="20">
        <f t="shared" ref="FL19" si="175">SUM(FL17:FL18)</f>
        <v>205596.59999999992</v>
      </c>
      <c r="FM19" s="20">
        <f t="shared" ref="FM19" si="176">SUM(FM17:FM18)</f>
        <v>219938.88999999998</v>
      </c>
      <c r="FN19" s="20">
        <f t="shared" ref="FN19" si="177">SUM(FN17:FN18)</f>
        <v>2450294.2170000002</v>
      </c>
      <c r="FO19" s="20">
        <f t="shared" ref="FO19" si="178">SUM(FO17:FO18)</f>
        <v>185329.9</v>
      </c>
      <c r="FP19" s="20">
        <f t="shared" ref="FP19" si="179">SUM(FP17:FP18)</f>
        <v>197669.95999999996</v>
      </c>
      <c r="FQ19" s="20">
        <f t="shared" ref="FQ19" si="180">SUM(FQ17:FQ18)</f>
        <v>205759.3</v>
      </c>
      <c r="FR19" s="20">
        <f t="shared" ref="FR19" si="181">SUM(FR17:FR18)</f>
        <v>201176.16</v>
      </c>
      <c r="FS19" s="20">
        <f t="shared" ref="FS19" si="182">SUM(FS17:FS18)</f>
        <v>211174.69999999995</v>
      </c>
      <c r="FT19" s="20">
        <f t="shared" ref="FT19" si="183">SUM(FT17:FT18)</f>
        <v>186942.30000000005</v>
      </c>
      <c r="FU19" s="20">
        <f t="shared" ref="FU19" si="184">SUM(FU17:FU18)</f>
        <v>213208.84999999998</v>
      </c>
      <c r="FV19" s="20">
        <f t="shared" ref="FV19" si="185">SUM(FV17:FV18)</f>
        <v>186441.25000000003</v>
      </c>
      <c r="FW19" s="20">
        <f t="shared" ref="FW19" si="186">SUM(FW17:FW18)</f>
        <v>190817.83</v>
      </c>
      <c r="FX19" s="20">
        <f t="shared" ref="FX19" si="187">SUM(FX17:FX18)</f>
        <v>206868.63999999993</v>
      </c>
      <c r="FY19" s="20">
        <f t="shared" ref="FY19" si="188">SUM(FY17:FY18)</f>
        <v>177485.83</v>
      </c>
      <c r="FZ19" s="20">
        <f t="shared" ref="FZ19" si="189">SUM(FZ17:FZ18)</f>
        <v>177118.01999999996</v>
      </c>
      <c r="GA19" s="20">
        <f t="shared" ref="GA19" si="190">SUM(GA17:GA18)</f>
        <v>2339992.7399999998</v>
      </c>
      <c r="GB19" s="20">
        <f t="shared" ref="GB19" si="191">SUM(GB17:GB18)</f>
        <v>147205.68</v>
      </c>
      <c r="GC19" s="20">
        <f t="shared" ref="GC19" si="192">SUM(GC17:GC18)</f>
        <v>147805.74999999997</v>
      </c>
      <c r="GD19" s="20">
        <f t="shared" ref="GD19" si="193">SUM(GD17:GD18)</f>
        <v>181136.43</v>
      </c>
      <c r="GE19" s="20">
        <f t="shared" ref="GE19" si="194">SUM(GE17:GE18)</f>
        <v>180163.07999999996</v>
      </c>
      <c r="GF19" s="20">
        <f t="shared" ref="GF19" si="195">SUM(GF17:GF18)</f>
        <v>187018.25</v>
      </c>
      <c r="GG19" s="20">
        <f t="shared" ref="GG19" si="196">SUM(GG17:GG18)</f>
        <v>187789.80000000002</v>
      </c>
      <c r="GH19" s="20">
        <f t="shared" ref="GH19" si="197">SUM(GH17:GH18)</f>
        <v>200740.07999999996</v>
      </c>
      <c r="GI19" s="20">
        <f t="shared" ref="GI19" si="198">SUM(GI17:GI18)</f>
        <v>180370.39000000004</v>
      </c>
      <c r="GJ19" s="20">
        <f t="shared" ref="GJ19:GK19" si="199">SUM(GJ17:GJ18)</f>
        <v>199040.96000000002</v>
      </c>
      <c r="GK19" s="20">
        <f t="shared" si="199"/>
        <v>186264.81999999995</v>
      </c>
      <c r="GL19" s="20">
        <f t="shared" ref="GL19:GX19" si="200">SUM(GL17:GL18)</f>
        <v>196122.54999999993</v>
      </c>
      <c r="GM19" s="20">
        <f t="shared" si="200"/>
        <v>191835.21999999994</v>
      </c>
      <c r="GN19" s="20">
        <f t="shared" si="200"/>
        <v>2185493.0099999993</v>
      </c>
      <c r="GO19" s="20">
        <f t="shared" si="200"/>
        <v>161675.41999999998</v>
      </c>
      <c r="GP19" s="20">
        <f t="shared" si="200"/>
        <v>179078.79000000004</v>
      </c>
      <c r="GQ19" s="20">
        <f t="shared" si="200"/>
        <v>199809.46000000002</v>
      </c>
      <c r="GR19" s="20">
        <f t="shared" si="200"/>
        <v>222017.63999999993</v>
      </c>
      <c r="GS19" s="20">
        <f t="shared" si="200"/>
        <v>201199.08999999994</v>
      </c>
      <c r="GT19" s="20">
        <f t="shared" si="200"/>
        <v>198610.11</v>
      </c>
      <c r="GU19" s="20">
        <f t="shared" si="200"/>
        <v>173832.66299999991</v>
      </c>
      <c r="GV19" s="20">
        <f t="shared" si="200"/>
        <v>182066.84</v>
      </c>
      <c r="GW19" s="20">
        <f t="shared" si="200"/>
        <v>169305.81000000003</v>
      </c>
      <c r="GX19" s="20">
        <f t="shared" si="200"/>
        <v>171817.61000000004</v>
      </c>
      <c r="GY19" s="20">
        <f t="shared" ref="GY19:HK19" si="201">SUM(GY17:GY18)</f>
        <v>193926.76</v>
      </c>
      <c r="GZ19" s="20">
        <f t="shared" si="201"/>
        <v>191985.35000000006</v>
      </c>
      <c r="HA19" s="20">
        <f t="shared" si="201"/>
        <v>2245325.5430000001</v>
      </c>
      <c r="HB19" s="20">
        <f t="shared" si="201"/>
        <v>150475.75999999995</v>
      </c>
      <c r="HC19" s="20">
        <f t="shared" si="201"/>
        <v>140970.66999999998</v>
      </c>
      <c r="HD19" s="20">
        <f t="shared" si="201"/>
        <v>175830.21999999986</v>
      </c>
      <c r="HE19" s="20">
        <f t="shared" si="201"/>
        <v>183456.47</v>
      </c>
      <c r="HF19" s="20">
        <f t="shared" si="201"/>
        <v>178892.68000000005</v>
      </c>
      <c r="HG19" s="20">
        <f t="shared" si="201"/>
        <v>164030.48000000004</v>
      </c>
      <c r="HH19" s="20">
        <f t="shared" si="201"/>
        <v>175736.64</v>
      </c>
      <c r="HI19" s="20">
        <f t="shared" si="201"/>
        <v>206341.37999999995</v>
      </c>
      <c r="HJ19" s="20">
        <f t="shared" si="201"/>
        <v>180118.21999999994</v>
      </c>
      <c r="HK19" s="20">
        <f t="shared" si="201"/>
        <v>200028.88999999996</v>
      </c>
      <c r="HL19" s="20">
        <f t="shared" ref="HL19:HX19" si="202">SUM(HL17:HL18)</f>
        <v>175005.36999999994</v>
      </c>
      <c r="HM19" s="20">
        <f t="shared" si="202"/>
        <v>179652.59999999995</v>
      </c>
      <c r="HN19" s="20">
        <f t="shared" si="202"/>
        <v>2110539.3799999994</v>
      </c>
      <c r="HO19" s="20">
        <f t="shared" si="202"/>
        <v>155987.01</v>
      </c>
      <c r="HP19" s="20">
        <f t="shared" si="202"/>
        <v>143962.75</v>
      </c>
      <c r="HQ19" s="20">
        <f t="shared" si="202"/>
        <v>174862.32999999984</v>
      </c>
      <c r="HR19" s="20">
        <f t="shared" si="202"/>
        <v>187964.89999999991</v>
      </c>
      <c r="HS19" s="20">
        <f t="shared" si="202"/>
        <v>175467.18999999994</v>
      </c>
      <c r="HT19" s="20">
        <f t="shared" si="202"/>
        <v>195618</v>
      </c>
      <c r="HU19" s="20">
        <f t="shared" si="202"/>
        <v>204706</v>
      </c>
      <c r="HV19" s="20">
        <f t="shared" si="202"/>
        <v>514837.8899999999</v>
      </c>
      <c r="HW19" s="20">
        <f t="shared" si="202"/>
        <v>615872.35999999987</v>
      </c>
      <c r="HX19" s="20">
        <f t="shared" si="202"/>
        <v>250624.58</v>
      </c>
      <c r="HY19" s="20">
        <f t="shared" ref="HY19:IM19" si="203">SUM(HY17:HY18)</f>
        <v>195975.99999999994</v>
      </c>
      <c r="HZ19" s="20">
        <f t="shared" si="203"/>
        <v>207271</v>
      </c>
      <c r="IA19" s="20">
        <f t="shared" si="203"/>
        <v>3023150.01</v>
      </c>
      <c r="IB19" s="20">
        <f t="shared" si="203"/>
        <v>1849789</v>
      </c>
      <c r="IC19" s="20">
        <f t="shared" si="203"/>
        <v>2062955</v>
      </c>
      <c r="ID19" s="20">
        <f t="shared" si="203"/>
        <v>1033163</v>
      </c>
      <c r="IE19" s="20">
        <f t="shared" si="203"/>
        <v>25203</v>
      </c>
      <c r="IF19" s="20">
        <f t="shared" si="203"/>
        <v>17777.599999999999</v>
      </c>
      <c r="IG19" s="20">
        <f t="shared" si="203"/>
        <v>23855</v>
      </c>
      <c r="IH19" s="20">
        <f t="shared" si="203"/>
        <v>50158</v>
      </c>
      <c r="II19" s="20">
        <f t="shared" si="203"/>
        <v>31857</v>
      </c>
      <c r="IJ19" s="20">
        <f t="shared" si="203"/>
        <v>41091.9</v>
      </c>
      <c r="IK19" s="20">
        <f t="shared" si="203"/>
        <v>95046.64</v>
      </c>
      <c r="IL19" s="20">
        <f t="shared" si="203"/>
        <v>96980.4</v>
      </c>
      <c r="IM19" s="20">
        <f t="shared" si="203"/>
        <v>0</v>
      </c>
      <c r="IN19" s="20">
        <f t="shared" si="9"/>
        <v>5327876.54</v>
      </c>
    </row>
    <row r="20" spans="1:248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48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48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48" ht="15">
      <c r="A23" s="74" t="s">
        <v>33</v>
      </c>
      <c r="B23" s="72">
        <v>2002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6" t="s">
        <v>67</v>
      </c>
      <c r="O23" s="72">
        <v>2003</v>
      </c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6" t="s">
        <v>68</v>
      </c>
      <c r="AB23" s="72">
        <v>2004</v>
      </c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6" t="s">
        <v>69</v>
      </c>
      <c r="AO23" s="72">
        <v>2005</v>
      </c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6" t="s">
        <v>70</v>
      </c>
      <c r="BB23" s="72">
        <v>2006</v>
      </c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6" t="s">
        <v>56</v>
      </c>
      <c r="BO23" s="72">
        <v>2007</v>
      </c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6" t="s">
        <v>57</v>
      </c>
      <c r="CB23" s="72">
        <v>2008</v>
      </c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6" t="s">
        <v>58</v>
      </c>
      <c r="CO23" s="72">
        <v>2009</v>
      </c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6" t="s">
        <v>59</v>
      </c>
      <c r="DB23" s="72">
        <v>2010</v>
      </c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6" t="s">
        <v>60</v>
      </c>
      <c r="DO23" s="72">
        <v>2011</v>
      </c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6" t="s">
        <v>61</v>
      </c>
      <c r="EB23" s="72">
        <v>2012</v>
      </c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6" t="s">
        <v>62</v>
      </c>
      <c r="EO23" s="72">
        <v>2013</v>
      </c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6" t="s">
        <v>63</v>
      </c>
      <c r="FB23" s="72">
        <v>2014</v>
      </c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6" t="s">
        <v>64</v>
      </c>
      <c r="FO23" s="72">
        <v>2015</v>
      </c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6" t="s">
        <v>65</v>
      </c>
      <c r="GB23" s="72">
        <v>2016</v>
      </c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6" t="s">
        <v>75</v>
      </c>
      <c r="GO23" s="72">
        <v>2017</v>
      </c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6" t="s">
        <v>76</v>
      </c>
      <c r="HB23" s="72">
        <v>2018</v>
      </c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6" t="s">
        <v>122</v>
      </c>
      <c r="HO23" s="72">
        <v>2019</v>
      </c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6" t="s">
        <v>124</v>
      </c>
      <c r="IB23" s="72">
        <v>2020</v>
      </c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6" t="s">
        <v>131</v>
      </c>
    </row>
    <row r="24" spans="1:248" ht="15">
      <c r="A24" s="75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77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77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77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77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77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77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77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77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77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77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77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77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77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77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77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77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77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77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77"/>
    </row>
    <row r="25" spans="1:248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/>
      <c r="IN25" s="18">
        <f>SUM(IB25:IM25)</f>
        <v>28596</v>
      </c>
    </row>
    <row r="26" spans="1:248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/>
      <c r="IN26" s="18">
        <f t="shared" ref="IN26:IN27" si="204">SUM(IB26:IM26)</f>
        <v>530</v>
      </c>
    </row>
    <row r="27" spans="1:248" ht="15">
      <c r="A27" s="19" t="s">
        <v>24</v>
      </c>
      <c r="B27" s="20">
        <f>SUM(B25:B26)</f>
        <v>9725</v>
      </c>
      <c r="C27" s="20">
        <f t="shared" ref="C27" si="205">SUM(C25:C26)</f>
        <v>9176</v>
      </c>
      <c r="D27" s="20">
        <f t="shared" ref="D27" si="206">SUM(D25:D26)</f>
        <v>10483</v>
      </c>
      <c r="E27" s="20">
        <f t="shared" ref="E27" si="207">SUM(E25:E26)</f>
        <v>11194</v>
      </c>
      <c r="F27" s="20">
        <f t="shared" ref="F27" si="208">SUM(F25:F26)</f>
        <v>11498</v>
      </c>
      <c r="G27" s="20">
        <f t="shared" ref="G27" si="209">SUM(G25:G26)</f>
        <v>10783</v>
      </c>
      <c r="H27" s="20">
        <f t="shared" ref="H27" si="210">SUM(H25:H26)</f>
        <v>12792</v>
      </c>
      <c r="I27" s="20">
        <f t="shared" ref="I27" si="211">SUM(I25:I26)</f>
        <v>13436</v>
      </c>
      <c r="J27" s="20">
        <f t="shared" ref="J27" si="212">SUM(J25:J26)</f>
        <v>11866</v>
      </c>
      <c r="K27" s="20">
        <f t="shared" ref="K27" si="213">SUM(K25:K26)</f>
        <v>11895</v>
      </c>
      <c r="L27" s="20">
        <f t="shared" ref="L27" si="214">SUM(L25:L26)</f>
        <v>10738</v>
      </c>
      <c r="M27" s="20">
        <f t="shared" ref="M27" si="215">SUM(M25:M26)</f>
        <v>9441</v>
      </c>
      <c r="N27" s="20">
        <f t="shared" ref="N27" si="216">SUM(N25:N26)</f>
        <v>133027</v>
      </c>
      <c r="O27" s="20">
        <f t="shared" ref="O27" si="217">SUM(O25:O26)</f>
        <v>9201</v>
      </c>
      <c r="P27" s="20">
        <f t="shared" ref="P27" si="218">SUM(P25:P26)</f>
        <v>8213</v>
      </c>
      <c r="Q27" s="20">
        <f t="shared" ref="Q27" si="219">SUM(Q25:Q26)</f>
        <v>9665</v>
      </c>
      <c r="R27" s="20">
        <f t="shared" ref="R27" si="220">SUM(R25:R26)</f>
        <v>9820</v>
      </c>
      <c r="S27" s="20">
        <f t="shared" ref="S27" si="221">SUM(S25:S26)</f>
        <v>9974</v>
      </c>
      <c r="T27" s="20">
        <f t="shared" ref="T27" si="222">SUM(T25:T26)</f>
        <v>10339</v>
      </c>
      <c r="U27" s="20">
        <f t="shared" ref="U27" si="223">SUM(U25:U26)</f>
        <v>12419</v>
      </c>
      <c r="V27" s="20">
        <f t="shared" ref="V27" si="224">SUM(V25:V26)</f>
        <v>13077</v>
      </c>
      <c r="W27" s="20">
        <f t="shared" ref="W27" si="225">SUM(W25:W26)</f>
        <v>11969</v>
      </c>
      <c r="X27" s="20">
        <f t="shared" ref="X27" si="226">SUM(X25:X26)</f>
        <v>12105</v>
      </c>
      <c r="Y27" s="20">
        <f t="shared" ref="Y27" si="227">SUM(Y25:Y26)</f>
        <v>11188</v>
      </c>
      <c r="Z27" s="20">
        <f t="shared" ref="Z27" si="228">SUM(Z25:Z26)</f>
        <v>9659</v>
      </c>
      <c r="AA27" s="20">
        <f t="shared" ref="AA27" si="229">SUM(AA25:AA26)</f>
        <v>127629</v>
      </c>
      <c r="AB27" s="20">
        <f t="shared" ref="AB27" si="230">SUM(AB25:AB26)</f>
        <v>9719</v>
      </c>
      <c r="AC27" s="20">
        <f t="shared" ref="AC27" si="231">SUM(AC25:AC26)</f>
        <v>9355</v>
      </c>
      <c r="AD27" s="20">
        <f t="shared" ref="AD27" si="232">SUM(AD25:AD26)</f>
        <v>10715</v>
      </c>
      <c r="AE27" s="20">
        <f t="shared" ref="AE27" si="233">SUM(AE25:AE26)</f>
        <v>10829</v>
      </c>
      <c r="AF27" s="20">
        <f t="shared" ref="AF27" si="234">SUM(AF25:AF26)</f>
        <v>11694</v>
      </c>
      <c r="AG27" s="20">
        <f t="shared" ref="AG27" si="235">SUM(AG25:AG26)</f>
        <v>10785</v>
      </c>
      <c r="AH27" s="20">
        <f t="shared" ref="AH27" si="236">SUM(AH25:AH26)</f>
        <v>12611</v>
      </c>
      <c r="AI27" s="20">
        <f t="shared" ref="AI27" si="237">SUM(AI25:AI26)</f>
        <v>14029</v>
      </c>
      <c r="AJ27" s="20">
        <f t="shared" ref="AJ27" si="238">SUM(AJ25:AJ26)</f>
        <v>13212</v>
      </c>
      <c r="AK27" s="20">
        <f t="shared" ref="AK27" si="239">SUM(AK25:AK26)</f>
        <v>12785</v>
      </c>
      <c r="AL27" s="20">
        <f t="shared" ref="AL27" si="240">SUM(AL25:AL26)</f>
        <v>10680</v>
      </c>
      <c r="AM27" s="20">
        <f t="shared" ref="AM27" si="241">SUM(AM25:AM26)</f>
        <v>10628</v>
      </c>
      <c r="AN27" s="20">
        <f t="shared" ref="AN27" si="242">SUM(AN25:AN26)</f>
        <v>137042</v>
      </c>
      <c r="AO27" s="20">
        <f t="shared" ref="AO27" si="243">SUM(AO25:AO26)</f>
        <v>10141</v>
      </c>
      <c r="AP27" s="20">
        <f t="shared" ref="AP27" si="244">SUM(AP25:AP26)</f>
        <v>9117</v>
      </c>
      <c r="AQ27" s="20">
        <f t="shared" ref="AQ27" si="245">SUM(AQ25:AQ26)</f>
        <v>11206</v>
      </c>
      <c r="AR27" s="20">
        <f t="shared" ref="AR27" si="246">SUM(AR25:AR26)</f>
        <v>10761</v>
      </c>
      <c r="AS27" s="20">
        <f t="shared" ref="AS27" si="247">SUM(AS25:AS26)</f>
        <v>12124</v>
      </c>
      <c r="AT27" s="20">
        <f t="shared" ref="AT27" si="248">SUM(AT25:AT26)</f>
        <v>11274</v>
      </c>
      <c r="AU27" s="20">
        <f t="shared" ref="AU27" si="249">SUM(AU25:AU26)</f>
        <v>13150</v>
      </c>
      <c r="AV27" s="20">
        <f t="shared" ref="AV27" si="250">SUM(AV25:AV26)</f>
        <v>14290</v>
      </c>
      <c r="AW27" s="20">
        <f t="shared" ref="AW27" si="251">SUM(AW25:AW26)</f>
        <v>12531</v>
      </c>
      <c r="AX27" s="20">
        <f t="shared" ref="AX27" si="252">SUM(AX25:AX26)</f>
        <v>12588</v>
      </c>
      <c r="AY27" s="20">
        <f t="shared" ref="AY27" si="253">SUM(AY25:AY26)</f>
        <v>11408</v>
      </c>
      <c r="AZ27" s="20">
        <f t="shared" ref="AZ27" si="254">SUM(AZ25:AZ26)</f>
        <v>10568</v>
      </c>
      <c r="BA27" s="20">
        <f t="shared" ref="BA27" si="255">SUM(BA25:BA26)</f>
        <v>139158</v>
      </c>
      <c r="BB27" s="20">
        <f t="shared" ref="BB27" si="256">SUM(BB25:BB26)</f>
        <v>10901</v>
      </c>
      <c r="BC27" s="20">
        <f t="shared" ref="BC27" si="257">SUM(BC25:BC26)</f>
        <v>10274</v>
      </c>
      <c r="BD27" s="20">
        <f t="shared" ref="BD27" si="258">SUM(BD25:BD26)</f>
        <v>12203</v>
      </c>
      <c r="BE27" s="20">
        <f t="shared" ref="BE27" si="259">SUM(BE25:BE26)</f>
        <v>12455</v>
      </c>
      <c r="BF27" s="20">
        <f t="shared" ref="BF27" si="260">SUM(BF25:BF26)</f>
        <v>12368</v>
      </c>
      <c r="BG27" s="20">
        <f t="shared" ref="BG27" si="261">SUM(BG25:BG26)</f>
        <v>12242</v>
      </c>
      <c r="BH27" s="20">
        <f t="shared" ref="BH27" si="262">SUM(BH25:BH26)</f>
        <v>14437</v>
      </c>
      <c r="BI27" s="20">
        <f t="shared" ref="BI27" si="263">SUM(BI25:BI26)</f>
        <v>14975</v>
      </c>
      <c r="BJ27" s="20">
        <f t="shared" ref="BJ27" si="264">SUM(BJ25:BJ26)</f>
        <v>13844</v>
      </c>
      <c r="BK27" s="20">
        <f t="shared" ref="BK27" si="265">SUM(BK25:BK26)</f>
        <v>14521</v>
      </c>
      <c r="BL27" s="20">
        <f t="shared" ref="BL27" si="266">SUM(BL25:BL26)</f>
        <v>13460</v>
      </c>
      <c r="BM27" s="20">
        <f t="shared" ref="BM27" si="267">SUM(BM25:BM26)</f>
        <v>8844</v>
      </c>
      <c r="BN27" s="20">
        <f t="shared" ref="BN27" si="268">SUM(BN25:BN26)</f>
        <v>150524</v>
      </c>
      <c r="BO27" s="20">
        <f t="shared" ref="BO27" si="269">SUM(BO25:BO26)</f>
        <v>8689</v>
      </c>
      <c r="BP27" s="20">
        <f t="shared" ref="BP27" si="270">SUM(BP25:BP26)</f>
        <v>8649</v>
      </c>
      <c r="BQ27" s="20">
        <f t="shared" ref="BQ27" si="271">SUM(BQ25:BQ26)</f>
        <v>10027</v>
      </c>
      <c r="BR27" s="20">
        <f t="shared" ref="BR27" si="272">SUM(BR25:BR26)</f>
        <v>11095</v>
      </c>
      <c r="BS27" s="20">
        <f t="shared" ref="BS27" si="273">SUM(BS25:BS26)</f>
        <v>10819</v>
      </c>
      <c r="BT27" s="20">
        <f t="shared" ref="BT27" si="274">SUM(BT25:BT26)</f>
        <v>10191</v>
      </c>
      <c r="BU27" s="20">
        <f t="shared" ref="BU27" si="275">SUM(BU25:BU26)</f>
        <v>13143</v>
      </c>
      <c r="BV27" s="20">
        <f t="shared" ref="BV27" si="276">SUM(BV25:BV26)</f>
        <v>12207</v>
      </c>
      <c r="BW27" s="20">
        <f t="shared" ref="BW27" si="277">SUM(BW25:BW26)</f>
        <v>10279</v>
      </c>
      <c r="BX27" s="20">
        <f t="shared" ref="BX27" si="278">SUM(BX25:BX26)</f>
        <v>11519</v>
      </c>
      <c r="BY27" s="20">
        <f t="shared" ref="BY27" si="279">SUM(BY25:BY26)</f>
        <v>11097</v>
      </c>
      <c r="BZ27" s="20">
        <f t="shared" ref="BZ27" si="280">SUM(BZ25:BZ26)</f>
        <v>8796</v>
      </c>
      <c r="CA27" s="20">
        <f t="shared" ref="CA27" si="281">SUM(CA25:CA26)</f>
        <v>126511</v>
      </c>
      <c r="CB27" s="20">
        <f t="shared" ref="CB27" si="282">SUM(CB25:CB26)</f>
        <v>9979</v>
      </c>
      <c r="CC27" s="20">
        <f t="shared" ref="CC27" si="283">SUM(CC25:CC26)</f>
        <v>8352</v>
      </c>
      <c r="CD27" s="20">
        <f t="shared" ref="CD27" si="284">SUM(CD25:CD26)</f>
        <v>9553</v>
      </c>
      <c r="CE27" s="20">
        <f t="shared" ref="CE27" si="285">SUM(CE25:CE26)</f>
        <v>9339</v>
      </c>
      <c r="CF27" s="20">
        <f t="shared" ref="CF27" si="286">SUM(CF25:CF26)</f>
        <v>9307</v>
      </c>
      <c r="CG27" s="20">
        <f t="shared" ref="CG27" si="287">SUM(CG25:CG26)</f>
        <v>8869</v>
      </c>
      <c r="CH27" s="20">
        <f t="shared" ref="CH27" si="288">SUM(CH25:CH26)</f>
        <v>10558</v>
      </c>
      <c r="CI27" s="20">
        <f t="shared" ref="CI27" si="289">SUM(CI25:CI26)</f>
        <v>10736</v>
      </c>
      <c r="CJ27" s="20">
        <f t="shared" ref="CJ27" si="290">SUM(CJ25:CJ26)</f>
        <v>10497</v>
      </c>
      <c r="CK27" s="20">
        <f t="shared" ref="CK27" si="291">SUM(CK25:CK26)</f>
        <v>10248</v>
      </c>
      <c r="CL27" s="20">
        <f t="shared" ref="CL27" si="292">SUM(CL25:CL26)</f>
        <v>8200</v>
      </c>
      <c r="CM27" s="20">
        <f t="shared" ref="CM27" si="293">SUM(CM25:CM26)</f>
        <v>6625</v>
      </c>
      <c r="CN27" s="20">
        <f t="shared" ref="CN27" si="294">SUM(CN25:CN26)</f>
        <v>112263</v>
      </c>
      <c r="CO27" s="20">
        <f t="shared" ref="CO27" si="295">SUM(CO25:CO26)</f>
        <v>7343</v>
      </c>
      <c r="CP27" s="20">
        <f t="shared" ref="CP27" si="296">SUM(CP25:CP26)</f>
        <v>6376</v>
      </c>
      <c r="CQ27" s="20">
        <f t="shared" ref="CQ27" si="297">SUM(CQ25:CQ26)</f>
        <v>8383</v>
      </c>
      <c r="CR27" s="20">
        <f t="shared" ref="CR27" si="298">SUM(CR25:CR26)</f>
        <v>8669</v>
      </c>
      <c r="CS27" s="20">
        <f t="shared" ref="CS27" si="299">SUM(CS25:CS26)</f>
        <v>8069</v>
      </c>
      <c r="CT27" s="20">
        <f t="shared" ref="CT27" si="300">SUM(CT25:CT26)</f>
        <v>8740</v>
      </c>
      <c r="CU27" s="20">
        <f t="shared" ref="CU27" si="301">SUM(CU25:CU26)</f>
        <v>9338</v>
      </c>
      <c r="CV27" s="20">
        <f t="shared" ref="CV27" si="302">SUM(CV25:CV26)</f>
        <v>9701</v>
      </c>
      <c r="CW27" s="20">
        <f t="shared" ref="CW27" si="303">SUM(CW25:CW26)</f>
        <v>9782</v>
      </c>
      <c r="CX27" s="20">
        <f t="shared" ref="CX27" si="304">SUM(CX25:CX26)</f>
        <v>10162</v>
      </c>
      <c r="CY27" s="20">
        <f t="shared" ref="CY27" si="305">SUM(CY25:CY26)</f>
        <v>9212</v>
      </c>
      <c r="CZ27" s="20">
        <f t="shared" ref="CZ27" si="306">SUM(CZ25:CZ26)</f>
        <v>8420</v>
      </c>
      <c r="DA27" s="20">
        <f t="shared" ref="DA27" si="307">SUM(DA25:DA26)</f>
        <v>104195</v>
      </c>
      <c r="DB27" s="20">
        <f t="shared" ref="DB27" si="308">SUM(DB25:DB26)</f>
        <v>9079</v>
      </c>
      <c r="DC27" s="20">
        <f t="shared" ref="DC27" si="309">SUM(DC25:DC26)</f>
        <v>7872</v>
      </c>
      <c r="DD27" s="20">
        <f t="shared" ref="DD27" si="310">SUM(DD25:DD26)</f>
        <v>7539</v>
      </c>
      <c r="DE27" s="20">
        <f t="shared" ref="DE27" si="311">SUM(DE25:DE26)</f>
        <v>8418</v>
      </c>
      <c r="DF27" s="20">
        <f t="shared" ref="DF27" si="312">SUM(DF25:DF26)</f>
        <v>9403</v>
      </c>
      <c r="DG27" s="20">
        <f t="shared" ref="DG27" si="313">SUM(DG25:DG26)</f>
        <v>9776</v>
      </c>
      <c r="DH27" s="20">
        <f t="shared" ref="DH27" si="314">SUM(DH25:DH26)</f>
        <v>11272</v>
      </c>
      <c r="DI27" s="20">
        <f t="shared" ref="DI27" si="315">SUM(DI25:DI26)</f>
        <v>10600</v>
      </c>
      <c r="DJ27" s="20">
        <f t="shared" ref="DJ27" si="316">SUM(DJ25:DJ26)</f>
        <v>9628</v>
      </c>
      <c r="DK27" s="20">
        <f t="shared" ref="DK27" si="317">SUM(DK25:DK26)</f>
        <v>8836</v>
      </c>
      <c r="DL27" s="20">
        <f t="shared" ref="DL27" si="318">SUM(DL25:DL26)</f>
        <v>7098</v>
      </c>
      <c r="DM27" s="20">
        <f t="shared" ref="DM27" si="319">SUM(DM25:DM26)</f>
        <v>6706</v>
      </c>
      <c r="DN27" s="20">
        <f t="shared" ref="DN27" si="320">SUM(DN25:DN26)</f>
        <v>106227</v>
      </c>
      <c r="DO27" s="20">
        <f t="shared" ref="DO27" si="321">SUM(DO25:DO26)</f>
        <v>4306</v>
      </c>
      <c r="DP27" s="20">
        <f t="shared" ref="DP27" si="322">SUM(DP25:DP26)</f>
        <v>4078</v>
      </c>
      <c r="DQ27" s="20">
        <f t="shared" ref="DQ27" si="323">SUM(DQ25:DQ26)</f>
        <v>4180</v>
      </c>
      <c r="DR27" s="20">
        <f t="shared" ref="DR27" si="324">SUM(DR25:DR26)</f>
        <v>5351</v>
      </c>
      <c r="DS27" s="20">
        <f t="shared" ref="DS27" si="325">SUM(DS25:DS26)</f>
        <v>5723</v>
      </c>
      <c r="DT27" s="20">
        <f t="shared" ref="DT27" si="326">SUM(DT25:DT26)</f>
        <v>6510</v>
      </c>
      <c r="DU27" s="20">
        <f t="shared" ref="DU27" si="327">SUM(DU25:DU26)</f>
        <v>8043</v>
      </c>
      <c r="DV27" s="20">
        <f t="shared" ref="DV27" si="328">SUM(DV25:DV26)</f>
        <v>7703</v>
      </c>
      <c r="DW27" s="20">
        <f t="shared" ref="DW27" si="329">SUM(DW25:DW26)</f>
        <v>6012</v>
      </c>
      <c r="DX27" s="20">
        <f t="shared" ref="DX27" si="330">SUM(DX25:DX26)</f>
        <v>6546</v>
      </c>
      <c r="DY27" s="20">
        <f t="shared" ref="DY27" si="331">SUM(DY25:DY26)</f>
        <v>6158</v>
      </c>
      <c r="DZ27" s="20">
        <f t="shared" ref="DZ27" si="332">SUM(DZ25:DZ26)</f>
        <v>5200</v>
      </c>
      <c r="EA27" s="20">
        <f t="shared" ref="EA27" si="333">SUM(EA25:EA26)</f>
        <v>69810</v>
      </c>
      <c r="EB27" s="20">
        <f t="shared" ref="EB27" si="334">SUM(EB25:EB26)</f>
        <v>6123</v>
      </c>
      <c r="EC27" s="20">
        <f t="shared" ref="EC27" si="335">SUM(EC25:EC26)</f>
        <v>5096</v>
      </c>
      <c r="ED27" s="20">
        <f t="shared" ref="ED27" si="336">SUM(ED25:ED26)</f>
        <v>6190</v>
      </c>
      <c r="EE27" s="20">
        <f t="shared" ref="EE27" si="337">SUM(EE25:EE26)</f>
        <v>7226</v>
      </c>
      <c r="EF27" s="20">
        <f t="shared" ref="EF27" si="338">SUM(EF25:EF26)</f>
        <v>7480</v>
      </c>
      <c r="EG27" s="20">
        <f t="shared" ref="EG27" si="339">SUM(EG25:EG26)</f>
        <v>6513</v>
      </c>
      <c r="EH27" s="20">
        <f t="shared" ref="EH27" si="340">SUM(EH25:EH26)</f>
        <v>7733</v>
      </c>
      <c r="EI27" s="20">
        <f t="shared" ref="EI27" si="341">SUM(EI25:EI26)</f>
        <v>8516</v>
      </c>
      <c r="EJ27" s="20">
        <f t="shared" ref="EJ27" si="342">SUM(EJ25:EJ26)</f>
        <v>8595</v>
      </c>
      <c r="EK27" s="20">
        <f t="shared" ref="EK27" si="343">SUM(EK25:EK26)</f>
        <v>11675</v>
      </c>
      <c r="EL27" s="20">
        <f t="shared" ref="EL27" si="344">SUM(EL25:EL26)</f>
        <v>8272</v>
      </c>
      <c r="EM27" s="20">
        <f t="shared" ref="EM27" si="345">SUM(EM25:EM26)</f>
        <v>6417</v>
      </c>
      <c r="EN27" s="20">
        <f t="shared" ref="EN27" si="346">SUM(EN25:EN26)</f>
        <v>89836</v>
      </c>
      <c r="EO27" s="20">
        <f t="shared" ref="EO27" si="347">SUM(EO25:EO26)</f>
        <v>7165</v>
      </c>
      <c r="EP27" s="20">
        <f t="shared" ref="EP27" si="348">SUM(EP25:EP26)</f>
        <v>6363</v>
      </c>
      <c r="EQ27" s="20">
        <f t="shared" ref="EQ27" si="349">SUM(EQ25:EQ26)</f>
        <v>7248</v>
      </c>
      <c r="ER27" s="20">
        <f t="shared" ref="ER27" si="350">SUM(ER25:ER26)</f>
        <v>7636</v>
      </c>
      <c r="ES27" s="20">
        <f t="shared" ref="ES27" si="351">SUM(ES25:ES26)</f>
        <v>7482</v>
      </c>
      <c r="ET27" s="20">
        <f t="shared" ref="ET27" si="352">SUM(ET25:ET26)</f>
        <v>6338</v>
      </c>
      <c r="EU27" s="20">
        <f t="shared" ref="EU27" si="353">SUM(EU25:EU26)</f>
        <v>7683</v>
      </c>
      <c r="EV27" s="20">
        <f t="shared" ref="EV27" si="354">SUM(EV25:EV26)</f>
        <v>7779</v>
      </c>
      <c r="EW27" s="20">
        <f t="shared" ref="EW27" si="355">SUM(EW25:EW26)</f>
        <v>7091</v>
      </c>
      <c r="EX27" s="20">
        <f t="shared" ref="EX27" si="356">SUM(EX25:EX26)</f>
        <v>7583</v>
      </c>
      <c r="EY27" s="20">
        <f t="shared" ref="EY27" si="357">SUM(EY25:EY26)</f>
        <v>6596</v>
      </c>
      <c r="EZ27" s="20">
        <f t="shared" ref="EZ27" si="358">SUM(EZ25:EZ26)</f>
        <v>5602</v>
      </c>
      <c r="FA27" s="20">
        <f t="shared" ref="FA27" si="359">SUM(FA25:FA26)</f>
        <v>84566</v>
      </c>
      <c r="FB27" s="20">
        <f t="shared" ref="FB27" si="360">SUM(FB25:FB26)</f>
        <v>5981</v>
      </c>
      <c r="FC27" s="20">
        <f t="shared" ref="FC27" si="361">SUM(FC25:FC26)</f>
        <v>5320</v>
      </c>
      <c r="FD27" s="20">
        <f t="shared" ref="FD27" si="362">SUM(FD25:FD26)</f>
        <v>6037</v>
      </c>
      <c r="FE27" s="20">
        <f t="shared" ref="FE27" si="363">SUM(FE25:FE26)</f>
        <v>6697</v>
      </c>
      <c r="FF27" s="20">
        <f t="shared" ref="FF27" si="364">SUM(FF25:FF26)</f>
        <v>6967</v>
      </c>
      <c r="FG27" s="20">
        <f t="shared" ref="FG27" si="365">SUM(FG25:FG26)</f>
        <v>6018</v>
      </c>
      <c r="FH27" s="20">
        <f t="shared" ref="FH27" si="366">SUM(FH25:FH26)</f>
        <v>7494</v>
      </c>
      <c r="FI27" s="20">
        <f t="shared" ref="FI27" si="367">SUM(FI25:FI26)</f>
        <v>8272</v>
      </c>
      <c r="FJ27" s="20">
        <f t="shared" ref="FJ27" si="368">SUM(FJ25:FJ26)</f>
        <v>8266</v>
      </c>
      <c r="FK27" s="20">
        <f t="shared" ref="FK27" si="369">SUM(FK25:FK26)</f>
        <v>7933</v>
      </c>
      <c r="FL27" s="20">
        <f t="shared" ref="FL27" si="370">SUM(FL25:FL26)</f>
        <v>6904</v>
      </c>
      <c r="FM27" s="20">
        <f t="shared" ref="FM27" si="371">SUM(FM25:FM26)</f>
        <v>6555</v>
      </c>
      <c r="FN27" s="20">
        <f t="shared" ref="FN27" si="372">SUM(FN25:FN26)</f>
        <v>82444</v>
      </c>
      <c r="FO27" s="20">
        <f t="shared" ref="FO27" si="373">SUM(FO25:FO26)</f>
        <v>6970</v>
      </c>
      <c r="FP27" s="20">
        <f t="shared" ref="FP27" si="374">SUM(FP25:FP26)</f>
        <v>6806</v>
      </c>
      <c r="FQ27" s="20">
        <f t="shared" ref="FQ27" si="375">SUM(FQ25:FQ26)</f>
        <v>7637</v>
      </c>
      <c r="FR27" s="20">
        <f t="shared" ref="FR27" si="376">SUM(FR25:FR26)</f>
        <v>7723</v>
      </c>
      <c r="FS27" s="20">
        <f t="shared" ref="FS27" si="377">SUM(FS25:FS26)</f>
        <v>7930</v>
      </c>
      <c r="FT27" s="20">
        <f t="shared" ref="FT27" si="378">SUM(FT25:FT26)</f>
        <v>7166</v>
      </c>
      <c r="FU27" s="20">
        <f t="shared" ref="FU27" si="379">SUM(FU25:FU26)</f>
        <v>8715</v>
      </c>
      <c r="FV27" s="20">
        <f t="shared" ref="FV27" si="380">SUM(FV25:FV26)</f>
        <v>9129</v>
      </c>
      <c r="FW27" s="20">
        <f t="shared" ref="FW27" si="381">SUM(FW25:FW26)</f>
        <v>8737</v>
      </c>
      <c r="FX27" s="20">
        <f t="shared" ref="FX27" si="382">SUM(FX25:FX26)</f>
        <v>8834</v>
      </c>
      <c r="FY27" s="20">
        <f t="shared" ref="FY27" si="383">SUM(FY25:FY26)</f>
        <v>7571</v>
      </c>
      <c r="FZ27" s="20">
        <f t="shared" ref="FZ27" si="384">SUM(FZ25:FZ26)</f>
        <v>6955</v>
      </c>
      <c r="GA27" s="20">
        <f t="shared" ref="GA27" si="385">SUM(GA25:GA26)</f>
        <v>94173</v>
      </c>
      <c r="GB27" s="20">
        <f t="shared" ref="GB27" si="386">SUM(GB25:GB26)</f>
        <v>7024</v>
      </c>
      <c r="GC27" s="20">
        <f t="shared" ref="GC27" si="387">SUM(GC25:GC26)</f>
        <v>6535</v>
      </c>
      <c r="GD27" s="20">
        <f t="shared" ref="GD27" si="388">SUM(GD25:GD26)</f>
        <v>7524</v>
      </c>
      <c r="GE27" s="20">
        <f t="shared" ref="GE27" si="389">SUM(GE25:GE26)</f>
        <v>7472</v>
      </c>
      <c r="GF27" s="20">
        <f t="shared" ref="GF27" si="390">SUM(GF25:GF26)</f>
        <v>8237</v>
      </c>
      <c r="GG27" s="20">
        <f t="shared" ref="GG27" si="391">SUM(GG25:GG26)</f>
        <v>7540</v>
      </c>
      <c r="GH27" s="20">
        <f t="shared" ref="GH27" si="392">SUM(GH25:GH26)</f>
        <v>10276</v>
      </c>
      <c r="GI27" s="20">
        <f t="shared" ref="GI27" si="393">SUM(GI25:GI26)</f>
        <v>9415</v>
      </c>
      <c r="GJ27" s="20">
        <f t="shared" ref="GJ27" si="394">SUM(GJ25:GJ26)</f>
        <v>9426</v>
      </c>
      <c r="GK27" s="20">
        <f t="shared" ref="GK27:GW27" si="395">SUM(GK25:GK26)</f>
        <v>8218</v>
      </c>
      <c r="GL27" s="20">
        <f t="shared" si="395"/>
        <v>7510</v>
      </c>
      <c r="GM27" s="20">
        <f t="shared" si="395"/>
        <v>6722</v>
      </c>
      <c r="GN27" s="20">
        <f t="shared" si="395"/>
        <v>95899</v>
      </c>
      <c r="GO27" s="20">
        <f t="shared" si="395"/>
        <v>7172</v>
      </c>
      <c r="GP27" s="20">
        <f t="shared" si="395"/>
        <v>6170</v>
      </c>
      <c r="GQ27" s="20">
        <f t="shared" si="395"/>
        <v>7568</v>
      </c>
      <c r="GR27" s="20">
        <f t="shared" si="395"/>
        <v>7916</v>
      </c>
      <c r="GS27" s="20">
        <f t="shared" si="395"/>
        <v>7884</v>
      </c>
      <c r="GT27" s="20">
        <f t="shared" si="395"/>
        <v>7501</v>
      </c>
      <c r="GU27" s="20">
        <f t="shared" si="395"/>
        <v>9217</v>
      </c>
      <c r="GV27" s="20">
        <f t="shared" si="395"/>
        <v>9690</v>
      </c>
      <c r="GW27" s="20">
        <f t="shared" si="395"/>
        <v>8511</v>
      </c>
      <c r="GX27" s="20">
        <f t="shared" ref="GX27:HJ27" si="396">SUM(GX25:GX26)</f>
        <v>8862</v>
      </c>
      <c r="GY27" s="20">
        <f t="shared" si="396"/>
        <v>7542</v>
      </c>
      <c r="GZ27" s="20">
        <f t="shared" si="396"/>
        <v>7424</v>
      </c>
      <c r="HA27" s="20">
        <f t="shared" si="396"/>
        <v>95457</v>
      </c>
      <c r="HB27" s="20">
        <f t="shared" si="396"/>
        <v>8356</v>
      </c>
      <c r="HC27" s="20">
        <f t="shared" si="396"/>
        <v>7095</v>
      </c>
      <c r="HD27" s="20">
        <f t="shared" si="396"/>
        <v>8059</v>
      </c>
      <c r="HE27" s="20">
        <f t="shared" si="396"/>
        <v>8325</v>
      </c>
      <c r="HF27" s="20">
        <f t="shared" si="396"/>
        <v>8594</v>
      </c>
      <c r="HG27" s="20">
        <f t="shared" si="396"/>
        <v>7979</v>
      </c>
      <c r="HH27" s="20">
        <f t="shared" si="396"/>
        <v>9516</v>
      </c>
      <c r="HI27" s="20">
        <f t="shared" si="396"/>
        <v>9819</v>
      </c>
      <c r="HJ27" s="20">
        <f t="shared" si="396"/>
        <v>8939</v>
      </c>
      <c r="HK27" s="20">
        <f t="shared" ref="HK27:HW27" si="397">SUM(HK25:HK26)</f>
        <v>8858</v>
      </c>
      <c r="HL27" s="20">
        <f t="shared" si="397"/>
        <v>7633</v>
      </c>
      <c r="HM27" s="20">
        <f t="shared" si="397"/>
        <v>6963</v>
      </c>
      <c r="HN27" s="20">
        <f t="shared" si="397"/>
        <v>100136</v>
      </c>
      <c r="HO27" s="20">
        <f t="shared" si="397"/>
        <v>7207</v>
      </c>
      <c r="HP27" s="20">
        <f t="shared" si="397"/>
        <v>6213</v>
      </c>
      <c r="HQ27" s="20">
        <f t="shared" si="397"/>
        <v>7542</v>
      </c>
      <c r="HR27" s="20">
        <f t="shared" si="397"/>
        <v>8542</v>
      </c>
      <c r="HS27" s="20">
        <f t="shared" si="397"/>
        <v>9094</v>
      </c>
      <c r="HT27" s="20">
        <f t="shared" si="397"/>
        <v>7940</v>
      </c>
      <c r="HU27" s="20">
        <f t="shared" si="397"/>
        <v>9332</v>
      </c>
      <c r="HV27" s="20">
        <f t="shared" si="397"/>
        <v>9716</v>
      </c>
      <c r="HW27" s="20">
        <f t="shared" si="397"/>
        <v>9004</v>
      </c>
      <c r="HX27" s="20">
        <f t="shared" ref="HX27:IM27" si="398">SUM(HX25:HX26)</f>
        <v>8439</v>
      </c>
      <c r="HY27" s="20">
        <f t="shared" si="398"/>
        <v>7926</v>
      </c>
      <c r="HZ27" s="20">
        <f t="shared" si="398"/>
        <v>7159</v>
      </c>
      <c r="IA27" s="20">
        <f t="shared" si="398"/>
        <v>98114</v>
      </c>
      <c r="IB27" s="20">
        <f t="shared" si="398"/>
        <v>7586</v>
      </c>
      <c r="IC27" s="20">
        <f t="shared" si="398"/>
        <v>7111</v>
      </c>
      <c r="ID27" s="20">
        <f t="shared" si="398"/>
        <v>4059</v>
      </c>
      <c r="IE27" s="20">
        <f t="shared" si="398"/>
        <v>533</v>
      </c>
      <c r="IF27" s="20">
        <f t="shared" si="398"/>
        <v>463</v>
      </c>
      <c r="IG27" s="20">
        <f t="shared" si="398"/>
        <v>670</v>
      </c>
      <c r="IH27" s="20">
        <f t="shared" si="398"/>
        <v>1417</v>
      </c>
      <c r="II27" s="20">
        <f t="shared" si="398"/>
        <v>1516</v>
      </c>
      <c r="IJ27" s="20">
        <f t="shared" si="398"/>
        <v>1542</v>
      </c>
      <c r="IK27" s="20">
        <f t="shared" si="398"/>
        <v>2013</v>
      </c>
      <c r="IL27" s="20">
        <f t="shared" si="398"/>
        <v>2216</v>
      </c>
      <c r="IM27" s="20">
        <f t="shared" si="398"/>
        <v>0</v>
      </c>
      <c r="IN27" s="20">
        <f t="shared" si="204"/>
        <v>29126</v>
      </c>
    </row>
    <row r="28" spans="1:248">
      <c r="A28" s="55" t="s">
        <v>123</v>
      </c>
    </row>
  </sheetData>
  <mergeCells count="117"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EA23:E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O15:DZ15"/>
    <mergeCell ref="DA7:DA8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AB7:AM7"/>
    <mergeCell ref="AN7:AN8"/>
    <mergeCell ref="AO7:AZ7"/>
    <mergeCell ref="DB15:DM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GN7:GN8"/>
    <mergeCell ref="GN15:GN16"/>
    <mergeCell ref="GN23:GN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DN7:DN8"/>
    <mergeCell ref="DO7:DZ7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HB7:HM7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Ray Carlos Vega Lugo</cp:lastModifiedBy>
  <dcterms:created xsi:type="dcterms:W3CDTF">2015-05-06T16:37:04Z</dcterms:created>
  <dcterms:modified xsi:type="dcterms:W3CDTF">2021-02-05T21:16:46Z</dcterms:modified>
</cp:coreProperties>
</file>