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undo Agustín\Downloads\"/>
    </mc:Choice>
  </mc:AlternateContent>
  <bookViews>
    <workbookView xWindow="0" yWindow="0" windowWidth="8235" windowHeight="4725" firstSheet="7" activeTab="13"/>
  </bookViews>
  <sheets>
    <sheet name="ENE" sheetId="3" r:id="rId1"/>
    <sheet name="FEB" sheetId="2" r:id="rId2"/>
    <sheet name="MAR" sheetId="4" r:id="rId3"/>
    <sheet name="ABR" sheetId="6" r:id="rId4"/>
    <sheet name="MAY" sheetId="7" r:id="rId5"/>
    <sheet name="JUN" sheetId="8" r:id="rId6"/>
    <sheet name="JUL" sheetId="9" r:id="rId7"/>
    <sheet name="AGO" sheetId="10" r:id="rId8"/>
    <sheet name="SET" sheetId="11" r:id="rId9"/>
    <sheet name="OCT" sheetId="12" r:id="rId10"/>
    <sheet name="NOV" sheetId="13" r:id="rId11"/>
    <sheet name="DIC" sheetId="14" r:id="rId12"/>
    <sheet name="ACTUAL" sheetId="24" r:id="rId13"/>
    <sheet name="BASE DE DATOS" sheetId="25" r:id="rId14"/>
    <sheet name="H" sheetId="22" r:id="rId15"/>
    <sheet name="AZUCAR" sheetId="17" r:id="rId16"/>
    <sheet name="internacionales" sheetId="18" state="hidden" r:id="rId17"/>
  </sheets>
  <definedNames>
    <definedName name="_xlnm._FilterDatabase" localSheetId="13" hidden="1">'BASE DE DATOS'!$A$4:$P$398</definedName>
    <definedName name="_xlnm.Print_Titles" localSheetId="2">MAR!#REF!</definedName>
  </definedNames>
  <calcPr calcId="152511"/>
</workbook>
</file>

<file path=xl/calcChain.xml><?xml version="1.0" encoding="utf-8"?>
<calcChain xmlns="http://schemas.openxmlformats.org/spreadsheetml/2006/main">
  <c r="R26" i="22" l="1"/>
  <c r="Q26" i="22"/>
  <c r="R31" i="22"/>
  <c r="Q31" i="22"/>
  <c r="E31" i="22"/>
  <c r="E26" i="22"/>
  <c r="D26" i="22"/>
  <c r="O14" i="22"/>
  <c r="O23" i="22"/>
  <c r="C67" i="10"/>
  <c r="C69" i="9" l="1"/>
  <c r="O22" i="22" l="1"/>
  <c r="O13" i="22"/>
  <c r="O22" i="17" l="1"/>
  <c r="O13" i="17"/>
  <c r="O14" i="17" l="1"/>
  <c r="O23" i="17"/>
  <c r="O21" i="22" l="1"/>
  <c r="O12" i="22"/>
  <c r="C33" i="17"/>
  <c r="C28" i="17"/>
  <c r="O21" i="17"/>
  <c r="O12" i="17"/>
  <c r="C34" i="17" l="1"/>
  <c r="C32" i="17"/>
  <c r="M28" i="17"/>
  <c r="L28" i="17"/>
  <c r="J28" i="17"/>
  <c r="J27" i="17" s="1"/>
  <c r="O8" i="22" l="1"/>
  <c r="A31" i="22" l="1"/>
  <c r="A26" i="22"/>
  <c r="O11" i="22"/>
  <c r="G28" i="22"/>
  <c r="G29" i="22" s="1"/>
  <c r="C28" i="22"/>
  <c r="C27" i="22" s="1"/>
  <c r="N33" i="22"/>
  <c r="N34" i="22" s="1"/>
  <c r="M33" i="22"/>
  <c r="M34" i="22" s="1"/>
  <c r="L33" i="22"/>
  <c r="L34" i="22" s="1"/>
  <c r="K33" i="22"/>
  <c r="K34" i="22" s="1"/>
  <c r="J33" i="22"/>
  <c r="J34" i="22" s="1"/>
  <c r="I33" i="22"/>
  <c r="I34" i="22" s="1"/>
  <c r="H33" i="22"/>
  <c r="H34" i="22" s="1"/>
  <c r="G33" i="22"/>
  <c r="G34" i="22" s="1"/>
  <c r="F33" i="22"/>
  <c r="F34" i="22" s="1"/>
  <c r="E33" i="22"/>
  <c r="E34" i="22" s="1"/>
  <c r="D33" i="22"/>
  <c r="D34" i="22" s="1"/>
  <c r="C33" i="22"/>
  <c r="C34" i="22" s="1"/>
  <c r="N28" i="22"/>
  <c r="N29" i="22" s="1"/>
  <c r="M28" i="22"/>
  <c r="M29" i="22" s="1"/>
  <c r="L28" i="22"/>
  <c r="L29" i="22" s="1"/>
  <c r="K28" i="22"/>
  <c r="K29" i="22" s="1"/>
  <c r="J28" i="22"/>
  <c r="I28" i="22"/>
  <c r="I29" i="22" s="1"/>
  <c r="F28" i="22"/>
  <c r="F29" i="22" s="1"/>
  <c r="E28" i="22"/>
  <c r="E27" i="22" s="1"/>
  <c r="D28" i="22"/>
  <c r="D29" i="22" s="1"/>
  <c r="O20" i="22"/>
  <c r="O19" i="22"/>
  <c r="O18" i="22"/>
  <c r="O17" i="22"/>
  <c r="O16" i="22"/>
  <c r="O10" i="22"/>
  <c r="O9" i="22"/>
  <c r="H28" i="22"/>
  <c r="O7" i="22"/>
  <c r="O20" i="17"/>
  <c r="O19" i="17"/>
  <c r="O18" i="17"/>
  <c r="O17" i="17"/>
  <c r="O16" i="17"/>
  <c r="O11" i="17"/>
  <c r="O10" i="17"/>
  <c r="O9" i="17"/>
  <c r="O7" i="17"/>
  <c r="D33" i="17"/>
  <c r="D32" i="17" s="1"/>
  <c r="E33" i="17"/>
  <c r="E32" i="17" s="1"/>
  <c r="F33" i="17"/>
  <c r="F32" i="17" s="1"/>
  <c r="G33" i="17"/>
  <c r="G32" i="17" s="1"/>
  <c r="H33" i="17"/>
  <c r="H32" i="17" s="1"/>
  <c r="I33" i="17"/>
  <c r="I32" i="17" s="1"/>
  <c r="J33" i="17"/>
  <c r="J32" i="17" s="1"/>
  <c r="K33" i="17"/>
  <c r="K32" i="17" s="1"/>
  <c r="L33" i="17"/>
  <c r="L32" i="17" s="1"/>
  <c r="M33" i="17"/>
  <c r="M32" i="17" s="1"/>
  <c r="N33" i="17"/>
  <c r="N32" i="17" s="1"/>
  <c r="B33" i="17"/>
  <c r="B32" i="17" s="1"/>
  <c r="B28" i="17"/>
  <c r="B27" i="17" s="1"/>
  <c r="D28" i="17"/>
  <c r="D27" i="17" s="1"/>
  <c r="E28" i="17"/>
  <c r="E27" i="17" s="1"/>
  <c r="F28" i="17"/>
  <c r="F27" i="17" s="1"/>
  <c r="G28" i="17"/>
  <c r="G27" i="17" s="1"/>
  <c r="I28" i="17"/>
  <c r="I27" i="17" s="1"/>
  <c r="K28" i="17"/>
  <c r="K27" i="17" s="1"/>
  <c r="L27" i="17"/>
  <c r="M27" i="17"/>
  <c r="N28" i="17"/>
  <c r="N27" i="17" s="1"/>
  <c r="M29" i="17"/>
  <c r="N32" i="22" l="1"/>
  <c r="C29" i="17"/>
  <c r="C27" i="17"/>
  <c r="O27" i="17" s="1"/>
  <c r="N29" i="17"/>
  <c r="N34" i="17"/>
  <c r="O32" i="17"/>
  <c r="G29" i="17"/>
  <c r="C32" i="22"/>
  <c r="J34" i="17"/>
  <c r="H34" i="17"/>
  <c r="L34" i="17"/>
  <c r="D34" i="17"/>
  <c r="F34" i="17"/>
  <c r="K29" i="17"/>
  <c r="I29" i="17"/>
  <c r="M34" i="17"/>
  <c r="I34" i="17"/>
  <c r="E34" i="17"/>
  <c r="O28" i="17"/>
  <c r="G32" i="22"/>
  <c r="F29" i="17"/>
  <c r="K32" i="22"/>
  <c r="J29" i="17"/>
  <c r="E29" i="17"/>
  <c r="B34" i="17"/>
  <c r="K34" i="17"/>
  <c r="G34" i="17"/>
  <c r="O33" i="17"/>
  <c r="J29" i="22"/>
  <c r="J27" i="22"/>
  <c r="L27" i="22"/>
  <c r="I27" i="22"/>
  <c r="L32" i="22"/>
  <c r="H32" i="22"/>
  <c r="O34" i="22"/>
  <c r="D32" i="22"/>
  <c r="J32" i="22"/>
  <c r="F32" i="22"/>
  <c r="B33" i="22"/>
  <c r="B34" i="22" s="1"/>
  <c r="O28" i="22"/>
  <c r="N27" i="22"/>
  <c r="E29" i="22"/>
  <c r="D27" i="22"/>
  <c r="M27" i="22"/>
  <c r="F27" i="22"/>
  <c r="B28" i="22"/>
  <c r="H29" i="22"/>
  <c r="H27" i="22"/>
  <c r="G27" i="22"/>
  <c r="K27" i="22"/>
  <c r="C29" i="22"/>
  <c r="O29" i="22" s="1"/>
  <c r="E32" i="22"/>
  <c r="I32" i="22"/>
  <c r="M32" i="22"/>
  <c r="O33" i="22"/>
  <c r="B29" i="17"/>
  <c r="L29" i="17"/>
  <c r="D29" i="17"/>
  <c r="O17" i="18"/>
  <c r="O11" i="18"/>
  <c r="B17" i="18"/>
  <c r="B16" i="18"/>
  <c r="B15" i="18"/>
  <c r="B14" i="18"/>
  <c r="B13" i="18"/>
  <c r="B8" i="18"/>
  <c r="B9" i="18"/>
  <c r="B10" i="18"/>
  <c r="B11" i="18"/>
  <c r="B7" i="18"/>
  <c r="O7" i="18"/>
  <c r="O16" i="18"/>
  <c r="O15" i="18"/>
  <c r="O14" i="18"/>
  <c r="O13" i="18"/>
  <c r="O10" i="18"/>
  <c r="O9" i="18"/>
  <c r="O8" i="18"/>
  <c r="O8" i="17"/>
  <c r="H8" i="17"/>
  <c r="H28" i="17" s="1"/>
  <c r="H27" i="17" s="1"/>
  <c r="O32" i="22" l="1"/>
  <c r="O29" i="17"/>
  <c r="O34" i="17"/>
  <c r="H29" i="17"/>
  <c r="B29" i="22"/>
  <c r="B27" i="22"/>
  <c r="B32" i="22"/>
  <c r="O27" i="22"/>
</calcChain>
</file>

<file path=xl/sharedStrings.xml><?xml version="1.0" encoding="utf-8"?>
<sst xmlns="http://schemas.openxmlformats.org/spreadsheetml/2006/main" count="6420" uniqueCount="481">
  <si>
    <t>(Nuevos Soles por Kilogramos)</t>
  </si>
  <si>
    <t>Código</t>
  </si>
  <si>
    <t>Producto /</t>
  </si>
  <si>
    <t>Unidad de Medida</t>
  </si>
  <si>
    <t>...</t>
  </si>
  <si>
    <t> 100130</t>
  </si>
  <si>
    <t> ACEITE PRIMOR CLASICO 12 X 1 LT.</t>
  </si>
  <si>
    <t>CAJA A KG</t>
  </si>
  <si>
    <t> 020202</t>
  </si>
  <si>
    <t> AJI ESCABECHE FRESCO/ZANAHOR/LISO</t>
  </si>
  <si>
    <t>KILOGRAMO A KG</t>
  </si>
  <si>
    <t> 020209</t>
  </si>
  <si>
    <t> AJI ROCOTO (COSTA/SIERRA/SELVA)</t>
  </si>
  <si>
    <t>CIENTO A KG</t>
  </si>
  <si>
    <t> 020304</t>
  </si>
  <si>
    <t> AJI SECO PANCA</t>
  </si>
  <si>
    <t> 020402</t>
  </si>
  <si>
    <t> AJO CRIOLLO O NAPURI</t>
  </si>
  <si>
    <t> 020403</t>
  </si>
  <si>
    <t> AJO MORADO/BARRAN/LEGIT/ARICOTA/OTROS</t>
  </si>
  <si>
    <t> 040101</t>
  </si>
  <si>
    <t> ARROZ CORRIENTE</t>
  </si>
  <si>
    <t>SACO1 A KG</t>
  </si>
  <si>
    <t> 040103</t>
  </si>
  <si>
    <t> ARROZ EXTRA</t>
  </si>
  <si>
    <t>SACO A KG</t>
  </si>
  <si>
    <t> 040102</t>
  </si>
  <si>
    <t> ARROZ SUPERIOR</t>
  </si>
  <si>
    <t> 030101</t>
  </si>
  <si>
    <t> ARVEJA VERDE AMERICANA/(CRIOLLA/SERRANA)</t>
  </si>
  <si>
    <t> 030104</t>
  </si>
  <si>
    <t> ARVEJA VERDE BLANCA SERRANA</t>
  </si>
  <si>
    <t> 100507</t>
  </si>
  <si>
    <t> AZUCAR BLANCA NACIONAL</t>
  </si>
  <si>
    <t>BOLSA A KG</t>
  </si>
  <si>
    <t> 100519</t>
  </si>
  <si>
    <t> AZUCAR RUBIA NACIONAL</t>
  </si>
  <si>
    <t> 010101</t>
  </si>
  <si>
    <t> CAMOTE AMARILLO</t>
  </si>
  <si>
    <t>ARROBA A KG</t>
  </si>
  <si>
    <t> 010103</t>
  </si>
  <si>
    <t> CAMOTE MORADO/LEG/MILA/MEJ/PEPIN/PARAMON</t>
  </si>
  <si>
    <t> 110104</t>
  </si>
  <si>
    <t> CARNE FRESCA DE OVEJA</t>
  </si>
  <si>
    <t> 110114</t>
  </si>
  <si>
    <t> 110105</t>
  </si>
  <si>
    <t> CARNE FRESCA DE PORCINO</t>
  </si>
  <si>
    <t> 110106</t>
  </si>
  <si>
    <t> CARNE FRESCA DE VACUNO</t>
  </si>
  <si>
    <t> 021202</t>
  </si>
  <si>
    <t> CEBOLLA CABEZA ROJA/MAJ/TAMB/LOCU/CRI/EN</t>
  </si>
  <si>
    <t> 040303</t>
  </si>
  <si>
    <t> CHOCLO SERRANO SEMILLA CORRIENTE</t>
  </si>
  <si>
    <t> 060705</t>
  </si>
  <si>
    <t> FRESA AROMA</t>
  </si>
  <si>
    <t> 050101</t>
  </si>
  <si>
    <t> FRIJOL CANARIO</t>
  </si>
  <si>
    <t> 050102</t>
  </si>
  <si>
    <t> FRIJOL CASTILLA</t>
  </si>
  <si>
    <t> 030201</t>
  </si>
  <si>
    <t> FRIJOL VERDE CANARIO</t>
  </si>
  <si>
    <t> 050201</t>
  </si>
  <si>
    <t> GARBANZO CRIOLLO</t>
  </si>
  <si>
    <t> 060801</t>
  </si>
  <si>
    <t> GRANADILLA COSTA (NORTE)</t>
  </si>
  <si>
    <t> 030302</t>
  </si>
  <si>
    <t> HABA VERDE SERRANA</t>
  </si>
  <si>
    <t> 110501</t>
  </si>
  <si>
    <t> HUEVOS ROSADOS</t>
  </si>
  <si>
    <t> 110401</t>
  </si>
  <si>
    <t> LECHE FRESCA</t>
  </si>
  <si>
    <t>LITRO A KG</t>
  </si>
  <si>
    <t> 110407</t>
  </si>
  <si>
    <t> LECHE GLORIA ENTERA 410GR.</t>
  </si>
  <si>
    <t> 050406</t>
  </si>
  <si>
    <t> LENTEJA SECA IMPORTADA AMERICANA</t>
  </si>
  <si>
    <t> 061101</t>
  </si>
  <si>
    <t> LIMON SUTIL BOLSA</t>
  </si>
  <si>
    <t> 061410</t>
  </si>
  <si>
    <t> MANDARINA MALVACEA(COSTA)</t>
  </si>
  <si>
    <t> 061419</t>
  </si>
  <si>
    <t> MANDARINA SATSUMA (COSTA)</t>
  </si>
  <si>
    <t> 061510</t>
  </si>
  <si>
    <t> MANGO CRIOLLO PLANTA ( COSTA )</t>
  </si>
  <si>
    <t> 061513</t>
  </si>
  <si>
    <t> MANGO EDWARD PLANTA</t>
  </si>
  <si>
    <t> 061516</t>
  </si>
  <si>
    <t> MANGO HADEN /HAYDE (PLANTA)</t>
  </si>
  <si>
    <t> 061701</t>
  </si>
  <si>
    <t> MANZANA CTE/PARA AGUA</t>
  </si>
  <si>
    <t> 061703</t>
  </si>
  <si>
    <t> MANZANA DELICIA (COSTA)</t>
  </si>
  <si>
    <t> 061709</t>
  </si>
  <si>
    <t> MANZANA ISRAEL</t>
  </si>
  <si>
    <t> 062003</t>
  </si>
  <si>
    <t> MELOCOTON BLANQUILLO</t>
  </si>
  <si>
    <t> 062006</t>
  </si>
  <si>
    <t> MELOCOTON DURAZNO HUAYCO</t>
  </si>
  <si>
    <t> 061901</t>
  </si>
  <si>
    <t> MELON COQUITO</t>
  </si>
  <si>
    <t> 062210</t>
  </si>
  <si>
    <t> NARANJA TANGELO SELVA</t>
  </si>
  <si>
    <t> 062212</t>
  </si>
  <si>
    <t> NARANJA VALENCIA (SELVA)</t>
  </si>
  <si>
    <t> 062214</t>
  </si>
  <si>
    <t> NARANJA WASHINGTON NAVAL(COSTA)</t>
  </si>
  <si>
    <t> 010201</t>
  </si>
  <si>
    <t> OLLUCO LARGO (SIN LAVAR/LAVADO)</t>
  </si>
  <si>
    <t> 010202</t>
  </si>
  <si>
    <t> OLLUCO REDONDO (SIN LAVAR/LAVADO)</t>
  </si>
  <si>
    <t> 050601</t>
  </si>
  <si>
    <t> PALLAR / PALLAR SECO NACIONAL</t>
  </si>
  <si>
    <t> 062605</t>
  </si>
  <si>
    <t> PALTA CRIOLLA SELVA</t>
  </si>
  <si>
    <t> 062607</t>
  </si>
  <si>
    <t> PALTA FUERTE COSTA</t>
  </si>
  <si>
    <t> 010401</t>
  </si>
  <si>
    <t> PAPA AMARILLA/TUMBAY/TORNILLO/OTROS</t>
  </si>
  <si>
    <t> 010411</t>
  </si>
  <si>
    <t> PAPA CANCHAN</t>
  </si>
  <si>
    <t> 010402</t>
  </si>
  <si>
    <t> PAPA HUAYRO (ROJO-MORO-NEGRO)RUNT/MARH/U</t>
  </si>
  <si>
    <t> 010403</t>
  </si>
  <si>
    <t> PAPA PERUANITA</t>
  </si>
  <si>
    <t> 010417</t>
  </si>
  <si>
    <t> PAPA UNICA</t>
  </si>
  <si>
    <t> 010418</t>
  </si>
  <si>
    <t> PAPA YUNGAY</t>
  </si>
  <si>
    <t> 062702</t>
  </si>
  <si>
    <t> PAPAYA (SELVA)</t>
  </si>
  <si>
    <t> 063101</t>
  </si>
  <si>
    <t> PERA AGUA CRIOLLA/CORRIENTE</t>
  </si>
  <si>
    <t> 062803</t>
  </si>
  <si>
    <t> PIÑA CRIOLLA DE SELVA</t>
  </si>
  <si>
    <t> 062802</t>
  </si>
  <si>
    <t> PIÑA SELVA O HAWAY</t>
  </si>
  <si>
    <t> 062904</t>
  </si>
  <si>
    <t> PLATANO ISLA (SELVA)</t>
  </si>
  <si>
    <t> 062903</t>
  </si>
  <si>
    <t> PLATANO SEDA CONGO</t>
  </si>
  <si>
    <t> 063301</t>
  </si>
  <si>
    <t> SANDIA VAR.</t>
  </si>
  <si>
    <t> 022802</t>
  </si>
  <si>
    <t> TOMATE MARZANO (CUADR-RT4/ITAL/RIO GRAN)</t>
  </si>
  <si>
    <t>CAJON A KG</t>
  </si>
  <si>
    <t> 063701</t>
  </si>
  <si>
    <t> UVA ALFONSO LAVALETT (NEGRA)</t>
  </si>
  <si>
    <t> 063707</t>
  </si>
  <si>
    <t> UVA ITALIA /AMERICANA-NACIONAL</t>
  </si>
  <si>
    <t> 063712</t>
  </si>
  <si>
    <t> UVA RED GLOVE NACIONAL</t>
  </si>
  <si>
    <t> 022901</t>
  </si>
  <si>
    <t> 010501</t>
  </si>
  <si>
    <t> YUCA AMARILLA/LEGITIM/INJERTA(COS/SEL)</t>
  </si>
  <si>
    <t> 010502</t>
  </si>
  <si>
    <t> YUCA BLANCA/LEGITIMO/INJERTA(COST/SELV)</t>
  </si>
  <si>
    <t> 023001</t>
  </si>
  <si>
    <t> ZANAHORIA (CRIOLLA-SERRANA)</t>
  </si>
  <si>
    <t> 023103</t>
  </si>
  <si>
    <t> 040302</t>
  </si>
  <si>
    <t> CHOCLO PARDO</t>
  </si>
  <si>
    <t>(Nuevos Soles por Kilogramo)</t>
  </si>
  <si>
    <t>COD.</t>
  </si>
  <si>
    <t>Envase a KG</t>
  </si>
  <si>
    <t>Prom.</t>
  </si>
  <si>
    <t>Ene</t>
  </si>
  <si>
    <t>Feb</t>
  </si>
  <si>
    <t>Mar</t>
  </si>
  <si>
    <t>Abr</t>
  </si>
  <si>
    <t>May</t>
  </si>
  <si>
    <t>Jun</t>
  </si>
  <si>
    <t>Anual</t>
  </si>
  <si>
    <t> CAJA a KG</t>
  </si>
  <si>
    <t> KILOGRAMO a KG</t>
  </si>
  <si>
    <t> CIENTO a KG</t>
  </si>
  <si>
    <t> SACO1 a KG</t>
  </si>
  <si>
    <t> SACO a KG</t>
  </si>
  <si>
    <t> BOLSA a KG</t>
  </si>
  <si>
    <t> ARROBA a KG</t>
  </si>
  <si>
    <t> JABA a KG</t>
  </si>
  <si>
    <t> LITRO a KG</t>
  </si>
  <si>
    <t> BANDEJA a KG</t>
  </si>
  <si>
    <t> CAJON a KG</t>
  </si>
  <si>
    <t>Fuente: LA LIBERTAD. x MAYORISTA</t>
  </si>
  <si>
    <t>Jul</t>
  </si>
  <si>
    <t> 061418</t>
  </si>
  <si>
    <t> MANDARINA RIO DE ORO/MURCOTT COSTA</t>
  </si>
  <si>
    <t>Ago</t>
  </si>
  <si>
    <t>Set</t>
  </si>
  <si>
    <t>Oct</t>
  </si>
  <si>
    <t>Nov</t>
  </si>
  <si>
    <t>Dic</t>
  </si>
  <si>
    <t xml:space="preserve">Producto </t>
  </si>
  <si>
    <t> 030103</t>
  </si>
  <si>
    <t> ARVEJA VERDE BLANCA CRIOLLA</t>
  </si>
  <si>
    <t> 060302</t>
  </si>
  <si>
    <t> CHIRIMOYA CUMBE</t>
  </si>
  <si>
    <t> 010415</t>
  </si>
  <si>
    <t> PAPA PERRICHOLI</t>
  </si>
  <si>
    <t>Precio</t>
  </si>
  <si>
    <t> 062209</t>
  </si>
  <si>
    <t> NARANJA TANGELO COSTA</t>
  </si>
  <si>
    <t>Elaboración: MINAGRI-DGESEP-DEA-Área de Comerialización</t>
  </si>
  <si>
    <t> 030301</t>
  </si>
  <si>
    <t> HABA VERDE CRIOLLA</t>
  </si>
  <si>
    <t> 060802</t>
  </si>
  <si>
    <t> GRANADILLA SELVA</t>
  </si>
  <si>
    <t>6.33</t>
  </si>
  <si>
    <t>1.81</t>
  </si>
  <si>
    <t>2.13</t>
  </si>
  <si>
    <t>2.88</t>
  </si>
  <si>
    <t>4.33</t>
  </si>
  <si>
    <t>2.28</t>
  </si>
  <si>
    <t>2.27</t>
  </si>
  <si>
    <t>2.70</t>
  </si>
  <si>
    <t>2.54</t>
  </si>
  <si>
    <t>2.59</t>
  </si>
  <si>
    <t>2.40</t>
  </si>
  <si>
    <t>1.87</t>
  </si>
  <si>
    <t>2.83</t>
  </si>
  <si>
    <t>2.87</t>
  </si>
  <si>
    <t>2.60</t>
  </si>
  <si>
    <t>1.66</t>
  </si>
  <si>
    <t>2.09</t>
  </si>
  <si>
    <t>1.70</t>
  </si>
  <si>
    <t>1.47</t>
  </si>
  <si>
    <t>1.80</t>
  </si>
  <si>
    <t>1.82</t>
  </si>
  <si>
    <t>1.73</t>
  </si>
  <si>
    <t>0.90</t>
  </si>
  <si>
    <t>1.03</t>
  </si>
  <si>
    <t>1.26</t>
  </si>
  <si>
    <t>1.50</t>
  </si>
  <si>
    <t>12.33</t>
  </si>
  <si>
    <t>1.27</t>
  </si>
  <si>
    <t>1.39</t>
  </si>
  <si>
    <t>1.67</t>
  </si>
  <si>
    <t>2.43</t>
  </si>
  <si>
    <t>2.10</t>
  </si>
  <si>
    <t>3.93</t>
  </si>
  <si>
    <t>3.04</t>
  </si>
  <si>
    <t>1.60</t>
  </si>
  <si>
    <t>1.90</t>
  </si>
  <si>
    <t>2.03</t>
  </si>
  <si>
    <t>1.45</t>
  </si>
  <si>
    <t>1.00</t>
  </si>
  <si>
    <t>1.36</t>
  </si>
  <si>
    <t>1.30</t>
  </si>
  <si>
    <t>2.07</t>
  </si>
  <si>
    <t>1.57</t>
  </si>
  <si>
    <t>1.93</t>
  </si>
  <si>
    <t>1.33</t>
  </si>
  <si>
    <t>1.43</t>
  </si>
  <si>
    <t>1.95</t>
  </si>
  <si>
    <t>1.18</t>
  </si>
  <si>
    <t>1.35</t>
  </si>
  <si>
    <t>0.83</t>
  </si>
  <si>
    <t>3.10</t>
  </si>
  <si>
    <t>3.27</t>
  </si>
  <si>
    <t>2.57</t>
  </si>
  <si>
    <t>0.80</t>
  </si>
  <si>
    <t>0.67</t>
  </si>
  <si>
    <t>0.93</t>
  </si>
  <si>
    <t>1.40</t>
  </si>
  <si>
    <t>2.47</t>
  </si>
  <si>
    <t>2.30</t>
  </si>
  <si>
    <t>1.20</t>
  </si>
  <si>
    <t>1.83</t>
  </si>
  <si>
    <t>2.06</t>
  </si>
  <si>
    <t>2.96</t>
  </si>
  <si>
    <t>2.77</t>
  </si>
  <si>
    <t>3.43</t>
  </si>
  <si>
    <t>3.57</t>
  </si>
  <si>
    <t>2.71</t>
  </si>
  <si>
    <t>2.00</t>
  </si>
  <si>
    <t>4.50</t>
  </si>
  <si>
    <t>4.38</t>
  </si>
  <si>
    <t>2.25</t>
  </si>
  <si>
    <t>3.03</t>
  </si>
  <si>
    <t>2.33</t>
  </si>
  <si>
    <t>3.97</t>
  </si>
  <si>
    <t>3.47</t>
  </si>
  <si>
    <t>4.40</t>
  </si>
  <si>
    <t>3.13</t>
  </si>
  <si>
    <t>3.70</t>
  </si>
  <si>
    <t>0.97</t>
  </si>
  <si>
    <t>2.08</t>
  </si>
  <si>
    <t>2.04</t>
  </si>
  <si>
    <t>6.67</t>
  </si>
  <si>
    <t>2.37</t>
  </si>
  <si>
    <t>3.42</t>
  </si>
  <si>
    <t>1.53</t>
  </si>
  <si>
    <t>2.53</t>
  </si>
  <si>
    <t>2.20</t>
  </si>
  <si>
    <t>1.91</t>
  </si>
  <si>
    <t>2.65</t>
  </si>
  <si>
    <t>1.96</t>
  </si>
  <si>
    <t>0.98</t>
  </si>
  <si>
    <t>0.87</t>
  </si>
  <si>
    <t>2.68</t>
  </si>
  <si>
    <t>3.19</t>
  </si>
  <si>
    <t>2.51</t>
  </si>
  <si>
    <t>2.93</t>
  </si>
  <si>
    <t>2.01</t>
  </si>
  <si>
    <t>3.06</t>
  </si>
  <si>
    <t>2.97</t>
  </si>
  <si>
    <t>2.11</t>
  </si>
  <si>
    <t>2.34</t>
  </si>
  <si>
    <t>2.32</t>
  </si>
  <si>
    <t>3.56</t>
  </si>
  <si>
    <t>Nov.</t>
  </si>
  <si>
    <t>Dic.</t>
  </si>
  <si>
    <t>Prom. Anual</t>
  </si>
  <si>
    <t>Nota.- Elaborado por la GRSA- Oficina de Informaciòn Agraria en base a reportes de mercado La Hermelinda y Depòsitos aledaños al Mercado Zonal Palermo.</t>
  </si>
  <si>
    <t>TASA DE CRECIMIENTO</t>
  </si>
  <si>
    <t> AZUCAR DE CAÑA - Contrato: 16       Partida: 1701119000</t>
  </si>
  <si>
    <t>AZUCAR REFINADA  Contrato: Nº 5 - Londres      Partida: 1701999000</t>
  </si>
  <si>
    <t xml:space="preserve"> Cotización Internacional  segùn contrato 2011-2015</t>
  </si>
  <si>
    <t>(US$/t )</t>
  </si>
  <si>
    <t>Nota.- Elaborado por la GRSA- Oficina de Informaciòn Agraria en base a reportes de MINAGRI - Comercio Exterior</t>
  </si>
  <si>
    <t>2.56</t>
  </si>
  <si>
    <t>2.78</t>
  </si>
  <si>
    <t>1.58</t>
  </si>
  <si>
    <t>3.77</t>
  </si>
  <si>
    <t> CEBOLLA CABEZA ROJA</t>
  </si>
  <si>
    <t> MANZANA DELICIA</t>
  </si>
  <si>
    <t> NARANJA VALENCIA</t>
  </si>
  <si>
    <t> PIÑA HAWAIANA</t>
  </si>
  <si>
    <t> ZANAHORIA</t>
  </si>
  <si>
    <t> UVA RED GLOBE NACIONAL</t>
  </si>
  <si>
    <t>max</t>
  </si>
  <si>
    <t>promedio</t>
  </si>
  <si>
    <t>min</t>
  </si>
  <si>
    <t>CARNE DE POLLO</t>
  </si>
  <si>
    <t xml:space="preserve"> PRECIOS EN TRUJILLO: PRECIOS DE HUEVOS ROSADOS Y CARNE POLLO EVISCERADO  POR MAYOR 2011-2016</t>
  </si>
  <si>
    <t>Nota.- Elaborado por la GRSA- Oficina de Informaciòn Agraria en base a reportes de mercado La Hermelinda.</t>
  </si>
  <si>
    <t> AJI ESCABECHE FRESCO</t>
  </si>
  <si>
    <t> AJI ROCOTO</t>
  </si>
  <si>
    <t> AJO MORADO</t>
  </si>
  <si>
    <t> ARVEJA VERDE AMERICANA</t>
  </si>
  <si>
    <t> CAMOTE MORADO</t>
  </si>
  <si>
    <t> GRANADILLA (COSTA)</t>
  </si>
  <si>
    <t> GRANADILLA (SELVA)</t>
  </si>
  <si>
    <t> MANDARINA MALVACEA</t>
  </si>
  <si>
    <t> MANDARINA SATSUMA</t>
  </si>
  <si>
    <t> MANGO HADEN /HAYDE</t>
  </si>
  <si>
    <t> OLLUCO LARGO</t>
  </si>
  <si>
    <t> OLLUCO REDONDO</t>
  </si>
  <si>
    <t> PALLAR</t>
  </si>
  <si>
    <t> PAPA AMARILLA</t>
  </si>
  <si>
    <t> PAPA HUAYRO</t>
  </si>
  <si>
    <t> TOMATE MARZANO</t>
  </si>
  <si>
    <t> UVA ALFONSO LAVALETT</t>
  </si>
  <si>
    <t> UVA ITALIA NACIONAL</t>
  </si>
  <si>
    <t> VAINITA AMERICANA</t>
  </si>
  <si>
    <t> YUCA AMARILLA</t>
  </si>
  <si>
    <t> YUCA BLANCA</t>
  </si>
  <si>
    <t> ZAPALLO MACRE</t>
  </si>
  <si>
    <t> PERA AGUA CRIOLLA</t>
  </si>
  <si>
    <t> 030602</t>
  </si>
  <si>
    <t> TARHUI O CHOCHO</t>
  </si>
  <si>
    <t>6.47</t>
  </si>
  <si>
    <t>3.07</t>
  </si>
  <si>
    <t>5.50</t>
  </si>
  <si>
    <t>3.53</t>
  </si>
  <si>
    <t>14.83</t>
  </si>
  <si>
    <t>12.83</t>
  </si>
  <si>
    <t>2.63</t>
  </si>
  <si>
    <t>2.50</t>
  </si>
  <si>
    <t>2.85</t>
  </si>
  <si>
    <t>7.17</t>
  </si>
  <si>
    <t>3.63</t>
  </si>
  <si>
    <t>BANDEJA A KG</t>
  </si>
  <si>
    <t>3.23</t>
  </si>
  <si>
    <t>0.60</t>
  </si>
  <si>
    <t>0.70</t>
  </si>
  <si>
    <t>0.50</t>
  </si>
  <si>
    <t>0.45</t>
  </si>
  <si>
    <t>0.55</t>
  </si>
  <si>
    <t>3.85</t>
  </si>
  <si>
    <t>2.52</t>
  </si>
  <si>
    <t>JABA A KG</t>
  </si>
  <si>
    <t>3.31</t>
  </si>
  <si>
    <t>3.30</t>
  </si>
  <si>
    <t>3.29</t>
  </si>
  <si>
    <t>2.90</t>
  </si>
  <si>
    <t>3.83</t>
  </si>
  <si>
    <t>5.97</t>
  </si>
  <si>
    <t>7.27</t>
  </si>
  <si>
    <t>0.75</t>
  </si>
  <si>
    <t>7.74</t>
  </si>
  <si>
    <t>0.40</t>
  </si>
  <si>
    <t>0.56</t>
  </si>
  <si>
    <t> ACEITE CLÁSICO BOTELLA X 1L</t>
  </si>
  <si>
    <t>3.67</t>
  </si>
  <si>
    <t> AZUCAR BLANCA NACIONAL (GRANEL)</t>
  </si>
  <si>
    <t> AZUCAR RUBIA NACIONAL (GRANEL)</t>
  </si>
  <si>
    <t> CARNE DE POLLO (EVISCERADO)</t>
  </si>
  <si>
    <t>5.23</t>
  </si>
  <si>
    <t> LECHE EVAPORADA 410 G</t>
  </si>
  <si>
    <t> LENTEJA SECA</t>
  </si>
  <si>
    <t> PALTA CRIOLLA (SELVA)</t>
  </si>
  <si>
    <t> PALTA FUERTE</t>
  </si>
  <si>
    <t> PIÑA CRIOLLA (SELVA)</t>
  </si>
  <si>
    <t> SANDIA</t>
  </si>
  <si>
    <t> UVA RED GLOBE</t>
  </si>
  <si>
    <t>,,,</t>
  </si>
  <si>
    <t>5.63</t>
  </si>
  <si>
    <t>2.39</t>
  </si>
  <si>
    <t>2.94</t>
  </si>
  <si>
    <t>3.17</t>
  </si>
  <si>
    <t>2.17</t>
  </si>
  <si>
    <t>4.43</t>
  </si>
  <si>
    <t>0.78</t>
  </si>
  <si>
    <t> 060706</t>
  </si>
  <si>
    <t> FRESA CAMA ROSA</t>
  </si>
  <si>
    <t>2.46</t>
  </si>
  <si>
    <t>3.22</t>
  </si>
  <si>
    <t>7.38</t>
  </si>
  <si>
    <t>2.19</t>
  </si>
  <si>
    <t>Periodo: ENERO 2018</t>
  </si>
  <si>
    <t>12.67</t>
  </si>
  <si>
    <t>2.92</t>
  </si>
  <si>
    <t>2.15</t>
  </si>
  <si>
    <t>8.29</t>
  </si>
  <si>
    <t>8.70</t>
  </si>
  <si>
    <t>8.33</t>
  </si>
  <si>
    <t>7.98</t>
  </si>
  <si>
    <t>4.88</t>
  </si>
  <si>
    <t>5.00</t>
  </si>
  <si>
    <t>5.96</t>
  </si>
  <si>
    <t>0.64</t>
  </si>
  <si>
    <t>0.63</t>
  </si>
  <si>
    <t>5.37</t>
  </si>
  <si>
    <t>4.79</t>
  </si>
  <si>
    <t>7.10</t>
  </si>
  <si>
    <t>6.10</t>
  </si>
  <si>
    <t>0.57</t>
  </si>
  <si>
    <t>0.58</t>
  </si>
  <si>
    <t>0.31</t>
  </si>
  <si>
    <t>0.30</t>
  </si>
  <si>
    <t>0.35</t>
  </si>
  <si>
    <t>3.87</t>
  </si>
  <si>
    <t>0.66</t>
  </si>
  <si>
    <t>0.47</t>
  </si>
  <si>
    <t>0.53</t>
  </si>
  <si>
    <t>Periodo: FEBRERO 2018</t>
  </si>
  <si>
    <t>4.03</t>
  </si>
  <si>
    <t>8.23</t>
  </si>
  <si>
    <t>7.92</t>
  </si>
  <si>
    <t>9.17</t>
  </si>
  <si>
    <t>2.31</t>
  </si>
  <si>
    <t>4.02</t>
  </si>
  <si>
    <t>0.79</t>
  </si>
  <si>
    <t>0.54</t>
  </si>
  <si>
    <t>0.88</t>
  </si>
  <si>
    <t>0.94</t>
  </si>
  <si>
    <t>2.26</t>
  </si>
  <si>
    <t>0.59</t>
  </si>
  <si>
    <t>Periodo: MARZO 2018</t>
  </si>
  <si>
    <t>Periodo: ABRIL 2018</t>
  </si>
  <si>
    <t>Periodo: MAYO 2018</t>
  </si>
  <si>
    <t>Año 2018</t>
  </si>
  <si>
    <t>DIAS</t>
  </si>
  <si>
    <t>Periodo: JUNIO 2018</t>
  </si>
  <si>
    <t>Periodo: JULIO 2018</t>
  </si>
  <si>
    <t>Elaboración: GRLL-GGR-GRSA-OIA La Libertad</t>
  </si>
  <si>
    <t>Periodo: AGOSTO 2018</t>
  </si>
  <si>
    <t>Periodo: SEPTIEMBRE 2018</t>
  </si>
  <si>
    <t>Periodo: OCTUBRE 2018</t>
  </si>
  <si>
    <t>Periodo: NOVIEMBRE 2018</t>
  </si>
  <si>
    <t>Precio Prom.</t>
  </si>
  <si>
    <t>Fuente: MERCADO MAYORISTA LA HERMELINDA</t>
  </si>
  <si>
    <t>Elaboración: OIA</t>
  </si>
  <si>
    <t>Periodo: DICIEMBRE 2018</t>
  </si>
  <si>
    <t>C.P7: TRUJILLO: PRECIOS POR MAYORISTA, PROMEDIO DIARIO, SEGÚN PRODUCTO Y VARIEDAD</t>
  </si>
  <si>
    <t>C.P8: TRUJILLO: PRECIOS POR MAYORISTA, PROMEDIO MENSUAL, SEGUN PRODUCTO Y VARIEDAD</t>
  </si>
  <si>
    <t>AÑO</t>
  </si>
  <si>
    <t>Periodo 2014-2018</t>
  </si>
  <si>
    <t>periodo</t>
  </si>
  <si>
    <t xml:space="preserve"> PRECIOS EN TRUJILLO: PRECIOS DE AZUCAR POR MAYOR 2011- 2018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</si>
</sst>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theme="3"/>
      <name val="Cambria"/>
      <family val="2"/>
      <scheme val="maj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1" applyNumberFormat="0" applyAlignment="0" applyProtection="0"/>
    <xf numFmtId="0" fontId="5" fillId="22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8" fillId="29" borderId="1" applyNumberFormat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1" fillId="32" borderId="4" applyNumberFormat="0" applyFont="0" applyAlignment="0" applyProtection="0"/>
    <xf numFmtId="0" fontId="11" fillId="21" borderId="5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7" fillId="0" borderId="8" applyNumberFormat="0" applyFill="0" applyAlignment="0" applyProtection="0"/>
    <xf numFmtId="0" fontId="17" fillId="0" borderId="9" applyNumberFormat="0" applyFill="0" applyAlignment="0" applyProtection="0"/>
    <xf numFmtId="9" fontId="1" fillId="0" borderId="0" applyFont="0" applyFill="0" applyBorder="0" applyAlignment="0" applyProtection="0"/>
    <xf numFmtId="0" fontId="21" fillId="0" borderId="0" applyNumberFormat="0" applyFill="0" applyBorder="0" applyAlignment="0" applyProtection="0"/>
  </cellStyleXfs>
  <cellXfs count="110">
    <xf numFmtId="0" fontId="0" fillId="0" borderId="0" xfId="0"/>
    <xf numFmtId="0" fontId="0" fillId="0" borderId="0" xfId="0" applyAlignment="1">
      <alignment horizontal="left"/>
    </xf>
    <xf numFmtId="2" fontId="0" fillId="0" borderId="10" xfId="0" applyNumberFormat="1" applyBorder="1" applyAlignment="1">
      <alignment horizontal="right" wrapText="1"/>
    </xf>
    <xf numFmtId="2" fontId="0" fillId="0" borderId="21" xfId="0" applyNumberFormat="1" applyBorder="1" applyAlignment="1">
      <alignment horizontal="right" wrapText="1"/>
    </xf>
    <xf numFmtId="2" fontId="0" fillId="0" borderId="12" xfId="0" applyNumberFormat="1" applyBorder="1" applyAlignment="1">
      <alignment horizontal="right" wrapText="1"/>
    </xf>
    <xf numFmtId="2" fontId="0" fillId="0" borderId="24" xfId="0" applyNumberFormat="1" applyBorder="1" applyAlignment="1">
      <alignment horizontal="right" wrapText="1"/>
    </xf>
    <xf numFmtId="2" fontId="0" fillId="0" borderId="21" xfId="0" applyNumberFormat="1" applyFont="1" applyBorder="1" applyAlignment="1">
      <alignment horizontal="right" wrapText="1"/>
    </xf>
    <xf numFmtId="0" fontId="0" fillId="0" borderId="21" xfId="0" applyFont="1" applyBorder="1" applyAlignment="1">
      <alignment horizontal="right" wrapText="1"/>
    </xf>
    <xf numFmtId="0" fontId="17" fillId="0" borderId="27" xfId="0" applyFont="1" applyBorder="1" applyAlignment="1">
      <alignment horizontal="right" wrapText="1"/>
    </xf>
    <xf numFmtId="0" fontId="17" fillId="0" borderId="21" xfId="0" applyFont="1" applyBorder="1" applyAlignment="1">
      <alignment horizontal="right" wrapText="1"/>
    </xf>
    <xf numFmtId="0" fontId="0" fillId="0" borderId="21" xfId="0" applyFont="1" applyBorder="1" applyAlignment="1">
      <alignment horizontal="right"/>
    </xf>
    <xf numFmtId="0" fontId="0" fillId="0" borderId="28" xfId="0" applyBorder="1" applyAlignment="1">
      <alignment horizontal="right"/>
    </xf>
    <xf numFmtId="0" fontId="17" fillId="0" borderId="22" xfId="0" applyFont="1" applyBorder="1" applyAlignment="1">
      <alignment horizontal="right" wrapText="1"/>
    </xf>
    <xf numFmtId="0" fontId="17" fillId="0" borderId="23" xfId="0" applyFont="1" applyBorder="1" applyAlignment="1">
      <alignment horizontal="right" wrapText="1"/>
    </xf>
    <xf numFmtId="164" fontId="0" fillId="0" borderId="21" xfId="42" applyNumberFormat="1" applyFont="1" applyBorder="1"/>
    <xf numFmtId="164" fontId="12" fillId="0" borderId="21" xfId="42" applyNumberFormat="1" applyFont="1" applyBorder="1"/>
    <xf numFmtId="164" fontId="19" fillId="0" borderId="21" xfId="42" applyNumberFormat="1" applyFont="1" applyBorder="1"/>
    <xf numFmtId="2" fontId="0" fillId="0" borderId="21" xfId="0" applyNumberFormat="1" applyBorder="1" applyAlignment="1">
      <alignment horizontal="right"/>
    </xf>
    <xf numFmtId="0" fontId="17" fillId="0" borderId="31" xfId="0" applyFont="1" applyBorder="1" applyAlignment="1">
      <alignment horizontal="right" wrapText="1"/>
    </xf>
    <xf numFmtId="10" fontId="0" fillId="0" borderId="0" xfId="42" applyNumberFormat="1" applyFont="1"/>
    <xf numFmtId="10" fontId="12" fillId="0" borderId="0" xfId="0" applyNumberFormat="1" applyFont="1"/>
    <xf numFmtId="2" fontId="17" fillId="0" borderId="21" xfId="0" applyNumberFormat="1" applyFont="1" applyBorder="1" applyAlignment="1">
      <alignment horizontal="right"/>
    </xf>
    <xf numFmtId="10" fontId="12" fillId="0" borderId="0" xfId="42" applyNumberFormat="1" applyFont="1"/>
    <xf numFmtId="165" fontId="17" fillId="0" borderId="0" xfId="0" applyNumberFormat="1" applyFont="1"/>
    <xf numFmtId="2" fontId="0" fillId="0" borderId="21" xfId="0" applyNumberFormat="1" applyFont="1" applyBorder="1" applyAlignment="1">
      <alignment horizontal="right"/>
    </xf>
    <xf numFmtId="0" fontId="17" fillId="0" borderId="0" xfId="0" applyFont="1"/>
    <xf numFmtId="2" fontId="17" fillId="0" borderId="21" xfId="0" applyNumberFormat="1" applyFont="1" applyBorder="1" applyAlignment="1">
      <alignment horizontal="right" wrapText="1"/>
    </xf>
    <xf numFmtId="165" fontId="0" fillId="0" borderId="0" xfId="0" applyNumberFormat="1"/>
    <xf numFmtId="2" fontId="17" fillId="0" borderId="12" xfId="0" applyNumberFormat="1" applyFont="1" applyBorder="1" applyAlignment="1">
      <alignment horizontal="right" wrapText="1"/>
    </xf>
    <xf numFmtId="0" fontId="0" fillId="0" borderId="0" xfId="0"/>
    <xf numFmtId="0" fontId="17" fillId="0" borderId="10" xfId="0" applyFont="1" applyBorder="1" applyAlignment="1">
      <alignment wrapText="1"/>
    </xf>
    <xf numFmtId="0" fontId="0" fillId="0" borderId="10" xfId="0" applyBorder="1" applyAlignment="1">
      <alignment horizontal="right" wrapText="1"/>
    </xf>
    <xf numFmtId="0" fontId="0" fillId="0" borderId="0" xfId="0" applyAlignment="1">
      <alignment horizontal="left"/>
    </xf>
    <xf numFmtId="2" fontId="0" fillId="0" borderId="12" xfId="0" applyNumberFormat="1" applyFont="1" applyBorder="1" applyAlignment="1">
      <alignment horizontal="right" wrapText="1"/>
    </xf>
    <xf numFmtId="10" fontId="19" fillId="0" borderId="0" xfId="42" applyNumberFormat="1" applyFont="1"/>
    <xf numFmtId="10" fontId="19" fillId="0" borderId="0" xfId="0" applyNumberFormat="1" applyFont="1"/>
    <xf numFmtId="0" fontId="17" fillId="0" borderId="28" xfId="0" applyFont="1" applyBorder="1" applyAlignment="1">
      <alignment horizontal="right"/>
    </xf>
    <xf numFmtId="0" fontId="17" fillId="0" borderId="32" xfId="0" applyFont="1" applyBorder="1" applyAlignment="1">
      <alignment horizontal="right" wrapText="1"/>
    </xf>
    <xf numFmtId="2" fontId="17" fillId="0" borderId="32" xfId="0" applyNumberFormat="1" applyFont="1" applyBorder="1" applyAlignment="1">
      <alignment horizontal="right" wrapText="1"/>
    </xf>
    <xf numFmtId="2" fontId="0" fillId="0" borderId="32" xfId="0" applyNumberFormat="1" applyBorder="1" applyAlignment="1">
      <alignment horizontal="right" wrapText="1"/>
    </xf>
    <xf numFmtId="0" fontId="17" fillId="0" borderId="28" xfId="0" applyFont="1" applyBorder="1" applyAlignment="1">
      <alignment horizontal="right" wrapText="1"/>
    </xf>
    <xf numFmtId="2" fontId="0" fillId="0" borderId="32" xfId="0" applyNumberFormat="1" applyBorder="1" applyAlignment="1">
      <alignment horizontal="right"/>
    </xf>
    <xf numFmtId="0" fontId="17" fillId="0" borderId="33" xfId="0" applyFont="1" applyBorder="1" applyAlignment="1">
      <alignment horizontal="right" wrapText="1"/>
    </xf>
    <xf numFmtId="0" fontId="17" fillId="0" borderId="11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10" xfId="0" applyFont="1" applyBorder="1" applyAlignment="1">
      <alignment horizontal="right" wrapText="1"/>
    </xf>
    <xf numFmtId="0" fontId="17" fillId="0" borderId="11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17" fillId="34" borderId="11" xfId="0" applyFont="1" applyFill="1" applyBorder="1" applyAlignment="1">
      <alignment wrapText="1"/>
    </xf>
    <xf numFmtId="0" fontId="17" fillId="34" borderId="12" xfId="0" applyFont="1" applyFill="1" applyBorder="1" applyAlignment="1">
      <alignment wrapText="1"/>
    </xf>
    <xf numFmtId="0" fontId="17" fillId="34" borderId="10" xfId="0" applyFont="1" applyFill="1" applyBorder="1" applyAlignment="1">
      <alignment wrapText="1"/>
    </xf>
    <xf numFmtId="0" fontId="0" fillId="34" borderId="10" xfId="0" applyFill="1" applyBorder="1" applyAlignment="1">
      <alignment horizontal="right" wrapText="1"/>
    </xf>
    <xf numFmtId="0" fontId="17" fillId="0" borderId="19" xfId="0" applyFont="1" applyBorder="1" applyAlignment="1">
      <alignment wrapText="1"/>
    </xf>
    <xf numFmtId="0" fontId="17" fillId="0" borderId="16" xfId="0" applyFont="1" applyBorder="1" applyAlignment="1">
      <alignment wrapText="1"/>
    </xf>
    <xf numFmtId="0" fontId="0" fillId="0" borderId="19" xfId="0" applyBorder="1" applyAlignment="1">
      <alignment horizontal="right" wrapText="1"/>
    </xf>
    <xf numFmtId="0" fontId="0" fillId="0" borderId="20" xfId="0" applyBorder="1" applyAlignment="1">
      <alignment horizontal="right" wrapText="1"/>
    </xf>
    <xf numFmtId="0" fontId="17" fillId="0" borderId="11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17" fillId="0" borderId="17" xfId="0" applyFont="1" applyBorder="1" applyAlignment="1">
      <alignment horizontal="center" wrapText="1"/>
    </xf>
    <xf numFmtId="0" fontId="17" fillId="0" borderId="18" xfId="0" applyFont="1" applyBorder="1" applyAlignment="1">
      <alignment horizontal="center" wrapText="1"/>
    </xf>
    <xf numFmtId="0" fontId="17" fillId="0" borderId="13" xfId="0" applyFont="1" applyBorder="1" applyAlignment="1">
      <alignment horizontal="center" wrapText="1"/>
    </xf>
    <xf numFmtId="0" fontId="17" fillId="0" borderId="0" xfId="0" applyFont="1" applyBorder="1" applyAlignment="1">
      <alignment horizontal="center" wrapText="1"/>
    </xf>
    <xf numFmtId="0" fontId="17" fillId="0" borderId="14" xfId="0" applyFont="1" applyBorder="1" applyAlignment="1">
      <alignment horizontal="center" wrapText="1"/>
    </xf>
    <xf numFmtId="0" fontId="17" fillId="0" borderId="15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20" xfId="0" applyFont="1" applyBorder="1" applyAlignment="1">
      <alignment horizontal="center" wrapText="1"/>
    </xf>
    <xf numFmtId="0" fontId="17" fillId="0" borderId="19" xfId="0" applyFont="1" applyBorder="1" applyAlignment="1">
      <alignment horizontal="center" wrapText="1"/>
    </xf>
    <xf numFmtId="0" fontId="17" fillId="33" borderId="17" xfId="0" applyFont="1" applyFill="1" applyBorder="1" applyAlignment="1">
      <alignment horizontal="center" wrapText="1"/>
    </xf>
    <xf numFmtId="0" fontId="17" fillId="33" borderId="18" xfId="0" applyFont="1" applyFill="1" applyBorder="1" applyAlignment="1">
      <alignment horizontal="center" wrapText="1"/>
    </xf>
    <xf numFmtId="0" fontId="17" fillId="33" borderId="13" xfId="0" applyFont="1" applyFill="1" applyBorder="1" applyAlignment="1">
      <alignment horizontal="center" wrapText="1"/>
    </xf>
    <xf numFmtId="0" fontId="17" fillId="33" borderId="0" xfId="0" applyFont="1" applyFill="1" applyBorder="1" applyAlignment="1">
      <alignment horizontal="center" wrapText="1"/>
    </xf>
    <xf numFmtId="0" fontId="17" fillId="34" borderId="14" xfId="0" applyFont="1" applyFill="1" applyBorder="1" applyAlignment="1">
      <alignment horizontal="center" wrapText="1"/>
    </xf>
    <xf numFmtId="0" fontId="17" fillId="34" borderId="15" xfId="0" applyFont="1" applyFill="1" applyBorder="1" applyAlignment="1">
      <alignment horizontal="center" wrapText="1"/>
    </xf>
    <xf numFmtId="0" fontId="17" fillId="34" borderId="11" xfId="0" applyFont="1" applyFill="1" applyBorder="1" applyAlignment="1">
      <alignment wrapText="1"/>
    </xf>
    <xf numFmtId="0" fontId="17" fillId="34" borderId="12" xfId="0" applyFont="1" applyFill="1" applyBorder="1" applyAlignment="1">
      <alignment wrapText="1"/>
    </xf>
    <xf numFmtId="0" fontId="17" fillId="34" borderId="16" xfId="0" applyFont="1" applyFill="1" applyBorder="1" applyAlignment="1">
      <alignment horizontal="center" wrapText="1"/>
    </xf>
    <xf numFmtId="0" fontId="17" fillId="34" borderId="20" xfId="0" applyFont="1" applyFill="1" applyBorder="1" applyAlignment="1">
      <alignment horizontal="center" wrapText="1"/>
    </xf>
    <xf numFmtId="0" fontId="17" fillId="0" borderId="11" xfId="0" applyFont="1" applyBorder="1" applyAlignment="1">
      <alignment horizontal="center" wrapText="1"/>
    </xf>
    <xf numFmtId="0" fontId="17" fillId="0" borderId="12" xfId="0" applyFont="1" applyBorder="1" applyAlignment="1">
      <alignment horizontal="center" wrapText="1"/>
    </xf>
    <xf numFmtId="0" fontId="20" fillId="0" borderId="21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left" wrapText="1"/>
    </xf>
    <xf numFmtId="0" fontId="17" fillId="0" borderId="29" xfId="0" applyFont="1" applyBorder="1" applyAlignment="1">
      <alignment horizontal="left" wrapText="1"/>
    </xf>
    <xf numFmtId="0" fontId="17" fillId="0" borderId="25" xfId="0" applyFont="1" applyBorder="1" applyAlignment="1">
      <alignment horizontal="left" wrapText="1"/>
    </xf>
    <xf numFmtId="0" fontId="18" fillId="0" borderId="25" xfId="0" applyFont="1" applyBorder="1" applyAlignment="1">
      <alignment horizontal="left" wrapText="1"/>
    </xf>
    <xf numFmtId="0" fontId="17" fillId="0" borderId="11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8" fillId="0" borderId="0" xfId="0" applyFont="1" applyBorder="1" applyAlignment="1">
      <alignment horizontal="left" wrapText="1"/>
    </xf>
    <xf numFmtId="0" fontId="18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34" xfId="0" applyFont="1" applyBorder="1" applyAlignment="1">
      <alignment horizontal="center" wrapText="1"/>
    </xf>
    <xf numFmtId="0" fontId="17" fillId="0" borderId="35" xfId="0" applyFont="1" applyBorder="1" applyAlignment="1">
      <alignment horizontal="center" wrapText="1"/>
    </xf>
    <xf numFmtId="0" fontId="0" fillId="0" borderId="32" xfId="0" applyBorder="1"/>
    <xf numFmtId="0" fontId="17" fillId="0" borderId="36" xfId="0" applyFont="1" applyBorder="1" applyAlignment="1">
      <alignment horizontal="center" wrapText="1"/>
    </xf>
    <xf numFmtId="0" fontId="0" fillId="0" borderId="12" xfId="0" applyFont="1" applyBorder="1" applyAlignment="1">
      <alignment wrapText="1"/>
    </xf>
    <xf numFmtId="2" fontId="0" fillId="0" borderId="0" xfId="0" applyNumberFormat="1"/>
    <xf numFmtId="2" fontId="0" fillId="34" borderId="21" xfId="0" applyNumberFormat="1" applyFont="1" applyFill="1" applyBorder="1" applyAlignment="1">
      <alignment horizontal="right" wrapText="1"/>
    </xf>
    <xf numFmtId="2" fontId="0" fillId="34" borderId="21" xfId="0" applyNumberFormat="1" applyFill="1" applyBorder="1" applyAlignment="1">
      <alignment horizontal="right"/>
    </xf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3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tas" xfId="33" builtinId="10" customBuiltin="1"/>
    <cellStyle name="Porcentaje" xfId="42" builtinId="5"/>
    <cellStyle name="Salida" xfId="34" builtinId="21" customBuiltin="1"/>
    <cellStyle name="Texto de advertencia" xfId="35" builtinId="11" customBuiltin="1"/>
    <cellStyle name="Texto explicativo" xfId="36" builtinId="53" customBuiltin="1"/>
    <cellStyle name="Título" xfId="37" builtinId="15" customBuiltin="1"/>
    <cellStyle name="Título 2" xfId="39" builtinId="17" customBuiltin="1"/>
    <cellStyle name="Título 3" xfId="40" builtinId="18" customBuiltin="1"/>
    <cellStyle name="Título 4" xfId="43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Trujillo: Precios al por mayor de huevos rosados</a:t>
            </a:r>
          </a:p>
          <a:p>
            <a:pPr>
              <a:defRPr/>
            </a:pPr>
            <a:r>
              <a:rPr lang="es-ES"/>
              <a:t> (S//kg)</a:t>
            </a:r>
          </a:p>
        </c:rich>
      </c:tx>
      <c:layout>
        <c:manualLayout>
          <c:xMode val="edge"/>
          <c:yMode val="edge"/>
          <c:x val="0.17346221041255291"/>
          <c:y val="1.42984848109560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1"/>
          <c:tx>
            <c:strRef>
              <c:f>H!$A$14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H!$C$4:$N$5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H!$C$14:$N$14</c:f>
              <c:numCache>
                <c:formatCode>0.00</c:formatCode>
                <c:ptCount val="12"/>
                <c:pt idx="0">
                  <c:v>3.7</c:v>
                </c:pt>
                <c:pt idx="1">
                  <c:v>4.33</c:v>
                </c:pt>
                <c:pt idx="2">
                  <c:v>4.62</c:v>
                </c:pt>
                <c:pt idx="3">
                  <c:v>4.9000000000000004</c:v>
                </c:pt>
                <c:pt idx="4">
                  <c:v>4.87</c:v>
                </c:pt>
                <c:pt idx="5">
                  <c:v>4.78</c:v>
                </c:pt>
                <c:pt idx="6">
                  <c:v>4.68</c:v>
                </c:pt>
                <c:pt idx="7">
                  <c:v>4.6399999999999997</c:v>
                </c:pt>
                <c:pt idx="8">
                  <c:v>4.54</c:v>
                </c:pt>
                <c:pt idx="9">
                  <c:v>3.91</c:v>
                </c:pt>
                <c:pt idx="10">
                  <c:v>3.51</c:v>
                </c:pt>
                <c:pt idx="11">
                  <c:v>3.13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40888832"/>
        <c:axId val="-1340882848"/>
      </c:barChart>
      <c:lineChart>
        <c:grouping val="standard"/>
        <c:varyColors val="0"/>
        <c:ser>
          <c:idx val="4"/>
          <c:order val="0"/>
          <c:tx>
            <c:strRef>
              <c:f>H!$A$12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H!$C$4:$N$5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H!$C$12:$N$12</c:f>
              <c:numCache>
                <c:formatCode>0.00</c:formatCode>
                <c:ptCount val="12"/>
                <c:pt idx="0">
                  <c:v>3.6</c:v>
                </c:pt>
                <c:pt idx="1">
                  <c:v>3.77</c:v>
                </c:pt>
                <c:pt idx="2">
                  <c:v>4.25</c:v>
                </c:pt>
                <c:pt idx="3">
                  <c:v>4.7300000000000004</c:v>
                </c:pt>
                <c:pt idx="4">
                  <c:v>4.7300000000000004</c:v>
                </c:pt>
                <c:pt idx="5">
                  <c:v>4.7300000000000004</c:v>
                </c:pt>
                <c:pt idx="6">
                  <c:v>4.7300000000000004</c:v>
                </c:pt>
                <c:pt idx="7">
                  <c:v>4.7300000000000004</c:v>
                </c:pt>
                <c:pt idx="8">
                  <c:v>4.5199999999999996</c:v>
                </c:pt>
                <c:pt idx="9">
                  <c:v>4.25</c:v>
                </c:pt>
                <c:pt idx="10">
                  <c:v>4.13</c:v>
                </c:pt>
                <c:pt idx="11">
                  <c:v>3.94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0888832"/>
        <c:axId val="-1340882848"/>
      </c:lineChart>
      <c:catAx>
        <c:axId val="-1340888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40882848"/>
        <c:crosses val="autoZero"/>
        <c:auto val="1"/>
        <c:lblAlgn val="ctr"/>
        <c:lblOffset val="100"/>
        <c:noMultiLvlLbl val="0"/>
      </c:catAx>
      <c:valAx>
        <c:axId val="-13408828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40888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822391783070461"/>
          <c:y val="0.16132434367702989"/>
          <c:w val="0.62771507276760674"/>
          <c:h val="6.03221549955753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/>
              <a:t>Trujillo: Precios al por mayor de pollo eviscerado</a:t>
            </a:r>
          </a:p>
          <a:p>
            <a:pPr>
              <a:defRPr/>
            </a:pPr>
            <a:r>
              <a:rPr lang="es-ES"/>
              <a:t> (S//kg)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5"/>
          <c:order val="1"/>
          <c:tx>
            <c:strRef>
              <c:f>H!$A$23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H!$C$4:$N$5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H!$C$23:$N$23</c:f>
              <c:numCache>
                <c:formatCode>0.00</c:formatCode>
                <c:ptCount val="12"/>
                <c:pt idx="0">
                  <c:v>8.2899999999999991</c:v>
                </c:pt>
                <c:pt idx="1">
                  <c:v>8.23</c:v>
                </c:pt>
                <c:pt idx="2">
                  <c:v>9.1300000000000008</c:v>
                </c:pt>
                <c:pt idx="3">
                  <c:v>6.44</c:v>
                </c:pt>
                <c:pt idx="4">
                  <c:v>6.7</c:v>
                </c:pt>
                <c:pt idx="5">
                  <c:v>6.95</c:v>
                </c:pt>
                <c:pt idx="6">
                  <c:v>6.95</c:v>
                </c:pt>
                <c:pt idx="7">
                  <c:v>6.53</c:v>
                </c:pt>
                <c:pt idx="8">
                  <c:v>6.1</c:v>
                </c:pt>
                <c:pt idx="9">
                  <c:v>6.84</c:v>
                </c:pt>
                <c:pt idx="10">
                  <c:v>6.89</c:v>
                </c:pt>
                <c:pt idx="11">
                  <c:v>7.21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40879040"/>
        <c:axId val="-1340883392"/>
      </c:barChart>
      <c:lineChart>
        <c:grouping val="standard"/>
        <c:varyColors val="0"/>
        <c:ser>
          <c:idx val="4"/>
          <c:order val="0"/>
          <c:tx>
            <c:strRef>
              <c:f>H!$A$21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H!$C$4:$N$5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H!$C$21:$N$21</c:f>
              <c:numCache>
                <c:formatCode>0.00</c:formatCode>
                <c:ptCount val="12"/>
                <c:pt idx="0">
                  <c:v>7.76</c:v>
                </c:pt>
                <c:pt idx="1">
                  <c:v>7.8</c:v>
                </c:pt>
                <c:pt idx="2">
                  <c:v>8.1300000000000008</c:v>
                </c:pt>
                <c:pt idx="3">
                  <c:v>7.75</c:v>
                </c:pt>
                <c:pt idx="4">
                  <c:v>6.77</c:v>
                </c:pt>
                <c:pt idx="5">
                  <c:v>6.82</c:v>
                </c:pt>
                <c:pt idx="6">
                  <c:v>6.82</c:v>
                </c:pt>
                <c:pt idx="7">
                  <c:v>6.3</c:v>
                </c:pt>
                <c:pt idx="8">
                  <c:v>5.85</c:v>
                </c:pt>
                <c:pt idx="9">
                  <c:v>6.69</c:v>
                </c:pt>
                <c:pt idx="10">
                  <c:v>7.18</c:v>
                </c:pt>
                <c:pt idx="11">
                  <c:v>7.33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0879040"/>
        <c:axId val="-1340883392"/>
      </c:lineChart>
      <c:catAx>
        <c:axId val="-134087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40883392"/>
        <c:crosses val="autoZero"/>
        <c:auto val="1"/>
        <c:lblAlgn val="ctr"/>
        <c:lblOffset val="100"/>
        <c:noMultiLvlLbl val="0"/>
      </c:catAx>
      <c:valAx>
        <c:axId val="-134088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4087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711968666455392"/>
          <c:y val="0.18277207089346389"/>
          <c:w val="0.62771507276760674"/>
          <c:h val="6.03221549955753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100" b="1" i="0" baseline="0">
                <a:effectLst/>
              </a:rPr>
              <a:t>Trujillo: Precios al por mayor Max, Promedio, Mín de huevos rosados</a:t>
            </a:r>
            <a:endParaRPr lang="es-ES" sz="1100" b="1">
              <a:effectLst/>
            </a:endParaRPr>
          </a:p>
          <a:p>
            <a:pPr>
              <a:defRPr sz="1100" b="1"/>
            </a:pPr>
            <a:r>
              <a:rPr lang="es-ES" sz="1100" b="1" i="0" baseline="0">
                <a:effectLst/>
              </a:rPr>
              <a:t> (S//kg)</a:t>
            </a:r>
            <a:endParaRPr lang="es-ES" sz="11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8150481189851271E-2"/>
          <c:y val="0.20449042482940788"/>
          <c:w val="0.87129396325459318"/>
          <c:h val="0.70257729676818781"/>
        </c:manualLayout>
      </c:layout>
      <c:lineChart>
        <c:grouping val="standard"/>
        <c:varyColors val="0"/>
        <c:ser>
          <c:idx val="0"/>
          <c:order val="0"/>
          <c:tx>
            <c:strRef>
              <c:f>H!$A$27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H!$C$4:$N$5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H!$C$27:$N$27</c:f>
              <c:numCache>
                <c:formatCode>0.000</c:formatCode>
                <c:ptCount val="12"/>
                <c:pt idx="0">
                  <c:v>3.6140692733462534</c:v>
                </c:pt>
                <c:pt idx="1">
                  <c:v>4.0317949071195445</c:v>
                </c:pt>
                <c:pt idx="2">
                  <c:v>4.3640307621110175</c:v>
                </c:pt>
                <c:pt idx="3">
                  <c:v>4.7550711772699836</c:v>
                </c:pt>
                <c:pt idx="4">
                  <c:v>4.7062984483802568</c:v>
                </c:pt>
                <c:pt idx="5">
                  <c:v>4.6717687814802593</c:v>
                </c:pt>
                <c:pt idx="6">
                  <c:v>4.7292883207324188</c:v>
                </c:pt>
                <c:pt idx="7">
                  <c:v>4.7720412401294929</c:v>
                </c:pt>
                <c:pt idx="8">
                  <c:v>4.661798626865739</c:v>
                </c:pt>
                <c:pt idx="9">
                  <c:v>4.4307826022830863</c:v>
                </c:pt>
                <c:pt idx="10">
                  <c:v>4.2774297636032186</c:v>
                </c:pt>
                <c:pt idx="11">
                  <c:v>4.0171640122228869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H!$A$29</c:f>
              <c:strCache>
                <c:ptCount val="1"/>
                <c:pt idx="0">
                  <c:v>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H!$C$4:$N$5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H!$C$29:$N$29</c:f>
              <c:numCache>
                <c:formatCode>0.000</c:formatCode>
                <c:ptCount val="12"/>
                <c:pt idx="0">
                  <c:v>3.2259307266537465</c:v>
                </c:pt>
                <c:pt idx="1">
                  <c:v>3.4707050928804546</c:v>
                </c:pt>
                <c:pt idx="2">
                  <c:v>3.7284692378889819</c:v>
                </c:pt>
                <c:pt idx="3">
                  <c:v>4.2924288227300158</c:v>
                </c:pt>
                <c:pt idx="4">
                  <c:v>4.2162015516197426</c:v>
                </c:pt>
                <c:pt idx="5">
                  <c:v>4.1582312185197408</c:v>
                </c:pt>
                <c:pt idx="6">
                  <c:v>4.1332116792675819</c:v>
                </c:pt>
                <c:pt idx="7">
                  <c:v>4.1654587598705071</c:v>
                </c:pt>
                <c:pt idx="8">
                  <c:v>4.1632013731342621</c:v>
                </c:pt>
                <c:pt idx="9">
                  <c:v>3.9217173977169129</c:v>
                </c:pt>
                <c:pt idx="10">
                  <c:v>3.7475702363967818</c:v>
                </c:pt>
                <c:pt idx="11">
                  <c:v>3.5528359877771138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H!$A$28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H!$C$28:$N$28</c:f>
              <c:numCache>
                <c:formatCode>0.000</c:formatCode>
                <c:ptCount val="12"/>
                <c:pt idx="0">
                  <c:v>3.42</c:v>
                </c:pt>
                <c:pt idx="1">
                  <c:v>3.7512499999999998</c:v>
                </c:pt>
                <c:pt idx="2">
                  <c:v>4.0462499999999997</c:v>
                </c:pt>
                <c:pt idx="3">
                  <c:v>4.5237499999999997</c:v>
                </c:pt>
                <c:pt idx="4">
                  <c:v>4.4612499999999997</c:v>
                </c:pt>
                <c:pt idx="5">
                  <c:v>4.415</c:v>
                </c:pt>
                <c:pt idx="6">
                  <c:v>4.4312500000000004</c:v>
                </c:pt>
                <c:pt idx="7">
                  <c:v>4.46875</c:v>
                </c:pt>
                <c:pt idx="8">
                  <c:v>4.4125000000000005</c:v>
                </c:pt>
                <c:pt idx="9">
                  <c:v>4.1762499999999996</c:v>
                </c:pt>
                <c:pt idx="10">
                  <c:v>4.0125000000000002</c:v>
                </c:pt>
                <c:pt idx="11">
                  <c:v>3.7850000000000001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40876864"/>
        <c:axId val="-1575053088"/>
      </c:lineChart>
      <c:catAx>
        <c:axId val="-1340876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575053088"/>
        <c:crosses val="autoZero"/>
        <c:auto val="1"/>
        <c:lblAlgn val="ctr"/>
        <c:lblOffset val="100"/>
        <c:noMultiLvlLbl val="0"/>
      </c:catAx>
      <c:valAx>
        <c:axId val="-157505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40876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31649168853894"/>
          <c:y val="0.18275368699097513"/>
          <c:w val="0.45736701662292212"/>
          <c:h val="6.5886248965502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100" b="1" i="0" baseline="0">
                <a:effectLst/>
              </a:rPr>
              <a:t>Trujillo: Precios al por mayor Max, Promedio, Mín de carne de pollo eviscerado.</a:t>
            </a:r>
            <a:endParaRPr lang="es-ES" sz="1100" b="1">
              <a:effectLst/>
            </a:endParaRPr>
          </a:p>
          <a:p>
            <a:pPr>
              <a:defRPr sz="1100" b="1"/>
            </a:pPr>
            <a:r>
              <a:rPr lang="es-ES" sz="1100" b="1" i="0" baseline="0">
                <a:effectLst/>
              </a:rPr>
              <a:t> (S//kg)</a:t>
            </a:r>
            <a:endParaRPr lang="es-ES" sz="11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8150481189851271E-2"/>
          <c:y val="0.21229911079357155"/>
          <c:w val="0.87129396325459318"/>
          <c:h val="0.69476861080402408"/>
        </c:manualLayout>
      </c:layout>
      <c:lineChart>
        <c:grouping val="standard"/>
        <c:varyColors val="0"/>
        <c:ser>
          <c:idx val="0"/>
          <c:order val="0"/>
          <c:tx>
            <c:strRef>
              <c:f>H!$A$32</c:f>
              <c:strCache>
                <c:ptCount val="1"/>
                <c:pt idx="0">
                  <c:v>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H!$C$4:$N$5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H!$C$32:$N$32</c:f>
              <c:numCache>
                <c:formatCode>0.000</c:formatCode>
                <c:ptCount val="12"/>
                <c:pt idx="0">
                  <c:v>7.4561233164876715</c:v>
                </c:pt>
                <c:pt idx="1">
                  <c:v>7.4226511425367345</c:v>
                </c:pt>
                <c:pt idx="2">
                  <c:v>7.9149620904704827</c:v>
                </c:pt>
                <c:pt idx="3">
                  <c:v>6.9809574315666962</c:v>
                </c:pt>
                <c:pt idx="4">
                  <c:v>6.9390504875084575</c:v>
                </c:pt>
                <c:pt idx="5">
                  <c:v>7.1988901342176703</c:v>
                </c:pt>
                <c:pt idx="6">
                  <c:v>6.9649460855725076</c:v>
                </c:pt>
                <c:pt idx="7">
                  <c:v>6.8934087637364332</c:v>
                </c:pt>
                <c:pt idx="8">
                  <c:v>7.1806079738854853</c:v>
                </c:pt>
                <c:pt idx="9">
                  <c:v>7.0857766723520506</c:v>
                </c:pt>
                <c:pt idx="10">
                  <c:v>7.1099218366958912</c:v>
                </c:pt>
                <c:pt idx="11">
                  <c:v>7.4391958041357755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H!$A$34</c:f>
              <c:strCache>
                <c:ptCount val="1"/>
                <c:pt idx="0">
                  <c:v>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H!$C$4:$N$5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H!$C$34:$N$34</c:f>
              <c:numCache>
                <c:formatCode>0.000</c:formatCode>
                <c:ptCount val="12"/>
                <c:pt idx="0">
                  <c:v>6.2863766835123283</c:v>
                </c:pt>
                <c:pt idx="1">
                  <c:v>6.0698488574632652</c:v>
                </c:pt>
                <c:pt idx="2">
                  <c:v>6.4150379095295191</c:v>
                </c:pt>
                <c:pt idx="3">
                  <c:v>6.2565425684333045</c:v>
                </c:pt>
                <c:pt idx="4">
                  <c:v>6.1859495124915425</c:v>
                </c:pt>
                <c:pt idx="5">
                  <c:v>6.331109865782329</c:v>
                </c:pt>
                <c:pt idx="6">
                  <c:v>6.6150539144274942</c:v>
                </c:pt>
                <c:pt idx="7">
                  <c:v>6.1865912362635669</c:v>
                </c:pt>
                <c:pt idx="8">
                  <c:v>6.099392026114514</c:v>
                </c:pt>
                <c:pt idx="9">
                  <c:v>6.3942233276479499</c:v>
                </c:pt>
                <c:pt idx="10">
                  <c:v>6.4575781633041078</c:v>
                </c:pt>
                <c:pt idx="11">
                  <c:v>6.9483041958642255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H!$A$33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H!$C$33:$N$33</c:f>
              <c:numCache>
                <c:formatCode>0.000</c:formatCode>
                <c:ptCount val="12"/>
                <c:pt idx="0">
                  <c:v>6.8712499999999999</c:v>
                </c:pt>
                <c:pt idx="1">
                  <c:v>6.7462499999999999</c:v>
                </c:pt>
                <c:pt idx="2">
                  <c:v>7.1650000000000009</c:v>
                </c:pt>
                <c:pt idx="3">
                  <c:v>6.6187500000000004</c:v>
                </c:pt>
                <c:pt idx="4">
                  <c:v>6.5625</c:v>
                </c:pt>
                <c:pt idx="5">
                  <c:v>6.7649999999999997</c:v>
                </c:pt>
                <c:pt idx="6">
                  <c:v>6.7900000000000009</c:v>
                </c:pt>
                <c:pt idx="7">
                  <c:v>6.54</c:v>
                </c:pt>
                <c:pt idx="8">
                  <c:v>6.64</c:v>
                </c:pt>
                <c:pt idx="9">
                  <c:v>6.74</c:v>
                </c:pt>
                <c:pt idx="10">
                  <c:v>6.7837499999999995</c:v>
                </c:pt>
                <c:pt idx="11">
                  <c:v>7.1937500000000005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6831456"/>
        <c:axId val="-1286833088"/>
      </c:lineChart>
      <c:catAx>
        <c:axId val="-128683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286833088"/>
        <c:crosses val="autoZero"/>
        <c:auto val="1"/>
        <c:lblAlgn val="ctr"/>
        <c:lblOffset val="100"/>
        <c:noMultiLvlLbl val="0"/>
      </c:catAx>
      <c:valAx>
        <c:axId val="-128683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28683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31649168853894"/>
          <c:y val="0.19446671593722059"/>
          <c:w val="0.45736701662292212"/>
          <c:h val="6.5886248965502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Trujillo: Precios al por mayor de azúcar blanca nacional</a:t>
            </a:r>
          </a:p>
          <a:p>
            <a:pPr>
              <a:defRPr b="1"/>
            </a:pPr>
            <a:r>
              <a:rPr lang="es-ES" b="1"/>
              <a:t> (S//kg)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779187460722339E-2"/>
          <c:y val="0.19683929336660111"/>
          <c:w val="0.92155084839747148"/>
          <c:h val="0.69525218884827356"/>
        </c:manualLayout>
      </c:layout>
      <c:areaChart>
        <c:grouping val="stacked"/>
        <c:varyColors val="0"/>
        <c:ser>
          <c:idx val="4"/>
          <c:order val="0"/>
          <c:tx>
            <c:strRef>
              <c:f>AZUCAR!$A$13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cat>
            <c:strRef>
              <c:f>AZUCAR!$C$4:$N$5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AZUCAR!$C$13:$N$13</c:f>
              <c:numCache>
                <c:formatCode>0.00</c:formatCode>
                <c:ptCount val="12"/>
                <c:pt idx="0">
                  <c:v>2.58</c:v>
                </c:pt>
                <c:pt idx="1">
                  <c:v>2.63</c:v>
                </c:pt>
                <c:pt idx="2">
                  <c:v>2.81</c:v>
                </c:pt>
                <c:pt idx="3">
                  <c:v>2.75</c:v>
                </c:pt>
                <c:pt idx="4">
                  <c:v>2.77</c:v>
                </c:pt>
                <c:pt idx="5">
                  <c:v>2.76</c:v>
                </c:pt>
                <c:pt idx="6">
                  <c:v>2.63</c:v>
                </c:pt>
                <c:pt idx="7">
                  <c:v>2.5099999999999998</c:v>
                </c:pt>
                <c:pt idx="8">
                  <c:v>2.3199999999999998</c:v>
                </c:pt>
                <c:pt idx="9">
                  <c:v>2.2000000000000002</c:v>
                </c:pt>
                <c:pt idx="10">
                  <c:v>2.13</c:v>
                </c:pt>
                <c:pt idx="11">
                  <c:v>2.06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86834720"/>
        <c:axId val="-1286835808"/>
      </c:areaChart>
      <c:barChart>
        <c:barDir val="col"/>
        <c:grouping val="clustered"/>
        <c:varyColors val="0"/>
        <c:ser>
          <c:idx val="5"/>
          <c:order val="1"/>
          <c:tx>
            <c:strRef>
              <c:f>AZUCAR!$A$14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AZUCAR!$C$14:$N$14</c:f>
              <c:numCache>
                <c:formatCode>0.00</c:formatCode>
                <c:ptCount val="12"/>
                <c:pt idx="0">
                  <c:v>2.04</c:v>
                </c:pt>
                <c:pt idx="1">
                  <c:v>2.0699999999999998</c:v>
                </c:pt>
                <c:pt idx="2">
                  <c:v>2.06</c:v>
                </c:pt>
                <c:pt idx="3">
                  <c:v>2.04</c:v>
                </c:pt>
                <c:pt idx="4">
                  <c:v>2.04</c:v>
                </c:pt>
                <c:pt idx="5">
                  <c:v>2.0499999999999998</c:v>
                </c:pt>
                <c:pt idx="6">
                  <c:v>1.91</c:v>
                </c:pt>
                <c:pt idx="7">
                  <c:v>1.82</c:v>
                </c:pt>
                <c:pt idx="8">
                  <c:v>1.82</c:v>
                </c:pt>
                <c:pt idx="9">
                  <c:v>1.79</c:v>
                </c:pt>
                <c:pt idx="10">
                  <c:v>1.83</c:v>
                </c:pt>
                <c:pt idx="11">
                  <c:v>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286834720"/>
        <c:axId val="-1286835808"/>
      </c:barChart>
      <c:catAx>
        <c:axId val="-128683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286835808"/>
        <c:crosses val="autoZero"/>
        <c:auto val="1"/>
        <c:lblAlgn val="ctr"/>
        <c:lblOffset val="100"/>
        <c:noMultiLvlLbl val="0"/>
      </c:catAx>
      <c:valAx>
        <c:axId val="-128683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28683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33965472625779"/>
          <c:y val="0.1246432018546352"/>
          <c:w val="0.67466341355217918"/>
          <c:h val="6.1308348547375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b="1"/>
              <a:t>Trujillo: Precios al por mayor de azúcar rubia nacional</a:t>
            </a:r>
          </a:p>
          <a:p>
            <a:pPr>
              <a:defRPr b="1"/>
            </a:pPr>
            <a:r>
              <a:rPr lang="es-ES" b="1"/>
              <a:t> (S//kg)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5.7147953998786361E-2"/>
          <c:y val="0.19900832202000593"/>
          <c:w val="0.92242493365209577"/>
          <c:h val="0.70154854241731346"/>
        </c:manualLayout>
      </c:layout>
      <c:areaChart>
        <c:grouping val="stacked"/>
        <c:varyColors val="0"/>
        <c:ser>
          <c:idx val="4"/>
          <c:order val="0"/>
          <c:tx>
            <c:strRef>
              <c:f>AZUCAR!$A$22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cat>
            <c:strRef>
              <c:f>AZUCAR!$C$4:$N$5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AZUCAR!$C$22:$N$22</c:f>
              <c:numCache>
                <c:formatCode>0.00</c:formatCode>
                <c:ptCount val="12"/>
                <c:pt idx="0">
                  <c:v>2.46</c:v>
                </c:pt>
                <c:pt idx="1">
                  <c:v>2.54</c:v>
                </c:pt>
                <c:pt idx="2">
                  <c:v>2.72</c:v>
                </c:pt>
                <c:pt idx="3">
                  <c:v>2.89</c:v>
                </c:pt>
                <c:pt idx="4">
                  <c:v>2.75</c:v>
                </c:pt>
                <c:pt idx="5">
                  <c:v>2.65</c:v>
                </c:pt>
                <c:pt idx="6">
                  <c:v>2.38</c:v>
                </c:pt>
                <c:pt idx="7">
                  <c:v>2.23</c:v>
                </c:pt>
                <c:pt idx="8">
                  <c:v>2.08</c:v>
                </c:pt>
                <c:pt idx="9">
                  <c:v>2.0099999999999998</c:v>
                </c:pt>
                <c:pt idx="10">
                  <c:v>1.85</c:v>
                </c:pt>
                <c:pt idx="11">
                  <c:v>1.81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286844512"/>
        <c:axId val="-1286834176"/>
      </c:areaChart>
      <c:barChart>
        <c:barDir val="col"/>
        <c:grouping val="clustered"/>
        <c:varyColors val="0"/>
        <c:ser>
          <c:idx val="5"/>
          <c:order val="1"/>
          <c:tx>
            <c:strRef>
              <c:f>AZUCAR!$A$23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AZUCAR!$C$23:$N$23</c:f>
              <c:numCache>
                <c:formatCode>0.00</c:formatCode>
                <c:ptCount val="12"/>
                <c:pt idx="0">
                  <c:v>1.81</c:v>
                </c:pt>
                <c:pt idx="1">
                  <c:v>1.91</c:v>
                </c:pt>
                <c:pt idx="2">
                  <c:v>1.94</c:v>
                </c:pt>
                <c:pt idx="3">
                  <c:v>1.92</c:v>
                </c:pt>
                <c:pt idx="4">
                  <c:v>1.92</c:v>
                </c:pt>
                <c:pt idx="5">
                  <c:v>1.91</c:v>
                </c:pt>
                <c:pt idx="6">
                  <c:v>1.81</c:v>
                </c:pt>
                <c:pt idx="7">
                  <c:v>1.71</c:v>
                </c:pt>
                <c:pt idx="8">
                  <c:v>1.68</c:v>
                </c:pt>
                <c:pt idx="9">
                  <c:v>1.62</c:v>
                </c:pt>
                <c:pt idx="10">
                  <c:v>1.62</c:v>
                </c:pt>
                <c:pt idx="11">
                  <c:v>1.64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286844512"/>
        <c:axId val="-1286834176"/>
      </c:barChart>
      <c:catAx>
        <c:axId val="-1286844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286834176"/>
        <c:crosses val="autoZero"/>
        <c:auto val="1"/>
        <c:lblAlgn val="ctr"/>
        <c:lblOffset val="100"/>
        <c:noMultiLvlLbl val="0"/>
      </c:catAx>
      <c:valAx>
        <c:axId val="-128683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286844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495426929572524"/>
          <c:y val="0.1352187979201602"/>
          <c:w val="0.62860468346749132"/>
          <c:h val="6.1983922831441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100" b="1" i="0" baseline="0">
                <a:effectLst/>
              </a:rPr>
              <a:t>Trujillo: Precios al por mayor Max, Promedio, Mín de azúcar blanca nacional</a:t>
            </a:r>
            <a:endParaRPr lang="es-ES" sz="1100" b="1">
              <a:effectLst/>
            </a:endParaRPr>
          </a:p>
          <a:p>
            <a:pPr>
              <a:defRPr sz="1100" b="1"/>
            </a:pPr>
            <a:r>
              <a:rPr lang="es-ES" sz="1100" b="1" i="0" baseline="0">
                <a:effectLst/>
              </a:rPr>
              <a:t> (S//kg)</a:t>
            </a:r>
            <a:endParaRPr lang="es-ES" sz="11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8150481189851271E-2"/>
          <c:y val="0.20449042482940788"/>
          <c:w val="0.87129396325459318"/>
          <c:h val="0.702577296768187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AZUCAR!$A$27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AZUCAR!$C$4:$N$5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AZUCAR!$C$27:$N$27</c:f>
              <c:numCache>
                <c:formatCode>0.000</c:formatCode>
                <c:ptCount val="12"/>
                <c:pt idx="0">
                  <c:v>2.4424321382802074</c:v>
                </c:pt>
                <c:pt idx="1">
                  <c:v>2.460950978865398</c:v>
                </c:pt>
                <c:pt idx="2">
                  <c:v>2.49510956080257</c:v>
                </c:pt>
                <c:pt idx="3">
                  <c:v>2.4882963788405759</c:v>
                </c:pt>
                <c:pt idx="4">
                  <c:v>2.5296744849818968</c:v>
                </c:pt>
                <c:pt idx="5">
                  <c:v>2.5749771791864147</c:v>
                </c:pt>
                <c:pt idx="6">
                  <c:v>2.4992415755589619</c:v>
                </c:pt>
                <c:pt idx="7">
                  <c:v>2.485009898056687</c:v>
                </c:pt>
                <c:pt idx="8">
                  <c:v>2.4199042625742098</c:v>
                </c:pt>
                <c:pt idx="9">
                  <c:v>2.3771088207632833</c:v>
                </c:pt>
                <c:pt idx="10">
                  <c:v>2.3469284380256314</c:v>
                </c:pt>
                <c:pt idx="11">
                  <c:v>2.3256764419953107</c:v>
                </c:pt>
              </c:numCache>
            </c:numRef>
          </c:val>
        </c:ser>
        <c:ser>
          <c:idx val="2"/>
          <c:order val="2"/>
          <c:tx>
            <c:strRef>
              <c:f>AZUCAR!$A$29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AZUCAR!$C$4:$N$5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AZUCAR!$C$29:$N$29</c:f>
              <c:numCache>
                <c:formatCode>0.000</c:formatCode>
                <c:ptCount val="12"/>
                <c:pt idx="0">
                  <c:v>1.8850678617197922</c:v>
                </c:pt>
                <c:pt idx="1">
                  <c:v>1.8640490211346021</c:v>
                </c:pt>
                <c:pt idx="2">
                  <c:v>1.8273904391974307</c:v>
                </c:pt>
                <c:pt idx="3">
                  <c:v>1.8417036211594244</c:v>
                </c:pt>
                <c:pt idx="4">
                  <c:v>1.8778255150181029</c:v>
                </c:pt>
                <c:pt idx="5">
                  <c:v>1.9700228208135864</c:v>
                </c:pt>
                <c:pt idx="6">
                  <c:v>1.9457584244410382</c:v>
                </c:pt>
                <c:pt idx="7">
                  <c:v>1.9199901019433132</c:v>
                </c:pt>
                <c:pt idx="8">
                  <c:v>1.88509573742579</c:v>
                </c:pt>
                <c:pt idx="9">
                  <c:v>1.862891179236716</c:v>
                </c:pt>
                <c:pt idx="10">
                  <c:v>1.8555715619743689</c:v>
                </c:pt>
                <c:pt idx="11">
                  <c:v>1.8243235580046897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846688"/>
        <c:axId val="-1286846144"/>
      </c:barChart>
      <c:lineChart>
        <c:grouping val="stacked"/>
        <c:varyColors val="0"/>
        <c:ser>
          <c:idx val="1"/>
          <c:order val="1"/>
          <c:tx>
            <c:strRef>
              <c:f>AZUCAR!$A$28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AZUCAR!$C$28:$N$28</c:f>
              <c:numCache>
                <c:formatCode>0.000</c:formatCode>
                <c:ptCount val="12"/>
                <c:pt idx="0">
                  <c:v>2.1637499999999998</c:v>
                </c:pt>
                <c:pt idx="1">
                  <c:v>2.1625000000000001</c:v>
                </c:pt>
                <c:pt idx="2">
                  <c:v>2.1612500000000003</c:v>
                </c:pt>
                <c:pt idx="3">
                  <c:v>2.165</c:v>
                </c:pt>
                <c:pt idx="4">
                  <c:v>2.2037499999999999</c:v>
                </c:pt>
                <c:pt idx="5">
                  <c:v>2.2725000000000004</c:v>
                </c:pt>
                <c:pt idx="6">
                  <c:v>2.2225000000000001</c:v>
                </c:pt>
                <c:pt idx="7">
                  <c:v>2.2025000000000001</c:v>
                </c:pt>
                <c:pt idx="8">
                  <c:v>2.1524999999999999</c:v>
                </c:pt>
                <c:pt idx="9">
                  <c:v>2.1199999999999997</c:v>
                </c:pt>
                <c:pt idx="10">
                  <c:v>2.1012500000000003</c:v>
                </c:pt>
                <c:pt idx="11">
                  <c:v>2.0750000000000002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6846688"/>
        <c:axId val="-1286846144"/>
      </c:lineChart>
      <c:catAx>
        <c:axId val="-1286846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286846144"/>
        <c:crosses val="autoZero"/>
        <c:auto val="1"/>
        <c:lblAlgn val="ctr"/>
        <c:lblOffset val="100"/>
        <c:noMultiLvlLbl val="0"/>
      </c:catAx>
      <c:valAx>
        <c:axId val="-1286846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28684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853871391076117"/>
          <c:y val="0.20617974488346613"/>
          <c:w val="0.45736701662292212"/>
          <c:h val="6.5886248965502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100" b="1" i="0" baseline="0">
                <a:effectLst/>
              </a:rPr>
              <a:t>Trujillo: Precios al por mayor Max, Promedio, Mín de azúcar rubia nacional</a:t>
            </a:r>
            <a:endParaRPr lang="es-ES" sz="1100" b="1">
              <a:effectLst/>
            </a:endParaRPr>
          </a:p>
          <a:p>
            <a:pPr>
              <a:defRPr sz="1100" b="1"/>
            </a:pPr>
            <a:r>
              <a:rPr lang="es-ES" sz="1100" b="1" i="0" baseline="0">
                <a:effectLst/>
              </a:rPr>
              <a:t> (S//kg)</a:t>
            </a:r>
            <a:endParaRPr lang="es-ES" sz="1100" b="1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9.8150481189851271E-2"/>
          <c:y val="0.21229911079357155"/>
          <c:w val="0.87129396325459318"/>
          <c:h val="0.694768610804024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AZUCAR!$A$32</c:f>
              <c:strCache>
                <c:ptCount val="1"/>
                <c:pt idx="0">
                  <c:v>max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AZUCAR!$C$4:$N$5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AZUCAR!$C$32:$N$32</c:f>
              <c:numCache>
                <c:formatCode>0.000</c:formatCode>
                <c:ptCount val="12"/>
                <c:pt idx="0">
                  <c:v>2.2606145228380319</c:v>
                </c:pt>
                <c:pt idx="1">
                  <c:v>2.2858232871138435</c:v>
                </c:pt>
                <c:pt idx="2">
                  <c:v>2.3405764961193789</c:v>
                </c:pt>
                <c:pt idx="3">
                  <c:v>2.3994479945284022</c:v>
                </c:pt>
                <c:pt idx="4">
                  <c:v>2.3803142322289781</c:v>
                </c:pt>
                <c:pt idx="5">
                  <c:v>2.3814833069770365</c:v>
                </c:pt>
                <c:pt idx="6">
                  <c:v>2.3152461640959872</c:v>
                </c:pt>
                <c:pt idx="7">
                  <c:v>2.2648384319493413</c:v>
                </c:pt>
                <c:pt idx="8">
                  <c:v>2.2072797758861373</c:v>
                </c:pt>
                <c:pt idx="9">
                  <c:v>2.1773376360877794</c:v>
                </c:pt>
                <c:pt idx="10">
                  <c:v>2.1380397434155114</c:v>
                </c:pt>
                <c:pt idx="11">
                  <c:v>2.1207187203143723</c:v>
                </c:pt>
              </c:numCache>
            </c:numRef>
          </c:val>
        </c:ser>
        <c:ser>
          <c:idx val="2"/>
          <c:order val="2"/>
          <c:tx>
            <c:strRef>
              <c:f>AZUCAR!$A$34</c:f>
              <c:strCache>
                <c:ptCount val="1"/>
                <c:pt idx="0">
                  <c:v>min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AZUCAR!$C$4:$N$5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AZUCAR!$C$34:$N$34</c:f>
              <c:numCache>
                <c:formatCode>0.000</c:formatCode>
                <c:ptCount val="12"/>
                <c:pt idx="0">
                  <c:v>1.7493854771619679</c:v>
                </c:pt>
                <c:pt idx="1">
                  <c:v>1.7341767128861572</c:v>
                </c:pt>
                <c:pt idx="2">
                  <c:v>1.7344235038806215</c:v>
                </c:pt>
                <c:pt idx="3">
                  <c:v>1.7355520054715978</c:v>
                </c:pt>
                <c:pt idx="4">
                  <c:v>1.7671857677710221</c:v>
                </c:pt>
                <c:pt idx="5">
                  <c:v>1.8210166930229632</c:v>
                </c:pt>
                <c:pt idx="6">
                  <c:v>1.8047538359040123</c:v>
                </c:pt>
                <c:pt idx="7">
                  <c:v>1.7726615680506592</c:v>
                </c:pt>
                <c:pt idx="8">
                  <c:v>1.7427202241138622</c:v>
                </c:pt>
                <c:pt idx="9">
                  <c:v>1.7126623639122205</c:v>
                </c:pt>
                <c:pt idx="10">
                  <c:v>1.6919602565844885</c:v>
                </c:pt>
                <c:pt idx="11">
                  <c:v>1.6817812796856282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6843968"/>
        <c:axId val="-1286841248"/>
      </c:barChart>
      <c:lineChart>
        <c:grouping val="stacked"/>
        <c:varyColors val="0"/>
        <c:ser>
          <c:idx val="1"/>
          <c:order val="1"/>
          <c:tx>
            <c:strRef>
              <c:f>AZUCAR!$A$33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AZUCAR!$C$33:$N$33</c:f>
              <c:numCache>
                <c:formatCode>0.000</c:formatCode>
                <c:ptCount val="12"/>
                <c:pt idx="0">
                  <c:v>2.0049999999999999</c:v>
                </c:pt>
                <c:pt idx="1">
                  <c:v>2.0100000000000002</c:v>
                </c:pt>
                <c:pt idx="2">
                  <c:v>2.0375000000000001</c:v>
                </c:pt>
                <c:pt idx="3">
                  <c:v>2.0674999999999999</c:v>
                </c:pt>
                <c:pt idx="4">
                  <c:v>2.07375</c:v>
                </c:pt>
                <c:pt idx="5">
                  <c:v>2.1012499999999998</c:v>
                </c:pt>
                <c:pt idx="6">
                  <c:v>2.0599999999999996</c:v>
                </c:pt>
                <c:pt idx="7">
                  <c:v>2.0187500000000003</c:v>
                </c:pt>
                <c:pt idx="8">
                  <c:v>1.9749999999999999</c:v>
                </c:pt>
                <c:pt idx="9">
                  <c:v>1.9449999999999998</c:v>
                </c:pt>
                <c:pt idx="10">
                  <c:v>1.915</c:v>
                </c:pt>
                <c:pt idx="11">
                  <c:v>1.9012500000000001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86843968"/>
        <c:axId val="-1286841248"/>
      </c:lineChart>
      <c:catAx>
        <c:axId val="-128684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286841248"/>
        <c:crosses val="autoZero"/>
        <c:auto val="1"/>
        <c:lblAlgn val="ctr"/>
        <c:lblOffset val="100"/>
        <c:noMultiLvlLbl val="0"/>
      </c:catAx>
      <c:valAx>
        <c:axId val="-1286841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28684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131649168853894"/>
          <c:y val="0.19446671593722059"/>
          <c:w val="0.45736701662292212"/>
          <c:h val="6.5886248965502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466725</xdr:colOff>
      <xdr:row>2</xdr:row>
      <xdr:rowOff>85725</xdr:rowOff>
    </xdr:from>
    <xdr:to>
      <xdr:col>23</xdr:col>
      <xdr:colOff>523875</xdr:colOff>
      <xdr:row>23</xdr:row>
      <xdr:rowOff>285749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714375</xdr:colOff>
      <xdr:row>2</xdr:row>
      <xdr:rowOff>123825</xdr:rowOff>
    </xdr:from>
    <xdr:to>
      <xdr:col>32</xdr:col>
      <xdr:colOff>9525</xdr:colOff>
      <xdr:row>23</xdr:row>
      <xdr:rowOff>323849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38</xdr:row>
      <xdr:rowOff>138112</xdr:rowOff>
    </xdr:from>
    <xdr:to>
      <xdr:col>8</xdr:col>
      <xdr:colOff>371475</xdr:colOff>
      <xdr:row>55</xdr:row>
      <xdr:rowOff>152400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39</xdr:row>
      <xdr:rowOff>0</xdr:rowOff>
    </xdr:from>
    <xdr:to>
      <xdr:col>17</xdr:col>
      <xdr:colOff>742950</xdr:colOff>
      <xdr:row>56</xdr:row>
      <xdr:rowOff>14288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466725</xdr:colOff>
      <xdr:row>2</xdr:row>
      <xdr:rowOff>9525</xdr:rowOff>
    </xdr:from>
    <xdr:to>
      <xdr:col>23</xdr:col>
      <xdr:colOff>523875</xdr:colOff>
      <xdr:row>23</xdr:row>
      <xdr:rowOff>152399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714375</xdr:colOff>
      <xdr:row>2</xdr:row>
      <xdr:rowOff>123825</xdr:rowOff>
    </xdr:from>
    <xdr:to>
      <xdr:col>32</xdr:col>
      <xdr:colOff>9525</xdr:colOff>
      <xdr:row>23</xdr:row>
      <xdr:rowOff>323849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28575</xdr:colOff>
      <xdr:row>38</xdr:row>
      <xdr:rowOff>138112</xdr:rowOff>
    </xdr:from>
    <xdr:to>
      <xdr:col>8</xdr:col>
      <xdr:colOff>371475</xdr:colOff>
      <xdr:row>55</xdr:row>
      <xdr:rowOff>152400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39</xdr:row>
      <xdr:rowOff>0</xdr:rowOff>
    </xdr:from>
    <xdr:to>
      <xdr:col>17</xdr:col>
      <xdr:colOff>742950</xdr:colOff>
      <xdr:row>56</xdr:row>
      <xdr:rowOff>14288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zoomScale="91" zoomScaleNormal="91" workbookViewId="0">
      <selection activeCell="A2" sqref="A2:O2"/>
    </sheetView>
  </sheetViews>
  <sheetFormatPr baseColWidth="10" defaultRowHeight="15" x14ac:dyDescent="0.25"/>
  <cols>
    <col min="1" max="1" width="8.42578125" style="29" customWidth="1"/>
    <col min="2" max="2" width="20" style="29" customWidth="1"/>
    <col min="3" max="3" width="7.42578125" style="29" customWidth="1"/>
    <col min="4" max="15" width="6.28515625" style="29" customWidth="1"/>
    <col min="16" max="16384" width="11.42578125" style="29"/>
  </cols>
  <sheetData>
    <row r="1" spans="1:15" ht="15" customHeight="1" x14ac:dyDescent="0.25">
      <c r="A1" s="70" t="s">
        <v>475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5" customHeight="1" x14ac:dyDescent="0.25">
      <c r="A2" s="72" t="s">
        <v>420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15" customHeight="1" x14ac:dyDescent="0.25">
      <c r="A3" s="74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15" customHeight="1" x14ac:dyDescent="0.25">
      <c r="A4" s="68" t="s">
        <v>1</v>
      </c>
      <c r="B4" s="43" t="s">
        <v>2</v>
      </c>
      <c r="C4" s="68" t="s">
        <v>199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x14ac:dyDescent="0.25">
      <c r="A5" s="69"/>
      <c r="B5" s="44" t="s">
        <v>3</v>
      </c>
      <c r="C5" s="69"/>
      <c r="D5" s="30">
        <v>3</v>
      </c>
      <c r="E5" s="30">
        <v>5</v>
      </c>
      <c r="F5" s="30">
        <v>8</v>
      </c>
      <c r="G5" s="30">
        <v>10</v>
      </c>
      <c r="H5" s="30">
        <v>12</v>
      </c>
      <c r="I5" s="30">
        <v>15</v>
      </c>
      <c r="J5" s="30">
        <v>17</v>
      </c>
      <c r="K5" s="30">
        <v>19</v>
      </c>
      <c r="L5" s="30">
        <v>22</v>
      </c>
      <c r="M5" s="30">
        <v>24</v>
      </c>
      <c r="N5" s="30">
        <v>26</v>
      </c>
      <c r="O5" s="30">
        <v>29</v>
      </c>
    </row>
    <row r="6" spans="1:15" ht="15" customHeight="1" x14ac:dyDescent="0.25">
      <c r="A6" s="30" t="s">
        <v>5</v>
      </c>
      <c r="B6" s="64" t="s">
        <v>393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15" customHeight="1" x14ac:dyDescent="0.25">
      <c r="A7" s="66" t="s">
        <v>7</v>
      </c>
      <c r="B7" s="67"/>
      <c r="C7" s="31" t="s">
        <v>288</v>
      </c>
      <c r="D7" s="31" t="s">
        <v>288</v>
      </c>
      <c r="E7" s="31" t="s">
        <v>288</v>
      </c>
      <c r="F7" s="31" t="s">
        <v>288</v>
      </c>
      <c r="G7" s="31" t="s">
        <v>288</v>
      </c>
      <c r="H7" s="31" t="s">
        <v>288</v>
      </c>
      <c r="I7" s="31" t="s">
        <v>288</v>
      </c>
      <c r="J7" s="31" t="s">
        <v>288</v>
      </c>
      <c r="K7" s="31" t="s">
        <v>288</v>
      </c>
      <c r="L7" s="31" t="s">
        <v>288</v>
      </c>
      <c r="M7" s="31" t="s">
        <v>288</v>
      </c>
      <c r="N7" s="31" t="s">
        <v>288</v>
      </c>
      <c r="O7" s="31" t="s">
        <v>288</v>
      </c>
    </row>
    <row r="8" spans="1:15" ht="15" customHeight="1" x14ac:dyDescent="0.25">
      <c r="A8" s="30" t="s">
        <v>8</v>
      </c>
      <c r="B8" s="64" t="s">
        <v>336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15" ht="15" customHeight="1" x14ac:dyDescent="0.25">
      <c r="A9" s="66" t="s">
        <v>10</v>
      </c>
      <c r="B9" s="67"/>
      <c r="C9" s="31" t="s">
        <v>212</v>
      </c>
      <c r="D9" s="31" t="s">
        <v>239</v>
      </c>
      <c r="E9" s="31" t="s">
        <v>239</v>
      </c>
      <c r="F9" s="31" t="s">
        <v>239</v>
      </c>
      <c r="G9" s="31" t="s">
        <v>224</v>
      </c>
      <c r="H9" s="31" t="s">
        <v>224</v>
      </c>
      <c r="I9" s="31" t="s">
        <v>224</v>
      </c>
      <c r="J9" s="31" t="s">
        <v>267</v>
      </c>
      <c r="K9" s="31" t="s">
        <v>249</v>
      </c>
      <c r="L9" s="31" t="s">
        <v>224</v>
      </c>
      <c r="M9" s="31" t="s">
        <v>224</v>
      </c>
      <c r="N9" s="31" t="s">
        <v>224</v>
      </c>
      <c r="O9" s="31" t="s">
        <v>274</v>
      </c>
    </row>
    <row r="10" spans="1:15" ht="15" customHeight="1" x14ac:dyDescent="0.25">
      <c r="A10" s="30" t="s">
        <v>11</v>
      </c>
      <c r="B10" s="64" t="s">
        <v>337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 ht="15" customHeight="1" x14ac:dyDescent="0.25">
      <c r="A11" s="66" t="s">
        <v>13</v>
      </c>
      <c r="B11" s="67"/>
      <c r="C11" s="31" t="s">
        <v>257</v>
      </c>
      <c r="D11" s="31" t="s">
        <v>273</v>
      </c>
      <c r="E11" s="31" t="s">
        <v>273</v>
      </c>
      <c r="F11" s="31" t="s">
        <v>273</v>
      </c>
      <c r="G11" s="31" t="s">
        <v>273</v>
      </c>
      <c r="H11" s="31" t="s">
        <v>384</v>
      </c>
      <c r="I11" s="31" t="s">
        <v>384</v>
      </c>
      <c r="J11" s="31" t="s">
        <v>384</v>
      </c>
      <c r="K11" s="31" t="s">
        <v>384</v>
      </c>
      <c r="L11" s="31" t="s">
        <v>384</v>
      </c>
      <c r="M11" s="31" t="s">
        <v>384</v>
      </c>
      <c r="N11" s="31" t="s">
        <v>384</v>
      </c>
      <c r="O11" s="31" t="s">
        <v>384</v>
      </c>
    </row>
    <row r="12" spans="1:15" ht="15" customHeight="1" x14ac:dyDescent="0.25">
      <c r="A12" s="30" t="s">
        <v>14</v>
      </c>
      <c r="B12" s="64" t="s">
        <v>15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 ht="15" customHeight="1" x14ac:dyDescent="0.25">
      <c r="A13" s="66" t="s">
        <v>10</v>
      </c>
      <c r="B13" s="67"/>
      <c r="C13" s="31" t="s">
        <v>421</v>
      </c>
      <c r="D13" s="31" t="s">
        <v>421</v>
      </c>
      <c r="E13" s="31" t="s">
        <v>421</v>
      </c>
      <c r="F13" s="31" t="s">
        <v>421</v>
      </c>
      <c r="G13" s="31" t="s">
        <v>421</v>
      </c>
      <c r="H13" s="31" t="s">
        <v>421</v>
      </c>
      <c r="I13" s="31" t="s">
        <v>421</v>
      </c>
      <c r="J13" s="31" t="s">
        <v>421</v>
      </c>
      <c r="K13" s="31" t="s">
        <v>421</v>
      </c>
      <c r="L13" s="31" t="s">
        <v>421</v>
      </c>
      <c r="M13" s="31" t="s">
        <v>421</v>
      </c>
      <c r="N13" s="31" t="s">
        <v>421</v>
      </c>
      <c r="O13" s="31" t="s">
        <v>421</v>
      </c>
    </row>
    <row r="14" spans="1:15" ht="15" customHeight="1" x14ac:dyDescent="0.25">
      <c r="A14" s="30" t="s">
        <v>16</v>
      </c>
      <c r="B14" s="64" t="s">
        <v>17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 ht="15" customHeight="1" x14ac:dyDescent="0.25">
      <c r="A15" s="66" t="s">
        <v>10</v>
      </c>
      <c r="B15" s="67"/>
      <c r="C15" s="31" t="s">
        <v>422</v>
      </c>
      <c r="D15" s="31" t="s">
        <v>257</v>
      </c>
      <c r="E15" s="31" t="s">
        <v>257</v>
      </c>
      <c r="F15" s="31" t="s">
        <v>257</v>
      </c>
      <c r="G15" s="31" t="s">
        <v>257</v>
      </c>
      <c r="H15" s="31" t="s">
        <v>257</v>
      </c>
      <c r="I15" s="31" t="s">
        <v>257</v>
      </c>
      <c r="J15" s="31" t="s">
        <v>257</v>
      </c>
      <c r="K15" s="31" t="s">
        <v>257</v>
      </c>
      <c r="L15" s="31" t="s">
        <v>259</v>
      </c>
      <c r="M15" s="31" t="s">
        <v>259</v>
      </c>
      <c r="N15" s="31" t="s">
        <v>259</v>
      </c>
      <c r="O15" s="31" t="s">
        <v>259</v>
      </c>
    </row>
    <row r="16" spans="1:15" ht="15" customHeight="1" x14ac:dyDescent="0.25">
      <c r="A16" s="30" t="s">
        <v>20</v>
      </c>
      <c r="B16" s="64" t="s">
        <v>21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 ht="15" customHeight="1" x14ac:dyDescent="0.25">
      <c r="A17" s="66" t="s">
        <v>22</v>
      </c>
      <c r="B17" s="67"/>
      <c r="C17" s="31" t="s">
        <v>279</v>
      </c>
      <c r="D17" s="31" t="s">
        <v>279</v>
      </c>
      <c r="E17" s="31" t="s">
        <v>279</v>
      </c>
      <c r="F17" s="31" t="s">
        <v>279</v>
      </c>
      <c r="G17" s="31" t="s">
        <v>279</v>
      </c>
      <c r="H17" s="31" t="s">
        <v>279</v>
      </c>
      <c r="I17" s="31" t="s">
        <v>279</v>
      </c>
      <c r="J17" s="31" t="s">
        <v>279</v>
      </c>
      <c r="K17" s="31" t="s">
        <v>279</v>
      </c>
      <c r="L17" s="31" t="s">
        <v>279</v>
      </c>
      <c r="M17" s="31" t="s">
        <v>279</v>
      </c>
      <c r="N17" s="31" t="s">
        <v>279</v>
      </c>
      <c r="O17" s="31" t="s">
        <v>279</v>
      </c>
    </row>
    <row r="18" spans="1:15" ht="15" customHeight="1" x14ac:dyDescent="0.25">
      <c r="A18" s="30" t="s">
        <v>23</v>
      </c>
      <c r="B18" s="64" t="s">
        <v>24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ht="15" customHeight="1" x14ac:dyDescent="0.25">
      <c r="A19" s="66" t="s">
        <v>25</v>
      </c>
      <c r="B19" s="67"/>
      <c r="C19" s="31" t="s">
        <v>321</v>
      </c>
      <c r="D19" s="31" t="s">
        <v>321</v>
      </c>
      <c r="E19" s="31" t="s">
        <v>321</v>
      </c>
      <c r="F19" s="31" t="s">
        <v>321</v>
      </c>
      <c r="G19" s="31" t="s">
        <v>321</v>
      </c>
      <c r="H19" s="31" t="s">
        <v>321</v>
      </c>
      <c r="I19" s="31" t="s">
        <v>321</v>
      </c>
      <c r="J19" s="31" t="s">
        <v>321</v>
      </c>
      <c r="K19" s="31" t="s">
        <v>321</v>
      </c>
      <c r="L19" s="31" t="s">
        <v>321</v>
      </c>
      <c r="M19" s="31" t="s">
        <v>321</v>
      </c>
      <c r="N19" s="31" t="s">
        <v>321</v>
      </c>
      <c r="O19" s="31" t="s">
        <v>321</v>
      </c>
    </row>
    <row r="20" spans="1:15" ht="15" customHeight="1" x14ac:dyDescent="0.25">
      <c r="A20" s="30" t="s">
        <v>26</v>
      </c>
      <c r="B20" s="64" t="s">
        <v>27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 ht="15" customHeight="1" x14ac:dyDescent="0.25">
      <c r="A21" s="66" t="s">
        <v>25</v>
      </c>
      <c r="B21" s="67"/>
      <c r="C21" s="31" t="s">
        <v>367</v>
      </c>
      <c r="D21" s="31" t="s">
        <v>367</v>
      </c>
      <c r="E21" s="31" t="s">
        <v>367</v>
      </c>
      <c r="F21" s="31" t="s">
        <v>367</v>
      </c>
      <c r="G21" s="31" t="s">
        <v>367</v>
      </c>
      <c r="H21" s="31" t="s">
        <v>367</v>
      </c>
      <c r="I21" s="31" t="s">
        <v>367</v>
      </c>
      <c r="J21" s="31" t="s">
        <v>367</v>
      </c>
      <c r="K21" s="31" t="s">
        <v>367</v>
      </c>
      <c r="L21" s="31" t="s">
        <v>367</v>
      </c>
      <c r="M21" s="31" t="s">
        <v>367</v>
      </c>
      <c r="N21" s="31" t="s">
        <v>367</v>
      </c>
      <c r="O21" s="31" t="s">
        <v>367</v>
      </c>
    </row>
    <row r="22" spans="1:15" ht="15" customHeight="1" x14ac:dyDescent="0.25">
      <c r="A22" s="30" t="s">
        <v>28</v>
      </c>
      <c r="B22" s="64" t="s">
        <v>339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 ht="15" customHeight="1" x14ac:dyDescent="0.25">
      <c r="A23" s="66" t="s">
        <v>10</v>
      </c>
      <c r="B23" s="67"/>
      <c r="C23" s="31" t="s">
        <v>380</v>
      </c>
      <c r="D23" s="31" t="s">
        <v>228</v>
      </c>
      <c r="E23" s="31" t="s">
        <v>248</v>
      </c>
      <c r="F23" s="31" t="s">
        <v>209</v>
      </c>
      <c r="G23" s="31" t="s">
        <v>289</v>
      </c>
      <c r="H23" s="31" t="s">
        <v>270</v>
      </c>
      <c r="I23" s="31" t="s">
        <v>270</v>
      </c>
      <c r="J23" s="31" t="s">
        <v>270</v>
      </c>
      <c r="K23" s="31" t="s">
        <v>270</v>
      </c>
      <c r="L23" s="31" t="s">
        <v>270</v>
      </c>
      <c r="M23" s="31" t="s">
        <v>270</v>
      </c>
      <c r="N23" s="31" t="s">
        <v>270</v>
      </c>
      <c r="O23" s="31" t="s">
        <v>221</v>
      </c>
    </row>
    <row r="24" spans="1:15" ht="15" customHeight="1" x14ac:dyDescent="0.25">
      <c r="A24" s="30" t="s">
        <v>30</v>
      </c>
      <c r="B24" s="64" t="s">
        <v>31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 ht="15" customHeight="1" x14ac:dyDescent="0.25">
      <c r="A25" s="66" t="s">
        <v>10</v>
      </c>
      <c r="B25" s="67"/>
      <c r="C25" s="31" t="s">
        <v>423</v>
      </c>
      <c r="D25" s="31" t="s">
        <v>252</v>
      </c>
      <c r="E25" s="31" t="s">
        <v>228</v>
      </c>
      <c r="F25" s="31" t="s">
        <v>228</v>
      </c>
      <c r="G25" s="31" t="s">
        <v>228</v>
      </c>
      <c r="H25" s="31" t="s">
        <v>217</v>
      </c>
      <c r="I25" s="31" t="s">
        <v>217</v>
      </c>
      <c r="J25" s="31" t="s">
        <v>217</v>
      </c>
      <c r="K25" s="31" t="s">
        <v>217</v>
      </c>
      <c r="L25" s="31" t="s">
        <v>217</v>
      </c>
      <c r="M25" s="31" t="s">
        <v>217</v>
      </c>
      <c r="N25" s="31" t="s">
        <v>217</v>
      </c>
      <c r="O25" s="31" t="s">
        <v>217</v>
      </c>
    </row>
    <row r="26" spans="1:15" ht="15" customHeight="1" x14ac:dyDescent="0.25">
      <c r="A26" s="30" t="s">
        <v>32</v>
      </c>
      <c r="B26" s="64" t="s">
        <v>395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 ht="15" customHeight="1" x14ac:dyDescent="0.25">
      <c r="A27" s="66" t="s">
        <v>34</v>
      </c>
      <c r="B27" s="67"/>
      <c r="C27" s="31" t="s">
        <v>287</v>
      </c>
      <c r="D27" s="31" t="s">
        <v>303</v>
      </c>
      <c r="E27" s="31" t="s">
        <v>303</v>
      </c>
      <c r="F27" s="31" t="s">
        <v>303</v>
      </c>
      <c r="G27" s="31" t="s">
        <v>303</v>
      </c>
      <c r="H27" s="31" t="s">
        <v>303</v>
      </c>
      <c r="I27" s="31" t="s">
        <v>303</v>
      </c>
      <c r="J27" s="31" t="s">
        <v>286</v>
      </c>
      <c r="K27" s="31" t="s">
        <v>286</v>
      </c>
      <c r="L27" s="31" t="s">
        <v>286</v>
      </c>
      <c r="M27" s="31" t="s">
        <v>286</v>
      </c>
      <c r="N27" s="31" t="s">
        <v>286</v>
      </c>
      <c r="O27" s="31" t="s">
        <v>286</v>
      </c>
    </row>
    <row r="28" spans="1:15" ht="15" customHeight="1" x14ac:dyDescent="0.25">
      <c r="A28" s="30" t="s">
        <v>35</v>
      </c>
      <c r="B28" s="64" t="s">
        <v>396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 ht="15" customHeight="1" x14ac:dyDescent="0.25">
      <c r="A29" s="66" t="s">
        <v>34</v>
      </c>
      <c r="B29" s="67"/>
      <c r="C29" s="31" t="s">
        <v>208</v>
      </c>
      <c r="D29" s="31" t="s">
        <v>226</v>
      </c>
      <c r="E29" s="31" t="s">
        <v>226</v>
      </c>
      <c r="F29" s="31" t="s">
        <v>226</v>
      </c>
      <c r="G29" s="31" t="s">
        <v>226</v>
      </c>
      <c r="H29" s="31" t="s">
        <v>226</v>
      </c>
      <c r="I29" s="31" t="s">
        <v>226</v>
      </c>
      <c r="J29" s="31" t="s">
        <v>226</v>
      </c>
      <c r="K29" s="31" t="s">
        <v>227</v>
      </c>
      <c r="L29" s="31" t="s">
        <v>227</v>
      </c>
      <c r="M29" s="31" t="s">
        <v>227</v>
      </c>
      <c r="N29" s="31" t="s">
        <v>227</v>
      </c>
      <c r="O29" s="31" t="s">
        <v>227</v>
      </c>
    </row>
    <row r="30" spans="1:15" ht="15" customHeight="1" x14ac:dyDescent="0.25">
      <c r="A30" s="30" t="s">
        <v>37</v>
      </c>
      <c r="B30" s="64" t="s">
        <v>38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 ht="15" customHeight="1" x14ac:dyDescent="0.25">
      <c r="A31" s="66" t="s">
        <v>39</v>
      </c>
      <c r="B31" s="67"/>
      <c r="C31" s="31" t="s">
        <v>298</v>
      </c>
      <c r="D31" s="31" t="s">
        <v>245</v>
      </c>
      <c r="E31" s="31" t="s">
        <v>245</v>
      </c>
      <c r="F31" s="31" t="s">
        <v>245</v>
      </c>
      <c r="G31" s="31" t="s">
        <v>260</v>
      </c>
      <c r="H31" s="31" t="s">
        <v>260</v>
      </c>
      <c r="I31" s="31" t="s">
        <v>260</v>
      </c>
      <c r="J31" s="31" t="s">
        <v>260</v>
      </c>
      <c r="K31" s="31" t="s">
        <v>260</v>
      </c>
      <c r="L31" s="31" t="s">
        <v>260</v>
      </c>
      <c r="M31" s="31" t="s">
        <v>260</v>
      </c>
      <c r="N31" s="31" t="s">
        <v>260</v>
      </c>
      <c r="O31" s="31" t="s">
        <v>245</v>
      </c>
    </row>
    <row r="32" spans="1:15" ht="15" customHeight="1" x14ac:dyDescent="0.25">
      <c r="A32" s="30" t="s">
        <v>40</v>
      </c>
      <c r="B32" s="64" t="s">
        <v>340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ht="15" customHeight="1" x14ac:dyDescent="0.25">
      <c r="A33" s="66" t="s">
        <v>39</v>
      </c>
      <c r="B33" s="67"/>
      <c r="C33" s="31" t="s">
        <v>246</v>
      </c>
      <c r="D33" s="31" t="s">
        <v>266</v>
      </c>
      <c r="E33" s="31" t="s">
        <v>266</v>
      </c>
      <c r="F33" s="31" t="s">
        <v>266</v>
      </c>
      <c r="G33" s="31" t="s">
        <v>263</v>
      </c>
      <c r="H33" s="31" t="s">
        <v>263</v>
      </c>
      <c r="I33" s="31" t="s">
        <v>263</v>
      </c>
      <c r="J33" s="31" t="s">
        <v>263</v>
      </c>
      <c r="K33" s="31" t="s">
        <v>263</v>
      </c>
      <c r="L33" s="31" t="s">
        <v>263</v>
      </c>
      <c r="M33" s="31" t="s">
        <v>263</v>
      </c>
      <c r="N33" s="31" t="s">
        <v>263</v>
      </c>
      <c r="O33" s="31" t="s">
        <v>232</v>
      </c>
    </row>
    <row r="34" spans="1:15" ht="15" customHeight="1" x14ac:dyDescent="0.25">
      <c r="A34" s="30" t="s">
        <v>44</v>
      </c>
      <c r="B34" s="64" t="s">
        <v>397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spans="1:15" ht="15" customHeight="1" x14ac:dyDescent="0.25">
      <c r="A35" s="66" t="s">
        <v>10</v>
      </c>
      <c r="B35" s="67"/>
      <c r="C35" s="31" t="s">
        <v>424</v>
      </c>
      <c r="D35" s="31" t="s">
        <v>425</v>
      </c>
      <c r="E35" s="31" t="s">
        <v>425</v>
      </c>
      <c r="F35" s="31" t="s">
        <v>425</v>
      </c>
      <c r="G35" s="31" t="s">
        <v>426</v>
      </c>
      <c r="H35" s="31" t="s">
        <v>426</v>
      </c>
      <c r="I35" s="31" t="s">
        <v>426</v>
      </c>
      <c r="J35" s="31" t="s">
        <v>426</v>
      </c>
      <c r="K35" s="31" t="s">
        <v>426</v>
      </c>
      <c r="L35" s="31" t="s">
        <v>427</v>
      </c>
      <c r="M35" s="31" t="s">
        <v>427</v>
      </c>
      <c r="N35" s="31" t="s">
        <v>427</v>
      </c>
      <c r="O35" s="31" t="s">
        <v>390</v>
      </c>
    </row>
    <row r="36" spans="1:15" ht="15" customHeight="1" x14ac:dyDescent="0.25">
      <c r="A36" s="30" t="s">
        <v>42</v>
      </c>
      <c r="B36" s="64" t="s">
        <v>43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5" ht="15" customHeight="1" x14ac:dyDescent="0.25">
      <c r="A37" s="66" t="s">
        <v>10</v>
      </c>
      <c r="B37" s="67"/>
      <c r="C37" s="31" t="s">
        <v>365</v>
      </c>
      <c r="D37" s="31" t="s">
        <v>365</v>
      </c>
      <c r="E37" s="31" t="s">
        <v>365</v>
      </c>
      <c r="F37" s="31" t="s">
        <v>365</v>
      </c>
      <c r="G37" s="31" t="s">
        <v>365</v>
      </c>
      <c r="H37" s="31" t="s">
        <v>365</v>
      </c>
      <c r="I37" s="31" t="s">
        <v>365</v>
      </c>
      <c r="J37" s="31" t="s">
        <v>365</v>
      </c>
      <c r="K37" s="31" t="s">
        <v>365</v>
      </c>
      <c r="L37" s="31" t="s">
        <v>365</v>
      </c>
      <c r="M37" s="31" t="s">
        <v>365</v>
      </c>
      <c r="N37" s="31" t="s">
        <v>365</v>
      </c>
      <c r="O37" s="31" t="s">
        <v>365</v>
      </c>
    </row>
    <row r="38" spans="1:15" ht="15" customHeight="1" x14ac:dyDescent="0.25">
      <c r="A38" s="30" t="s">
        <v>45</v>
      </c>
      <c r="B38" s="64" t="s">
        <v>46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5" ht="15" customHeight="1" x14ac:dyDescent="0.25">
      <c r="A39" s="66" t="s">
        <v>10</v>
      </c>
      <c r="B39" s="67"/>
      <c r="C39" s="31" t="s">
        <v>233</v>
      </c>
      <c r="D39" s="31" t="s">
        <v>233</v>
      </c>
      <c r="E39" s="31" t="s">
        <v>233</v>
      </c>
      <c r="F39" s="31" t="s">
        <v>233</v>
      </c>
      <c r="G39" s="31" t="s">
        <v>233</v>
      </c>
      <c r="H39" s="31" t="s">
        <v>233</v>
      </c>
      <c r="I39" s="31" t="s">
        <v>233</v>
      </c>
      <c r="J39" s="31" t="s">
        <v>233</v>
      </c>
      <c r="K39" s="31" t="s">
        <v>233</v>
      </c>
      <c r="L39" s="31" t="s">
        <v>233</v>
      </c>
      <c r="M39" s="31" t="s">
        <v>233</v>
      </c>
      <c r="N39" s="31" t="s">
        <v>233</v>
      </c>
      <c r="O39" s="31" t="s">
        <v>233</v>
      </c>
    </row>
    <row r="40" spans="1:15" ht="15" customHeight="1" x14ac:dyDescent="0.25">
      <c r="A40" s="30" t="s">
        <v>47</v>
      </c>
      <c r="B40" s="64" t="s">
        <v>48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15" ht="15" customHeight="1" x14ac:dyDescent="0.25">
      <c r="A41" s="66" t="s">
        <v>10</v>
      </c>
      <c r="B41" s="67"/>
      <c r="C41" s="31" t="s">
        <v>366</v>
      </c>
      <c r="D41" s="31" t="s">
        <v>366</v>
      </c>
      <c r="E41" s="31" t="s">
        <v>366</v>
      </c>
      <c r="F41" s="31" t="s">
        <v>366</v>
      </c>
      <c r="G41" s="31" t="s">
        <v>366</v>
      </c>
      <c r="H41" s="31" t="s">
        <v>366</v>
      </c>
      <c r="I41" s="31" t="s">
        <v>366</v>
      </c>
      <c r="J41" s="31" t="s">
        <v>366</v>
      </c>
      <c r="K41" s="31" t="s">
        <v>366</v>
      </c>
      <c r="L41" s="31" t="s">
        <v>366</v>
      </c>
      <c r="M41" s="31" t="s">
        <v>366</v>
      </c>
      <c r="N41" s="31" t="s">
        <v>366</v>
      </c>
      <c r="O41" s="31" t="s">
        <v>366</v>
      </c>
    </row>
    <row r="42" spans="1:15" ht="15" customHeight="1" x14ac:dyDescent="0.25">
      <c r="A42" s="30" t="s">
        <v>49</v>
      </c>
      <c r="B42" s="64" t="s">
        <v>324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5" ht="15" customHeight="1" x14ac:dyDescent="0.25">
      <c r="A43" s="66" t="s">
        <v>10</v>
      </c>
      <c r="B43" s="67"/>
      <c r="C43" s="31" t="s">
        <v>413</v>
      </c>
      <c r="D43" s="31" t="s">
        <v>256</v>
      </c>
      <c r="E43" s="31" t="s">
        <v>256</v>
      </c>
      <c r="F43" s="31" t="s">
        <v>261</v>
      </c>
      <c r="G43" s="31" t="s">
        <v>261</v>
      </c>
      <c r="H43" s="31" t="s">
        <v>261</v>
      </c>
      <c r="I43" s="31" t="s">
        <v>256</v>
      </c>
      <c r="J43" s="31" t="s">
        <v>256</v>
      </c>
      <c r="K43" s="31" t="s">
        <v>256</v>
      </c>
      <c r="L43" s="31" t="s">
        <v>256</v>
      </c>
      <c r="M43" s="31" t="s">
        <v>256</v>
      </c>
      <c r="N43" s="31" t="s">
        <v>256</v>
      </c>
      <c r="O43" s="31" t="s">
        <v>375</v>
      </c>
    </row>
    <row r="44" spans="1:15" ht="15" customHeight="1" x14ac:dyDescent="0.25">
      <c r="A44" s="30" t="s">
        <v>159</v>
      </c>
      <c r="B44" s="64" t="s">
        <v>160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15" ht="15" customHeight="1" x14ac:dyDescent="0.25">
      <c r="A45" s="66" t="s">
        <v>13</v>
      </c>
      <c r="B45" s="67"/>
      <c r="C45" s="31" t="s">
        <v>296</v>
      </c>
      <c r="D45" s="31" t="s">
        <v>4</v>
      </c>
      <c r="E45" s="31" t="s">
        <v>4</v>
      </c>
      <c r="F45" s="31" t="s">
        <v>4</v>
      </c>
      <c r="G45" s="31" t="s">
        <v>289</v>
      </c>
      <c r="H45" s="31" t="s">
        <v>242</v>
      </c>
      <c r="I45" s="31" t="s">
        <v>242</v>
      </c>
      <c r="J45" s="31" t="s">
        <v>242</v>
      </c>
      <c r="K45" s="31" t="s">
        <v>242</v>
      </c>
      <c r="L45" s="31" t="s">
        <v>242</v>
      </c>
      <c r="M45" s="31" t="s">
        <v>242</v>
      </c>
      <c r="N45" s="31" t="s">
        <v>4</v>
      </c>
      <c r="O45" s="31" t="s">
        <v>242</v>
      </c>
    </row>
    <row r="46" spans="1:15" ht="15" customHeight="1" x14ac:dyDescent="0.25">
      <c r="A46" s="30" t="s">
        <v>51</v>
      </c>
      <c r="B46" s="64" t="s">
        <v>52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5" ht="15" customHeight="1" x14ac:dyDescent="0.25">
      <c r="A47" s="66" t="s">
        <v>13</v>
      </c>
      <c r="B47" s="67"/>
      <c r="C47" s="31" t="s">
        <v>367</v>
      </c>
      <c r="D47" s="31" t="s">
        <v>283</v>
      </c>
      <c r="E47" s="31" t="s">
        <v>283</v>
      </c>
      <c r="F47" s="31" t="s">
        <v>290</v>
      </c>
      <c r="G47" s="31" t="s">
        <v>212</v>
      </c>
      <c r="H47" s="31" t="s">
        <v>212</v>
      </c>
      <c r="I47" s="31" t="s">
        <v>320</v>
      </c>
      <c r="J47" s="31" t="s">
        <v>369</v>
      </c>
      <c r="K47" s="31" t="s">
        <v>369</v>
      </c>
      <c r="L47" s="31" t="s">
        <v>212</v>
      </c>
      <c r="M47" s="31" t="s">
        <v>212</v>
      </c>
      <c r="N47" s="31" t="s">
        <v>212</v>
      </c>
      <c r="O47" s="31" t="s">
        <v>212</v>
      </c>
    </row>
    <row r="48" spans="1:15" ht="15" customHeight="1" x14ac:dyDescent="0.25">
      <c r="A48" s="30" t="s">
        <v>53</v>
      </c>
      <c r="B48" s="64" t="s">
        <v>54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:15" ht="15" customHeight="1" x14ac:dyDescent="0.25">
      <c r="A49" s="66" t="s">
        <v>381</v>
      </c>
      <c r="B49" s="67"/>
      <c r="C49" s="31" t="s">
        <v>290</v>
      </c>
      <c r="D49" s="31" t="s">
        <v>417</v>
      </c>
      <c r="E49" s="31" t="s">
        <v>417</v>
      </c>
      <c r="F49" s="31" t="s">
        <v>417</v>
      </c>
      <c r="G49" s="31" t="s">
        <v>417</v>
      </c>
      <c r="H49" s="31" t="s">
        <v>417</v>
      </c>
      <c r="I49" s="31" t="s">
        <v>309</v>
      </c>
      <c r="J49" s="31" t="s">
        <v>309</v>
      </c>
      <c r="K49" s="31" t="s">
        <v>309</v>
      </c>
      <c r="L49" s="31" t="s">
        <v>309</v>
      </c>
      <c r="M49" s="31" t="s">
        <v>309</v>
      </c>
      <c r="N49" s="31" t="s">
        <v>309</v>
      </c>
      <c r="O49" s="31" t="s">
        <v>309</v>
      </c>
    </row>
    <row r="50" spans="1:15" ht="15" customHeight="1" x14ac:dyDescent="0.25">
      <c r="A50" s="30" t="s">
        <v>55</v>
      </c>
      <c r="B50" s="64" t="s">
        <v>56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</row>
    <row r="51" spans="1:15" ht="15" customHeight="1" x14ac:dyDescent="0.25">
      <c r="A51" s="66" t="s">
        <v>10</v>
      </c>
      <c r="B51" s="67"/>
      <c r="C51" s="31" t="s">
        <v>361</v>
      </c>
      <c r="D51" s="31" t="s">
        <v>361</v>
      </c>
      <c r="E51" s="31" t="s">
        <v>361</v>
      </c>
      <c r="F51" s="31" t="s">
        <v>361</v>
      </c>
      <c r="G51" s="31" t="s">
        <v>361</v>
      </c>
      <c r="H51" s="31" t="s">
        <v>361</v>
      </c>
      <c r="I51" s="31" t="s">
        <v>361</v>
      </c>
      <c r="J51" s="31" t="s">
        <v>361</v>
      </c>
      <c r="K51" s="31" t="s">
        <v>361</v>
      </c>
      <c r="L51" s="31" t="s">
        <v>361</v>
      </c>
      <c r="M51" s="31" t="s">
        <v>361</v>
      </c>
      <c r="N51" s="31" t="s">
        <v>361</v>
      </c>
      <c r="O51" s="31" t="s">
        <v>361</v>
      </c>
    </row>
    <row r="52" spans="1:15" ht="15" customHeight="1" x14ac:dyDescent="0.25">
      <c r="A52" s="30" t="s">
        <v>57</v>
      </c>
      <c r="B52" s="64" t="s">
        <v>58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5" ht="15" customHeight="1" x14ac:dyDescent="0.25">
      <c r="A53" s="66" t="s">
        <v>10</v>
      </c>
      <c r="B53" s="67"/>
      <c r="C53" s="31" t="s">
        <v>281</v>
      </c>
      <c r="D53" s="31" t="s">
        <v>281</v>
      </c>
      <c r="E53" s="31" t="s">
        <v>281</v>
      </c>
      <c r="F53" s="31" t="s">
        <v>281</v>
      </c>
      <c r="G53" s="31" t="s">
        <v>281</v>
      </c>
      <c r="H53" s="31" t="s">
        <v>281</v>
      </c>
      <c r="I53" s="31" t="s">
        <v>281</v>
      </c>
      <c r="J53" s="31" t="s">
        <v>281</v>
      </c>
      <c r="K53" s="31" t="s">
        <v>281</v>
      </c>
      <c r="L53" s="31" t="s">
        <v>281</v>
      </c>
      <c r="M53" s="31" t="s">
        <v>281</v>
      </c>
      <c r="N53" s="31" t="s">
        <v>281</v>
      </c>
      <c r="O53" s="31" t="s">
        <v>281</v>
      </c>
    </row>
    <row r="54" spans="1:15" ht="15" customHeight="1" x14ac:dyDescent="0.25">
      <c r="A54" s="30" t="s">
        <v>61</v>
      </c>
      <c r="B54" s="64" t="s">
        <v>62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</row>
    <row r="55" spans="1:15" ht="15" customHeight="1" x14ac:dyDescent="0.25">
      <c r="A55" s="66" t="s">
        <v>10</v>
      </c>
      <c r="B55" s="67"/>
      <c r="C55" s="31" t="s">
        <v>370</v>
      </c>
      <c r="D55" s="31" t="s">
        <v>370</v>
      </c>
      <c r="E55" s="31" t="s">
        <v>370</v>
      </c>
      <c r="F55" s="31" t="s">
        <v>370</v>
      </c>
      <c r="G55" s="31" t="s">
        <v>370</v>
      </c>
      <c r="H55" s="31" t="s">
        <v>370</v>
      </c>
      <c r="I55" s="31" t="s">
        <v>370</v>
      </c>
      <c r="J55" s="31" t="s">
        <v>370</v>
      </c>
      <c r="K55" s="31" t="s">
        <v>370</v>
      </c>
      <c r="L55" s="31" t="s">
        <v>370</v>
      </c>
      <c r="M55" s="31" t="s">
        <v>370</v>
      </c>
      <c r="N55" s="31" t="s">
        <v>370</v>
      </c>
      <c r="O55" s="31" t="s">
        <v>370</v>
      </c>
    </row>
    <row r="56" spans="1:15" ht="15" customHeight="1" x14ac:dyDescent="0.25">
      <c r="A56" s="30" t="s">
        <v>63</v>
      </c>
      <c r="B56" s="64" t="s">
        <v>341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1:15" ht="15" customHeight="1" x14ac:dyDescent="0.25">
      <c r="A57" s="66" t="s">
        <v>13</v>
      </c>
      <c r="B57" s="67"/>
      <c r="C57" s="31" t="s">
        <v>428</v>
      </c>
      <c r="D57" s="31" t="s">
        <v>4</v>
      </c>
      <c r="E57" s="31" t="s">
        <v>4</v>
      </c>
      <c r="F57" s="31" t="s">
        <v>4</v>
      </c>
      <c r="G57" s="31" t="s">
        <v>4</v>
      </c>
      <c r="H57" s="31" t="s">
        <v>4</v>
      </c>
      <c r="I57" s="31" t="s">
        <v>4</v>
      </c>
      <c r="J57" s="31" t="s">
        <v>4</v>
      </c>
      <c r="K57" s="31" t="s">
        <v>429</v>
      </c>
      <c r="L57" s="31" t="s">
        <v>429</v>
      </c>
      <c r="M57" s="31" t="s">
        <v>429</v>
      </c>
      <c r="N57" s="31" t="s">
        <v>429</v>
      </c>
      <c r="O57" s="31" t="s">
        <v>276</v>
      </c>
    </row>
    <row r="58" spans="1:15" ht="15" customHeight="1" x14ac:dyDescent="0.25">
      <c r="A58" s="30" t="s">
        <v>205</v>
      </c>
      <c r="B58" s="64" t="s">
        <v>342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  <row r="59" spans="1:15" ht="15" customHeight="1" x14ac:dyDescent="0.25">
      <c r="A59" s="66" t="s">
        <v>13</v>
      </c>
      <c r="B59" s="67"/>
      <c r="C59" s="31" t="s">
        <v>387</v>
      </c>
      <c r="D59" s="31" t="s">
        <v>429</v>
      </c>
      <c r="E59" s="31" t="s">
        <v>429</v>
      </c>
      <c r="F59" s="31" t="s">
        <v>429</v>
      </c>
      <c r="G59" s="31" t="s">
        <v>429</v>
      </c>
      <c r="H59" s="31" t="s">
        <v>418</v>
      </c>
      <c r="I59" s="31" t="s">
        <v>418</v>
      </c>
      <c r="J59" s="31" t="s">
        <v>418</v>
      </c>
      <c r="K59" s="31" t="s">
        <v>430</v>
      </c>
      <c r="L59" s="31" t="s">
        <v>430</v>
      </c>
      <c r="M59" s="31" t="s">
        <v>430</v>
      </c>
      <c r="N59" s="31" t="s">
        <v>430</v>
      </c>
      <c r="O59" s="31" t="s">
        <v>407</v>
      </c>
    </row>
    <row r="60" spans="1:15" ht="15" customHeight="1" x14ac:dyDescent="0.25">
      <c r="A60" s="30" t="s">
        <v>65</v>
      </c>
      <c r="B60" s="64" t="s">
        <v>66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</row>
    <row r="61" spans="1:15" ht="15" customHeight="1" x14ac:dyDescent="0.25">
      <c r="A61" s="66" t="s">
        <v>10</v>
      </c>
      <c r="B61" s="67"/>
      <c r="C61" s="31" t="s">
        <v>246</v>
      </c>
      <c r="D61" s="31" t="s">
        <v>247</v>
      </c>
      <c r="E61" s="31" t="s">
        <v>247</v>
      </c>
      <c r="F61" s="31" t="s">
        <v>247</v>
      </c>
      <c r="G61" s="31" t="s">
        <v>247</v>
      </c>
      <c r="H61" s="31" t="s">
        <v>263</v>
      </c>
      <c r="I61" s="31" t="s">
        <v>263</v>
      </c>
      <c r="J61" s="31" t="s">
        <v>263</v>
      </c>
      <c r="K61" s="31" t="s">
        <v>263</v>
      </c>
      <c r="L61" s="31" t="s">
        <v>263</v>
      </c>
      <c r="M61" s="31" t="s">
        <v>263</v>
      </c>
      <c r="N61" s="31" t="s">
        <v>263</v>
      </c>
      <c r="O61" s="31" t="s">
        <v>234</v>
      </c>
    </row>
    <row r="62" spans="1:15" ht="15" customHeight="1" x14ac:dyDescent="0.25">
      <c r="A62" s="30" t="s">
        <v>67</v>
      </c>
      <c r="B62" s="64" t="s">
        <v>68</v>
      </c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</row>
    <row r="63" spans="1:15" ht="15" customHeight="1" x14ac:dyDescent="0.25">
      <c r="A63" s="66" t="s">
        <v>10</v>
      </c>
      <c r="B63" s="67"/>
      <c r="C63" s="31" t="s">
        <v>284</v>
      </c>
      <c r="D63" s="31" t="s">
        <v>280</v>
      </c>
      <c r="E63" s="31" t="s">
        <v>280</v>
      </c>
      <c r="F63" s="31" t="s">
        <v>280</v>
      </c>
      <c r="G63" s="31" t="s">
        <v>280</v>
      </c>
      <c r="H63" s="31" t="s">
        <v>386</v>
      </c>
      <c r="I63" s="31" t="s">
        <v>364</v>
      </c>
      <c r="J63" s="31" t="s">
        <v>364</v>
      </c>
      <c r="K63" s="31" t="s">
        <v>364</v>
      </c>
      <c r="L63" s="31" t="s">
        <v>364</v>
      </c>
      <c r="M63" s="31" t="s">
        <v>364</v>
      </c>
      <c r="N63" s="31" t="s">
        <v>364</v>
      </c>
      <c r="O63" s="31" t="s">
        <v>364</v>
      </c>
    </row>
    <row r="64" spans="1:15" ht="15" customHeight="1" x14ac:dyDescent="0.25">
      <c r="A64" s="30" t="s">
        <v>72</v>
      </c>
      <c r="B64" s="64" t="s">
        <v>399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</row>
    <row r="65" spans="1:15" ht="15" customHeight="1" x14ac:dyDescent="0.25">
      <c r="A65" s="66" t="s">
        <v>7</v>
      </c>
      <c r="B65" s="67"/>
      <c r="C65" s="31" t="s">
        <v>409</v>
      </c>
      <c r="D65" s="31" t="s">
        <v>409</v>
      </c>
      <c r="E65" s="31" t="s">
        <v>409</v>
      </c>
      <c r="F65" s="31" t="s">
        <v>409</v>
      </c>
      <c r="G65" s="31" t="s">
        <v>409</v>
      </c>
      <c r="H65" s="31" t="s">
        <v>409</v>
      </c>
      <c r="I65" s="31" t="s">
        <v>409</v>
      </c>
      <c r="J65" s="31" t="s">
        <v>409</v>
      </c>
      <c r="K65" s="31" t="s">
        <v>409</v>
      </c>
      <c r="L65" s="31" t="s">
        <v>409</v>
      </c>
      <c r="M65" s="31" t="s">
        <v>409</v>
      </c>
      <c r="N65" s="31" t="s">
        <v>409</v>
      </c>
      <c r="O65" s="31" t="s">
        <v>409</v>
      </c>
    </row>
    <row r="66" spans="1:15" ht="15" customHeight="1" x14ac:dyDescent="0.25">
      <c r="A66" s="30" t="s">
        <v>69</v>
      </c>
      <c r="B66" s="64" t="s">
        <v>70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1:15" ht="15" customHeight="1" x14ac:dyDescent="0.25">
      <c r="A67" s="66" t="s">
        <v>71</v>
      </c>
      <c r="B67" s="67"/>
      <c r="C67" s="31" t="s">
        <v>226</v>
      </c>
      <c r="D67" s="31" t="s">
        <v>226</v>
      </c>
      <c r="E67" s="31" t="s">
        <v>226</v>
      </c>
      <c r="F67" s="31" t="s">
        <v>226</v>
      </c>
      <c r="G67" s="31" t="s">
        <v>226</v>
      </c>
      <c r="H67" s="31" t="s">
        <v>226</v>
      </c>
      <c r="I67" s="31" t="s">
        <v>226</v>
      </c>
      <c r="J67" s="31" t="s">
        <v>226</v>
      </c>
      <c r="K67" s="31" t="s">
        <v>226</v>
      </c>
      <c r="L67" s="31" t="s">
        <v>226</v>
      </c>
      <c r="M67" s="31" t="s">
        <v>226</v>
      </c>
      <c r="N67" s="31" t="s">
        <v>226</v>
      </c>
      <c r="O67" s="31" t="s">
        <v>226</v>
      </c>
    </row>
    <row r="68" spans="1:15" ht="15" customHeight="1" x14ac:dyDescent="0.25">
      <c r="A68" s="30" t="s">
        <v>74</v>
      </c>
      <c r="B68" s="64" t="s">
        <v>400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</row>
    <row r="69" spans="1:15" ht="15" customHeight="1" x14ac:dyDescent="0.25">
      <c r="A69" s="66" t="s">
        <v>10</v>
      </c>
      <c r="B69" s="67"/>
      <c r="C69" s="31" t="s">
        <v>323</v>
      </c>
      <c r="D69" s="31" t="s">
        <v>323</v>
      </c>
      <c r="E69" s="31" t="s">
        <v>323</v>
      </c>
      <c r="F69" s="31" t="s">
        <v>323</v>
      </c>
      <c r="G69" s="31" t="s">
        <v>323</v>
      </c>
      <c r="H69" s="31" t="s">
        <v>323</v>
      </c>
      <c r="I69" s="31" t="s">
        <v>323</v>
      </c>
      <c r="J69" s="31" t="s">
        <v>323</v>
      </c>
      <c r="K69" s="31" t="s">
        <v>323</v>
      </c>
      <c r="L69" s="31" t="s">
        <v>323</v>
      </c>
      <c r="M69" s="31" t="s">
        <v>323</v>
      </c>
      <c r="N69" s="31" t="s">
        <v>323</v>
      </c>
      <c r="O69" s="31" t="s">
        <v>323</v>
      </c>
    </row>
    <row r="70" spans="1:15" ht="15" customHeight="1" x14ac:dyDescent="0.25">
      <c r="A70" s="30" t="s">
        <v>76</v>
      </c>
      <c r="B70" s="64" t="s">
        <v>77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</row>
    <row r="71" spans="1:15" ht="15" customHeight="1" x14ac:dyDescent="0.25">
      <c r="A71" s="66" t="s">
        <v>34</v>
      </c>
      <c r="B71" s="67"/>
      <c r="C71" s="31" t="s">
        <v>222</v>
      </c>
      <c r="D71" s="31" t="s">
        <v>222</v>
      </c>
      <c r="E71" s="31" t="s">
        <v>222</v>
      </c>
      <c r="F71" s="31" t="s">
        <v>222</v>
      </c>
      <c r="G71" s="31" t="s">
        <v>222</v>
      </c>
      <c r="H71" s="31" t="s">
        <v>222</v>
      </c>
      <c r="I71" s="31" t="s">
        <v>222</v>
      </c>
      <c r="J71" s="31" t="s">
        <v>222</v>
      </c>
      <c r="K71" s="31" t="s">
        <v>222</v>
      </c>
      <c r="L71" s="31" t="s">
        <v>222</v>
      </c>
      <c r="M71" s="31" t="s">
        <v>222</v>
      </c>
      <c r="N71" s="31" t="s">
        <v>222</v>
      </c>
      <c r="O71" s="31" t="s">
        <v>222</v>
      </c>
    </row>
    <row r="72" spans="1:15" ht="15" customHeight="1" x14ac:dyDescent="0.25">
      <c r="A72" s="30" t="s">
        <v>78</v>
      </c>
      <c r="B72" s="64" t="s">
        <v>343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</row>
    <row r="73" spans="1:15" ht="15" customHeight="1" x14ac:dyDescent="0.25">
      <c r="A73" s="66" t="s">
        <v>10</v>
      </c>
      <c r="B73" s="67"/>
      <c r="C73" s="31" t="s">
        <v>236</v>
      </c>
      <c r="D73" s="31" t="s">
        <v>236</v>
      </c>
      <c r="E73" s="31" t="s">
        <v>236</v>
      </c>
      <c r="F73" s="31" t="s">
        <v>236</v>
      </c>
      <c r="G73" s="31" t="s">
        <v>236</v>
      </c>
      <c r="H73" s="31" t="s">
        <v>4</v>
      </c>
      <c r="I73" s="31" t="s">
        <v>4</v>
      </c>
      <c r="J73" s="31" t="s">
        <v>4</v>
      </c>
      <c r="K73" s="31" t="s">
        <v>4</v>
      </c>
      <c r="L73" s="31" t="s">
        <v>4</v>
      </c>
      <c r="M73" s="31" t="s">
        <v>4</v>
      </c>
      <c r="N73" s="31" t="s">
        <v>4</v>
      </c>
      <c r="O73" s="31" t="s">
        <v>4</v>
      </c>
    </row>
    <row r="74" spans="1:15" ht="15" customHeight="1" x14ac:dyDescent="0.25">
      <c r="A74" s="30" t="s">
        <v>185</v>
      </c>
      <c r="B74" s="64" t="s">
        <v>186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</row>
    <row r="75" spans="1:15" ht="15" customHeight="1" x14ac:dyDescent="0.25">
      <c r="A75" s="66" t="s">
        <v>10</v>
      </c>
      <c r="B75" s="67"/>
      <c r="C75" s="31" t="s">
        <v>218</v>
      </c>
      <c r="D75" s="31" t="s">
        <v>218</v>
      </c>
      <c r="E75" s="31" t="s">
        <v>218</v>
      </c>
      <c r="F75" s="31" t="s">
        <v>218</v>
      </c>
      <c r="G75" s="31" t="s">
        <v>218</v>
      </c>
      <c r="H75" s="31" t="s">
        <v>4</v>
      </c>
      <c r="I75" s="31" t="s">
        <v>4</v>
      </c>
      <c r="J75" s="31" t="s">
        <v>4</v>
      </c>
      <c r="K75" s="31" t="s">
        <v>4</v>
      </c>
      <c r="L75" s="31" t="s">
        <v>4</v>
      </c>
      <c r="M75" s="31" t="s">
        <v>4</v>
      </c>
      <c r="N75" s="31" t="s">
        <v>4</v>
      </c>
      <c r="O75" s="31" t="s">
        <v>4</v>
      </c>
    </row>
    <row r="76" spans="1:15" ht="15" customHeight="1" x14ac:dyDescent="0.25">
      <c r="A76" s="30" t="s">
        <v>80</v>
      </c>
      <c r="B76" s="64" t="s">
        <v>344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 ht="15" customHeight="1" x14ac:dyDescent="0.25">
      <c r="A77" s="66" t="s">
        <v>10</v>
      </c>
      <c r="B77" s="67"/>
      <c r="C77" s="31" t="s">
        <v>383</v>
      </c>
      <c r="D77" s="31" t="s">
        <v>4</v>
      </c>
      <c r="E77" s="31" t="s">
        <v>4</v>
      </c>
      <c r="F77" s="31" t="s">
        <v>4</v>
      </c>
      <c r="G77" s="31" t="s">
        <v>4</v>
      </c>
      <c r="H77" s="31" t="s">
        <v>383</v>
      </c>
      <c r="I77" s="31" t="s">
        <v>383</v>
      </c>
      <c r="J77" s="31" t="s">
        <v>383</v>
      </c>
      <c r="K77" s="31" t="s">
        <v>383</v>
      </c>
      <c r="L77" s="31" t="s">
        <v>383</v>
      </c>
      <c r="M77" s="31" t="s">
        <v>383</v>
      </c>
      <c r="N77" s="31" t="s">
        <v>383</v>
      </c>
      <c r="O77" s="31" t="s">
        <v>383</v>
      </c>
    </row>
    <row r="78" spans="1:15" ht="15" customHeight="1" x14ac:dyDescent="0.25">
      <c r="A78" s="30" t="s">
        <v>82</v>
      </c>
      <c r="B78" s="64" t="s">
        <v>83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</row>
    <row r="79" spans="1:15" ht="15" customHeight="1" x14ac:dyDescent="0.25">
      <c r="A79" s="66" t="s">
        <v>10</v>
      </c>
      <c r="B79" s="67"/>
      <c r="C79" s="31" t="s">
        <v>416</v>
      </c>
      <c r="D79" s="31" t="s">
        <v>259</v>
      </c>
      <c r="E79" s="31" t="s">
        <v>259</v>
      </c>
      <c r="F79" s="31" t="s">
        <v>259</v>
      </c>
      <c r="G79" s="31" t="s">
        <v>259</v>
      </c>
      <c r="H79" s="31" t="s">
        <v>213</v>
      </c>
      <c r="I79" s="31" t="s">
        <v>213</v>
      </c>
      <c r="J79" s="31" t="s">
        <v>213</v>
      </c>
      <c r="K79" s="31" t="s">
        <v>243</v>
      </c>
      <c r="L79" s="31" t="s">
        <v>221</v>
      </c>
      <c r="M79" s="31" t="s">
        <v>221</v>
      </c>
      <c r="N79" s="31" t="s">
        <v>221</v>
      </c>
      <c r="O79" s="31" t="s">
        <v>221</v>
      </c>
    </row>
    <row r="80" spans="1:15" ht="15" customHeight="1" x14ac:dyDescent="0.25">
      <c r="A80" s="30" t="s">
        <v>84</v>
      </c>
      <c r="B80" s="64" t="s">
        <v>85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</row>
    <row r="81" spans="1:15" ht="15" customHeight="1" x14ac:dyDescent="0.25">
      <c r="A81" s="66" t="s">
        <v>10</v>
      </c>
      <c r="B81" s="67"/>
      <c r="C81" s="31" t="s">
        <v>249</v>
      </c>
      <c r="D81" s="31" t="s">
        <v>241</v>
      </c>
      <c r="E81" s="31" t="s">
        <v>241</v>
      </c>
      <c r="F81" s="31" t="s">
        <v>241</v>
      </c>
      <c r="G81" s="31" t="s">
        <v>241</v>
      </c>
      <c r="H81" s="31" t="s">
        <v>241</v>
      </c>
      <c r="I81" s="31" t="s">
        <v>241</v>
      </c>
      <c r="J81" s="31" t="s">
        <v>241</v>
      </c>
      <c r="K81" s="31" t="s">
        <v>291</v>
      </c>
      <c r="L81" s="31" t="s">
        <v>291</v>
      </c>
      <c r="M81" s="31" t="s">
        <v>291</v>
      </c>
      <c r="N81" s="31" t="s">
        <v>291</v>
      </c>
      <c r="O81" s="31" t="s">
        <v>291</v>
      </c>
    </row>
    <row r="82" spans="1:15" ht="15" customHeight="1" x14ac:dyDescent="0.25">
      <c r="A82" s="30" t="s">
        <v>88</v>
      </c>
      <c r="B82" s="64" t="s">
        <v>89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</row>
    <row r="83" spans="1:15" ht="15" customHeight="1" x14ac:dyDescent="0.25">
      <c r="A83" s="66" t="s">
        <v>10</v>
      </c>
      <c r="B83" s="67"/>
      <c r="C83" s="31" t="s">
        <v>431</v>
      </c>
      <c r="D83" s="31" t="s">
        <v>432</v>
      </c>
      <c r="E83" s="31" t="s">
        <v>432</v>
      </c>
      <c r="F83" s="31" t="s">
        <v>432</v>
      </c>
      <c r="G83" s="31" t="s">
        <v>432</v>
      </c>
      <c r="H83" s="31" t="s">
        <v>432</v>
      </c>
      <c r="I83" s="31" t="s">
        <v>432</v>
      </c>
      <c r="J83" s="31" t="s">
        <v>432</v>
      </c>
      <c r="K83" s="31" t="s">
        <v>432</v>
      </c>
      <c r="L83" s="31" t="s">
        <v>432</v>
      </c>
      <c r="M83" s="31" t="s">
        <v>432</v>
      </c>
      <c r="N83" s="31" t="s">
        <v>432</v>
      </c>
      <c r="O83" s="31" t="s">
        <v>260</v>
      </c>
    </row>
    <row r="84" spans="1:15" ht="15" customHeight="1" x14ac:dyDescent="0.25">
      <c r="A84" s="30" t="s">
        <v>90</v>
      </c>
      <c r="B84" s="64" t="s">
        <v>325</v>
      </c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</row>
    <row r="85" spans="1:15" ht="15" customHeight="1" x14ac:dyDescent="0.25">
      <c r="A85" s="66" t="s">
        <v>10</v>
      </c>
      <c r="B85" s="67"/>
      <c r="C85" s="31" t="s">
        <v>306</v>
      </c>
      <c r="D85" s="31" t="s">
        <v>209</v>
      </c>
      <c r="E85" s="31" t="s">
        <v>209</v>
      </c>
      <c r="F85" s="31" t="s">
        <v>209</v>
      </c>
      <c r="G85" s="31" t="s">
        <v>209</v>
      </c>
      <c r="H85" s="31" t="s">
        <v>209</v>
      </c>
      <c r="I85" s="31" t="s">
        <v>209</v>
      </c>
      <c r="J85" s="31" t="s">
        <v>209</v>
      </c>
      <c r="K85" s="31" t="s">
        <v>209</v>
      </c>
      <c r="L85" s="31" t="s">
        <v>248</v>
      </c>
      <c r="M85" s="31" t="s">
        <v>248</v>
      </c>
      <c r="N85" s="31" t="s">
        <v>248</v>
      </c>
      <c r="O85" s="31" t="s">
        <v>248</v>
      </c>
    </row>
    <row r="86" spans="1:15" ht="15" customHeight="1" x14ac:dyDescent="0.25">
      <c r="A86" s="30" t="s">
        <v>92</v>
      </c>
      <c r="B86" s="64" t="s">
        <v>93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</row>
    <row r="87" spans="1:15" ht="15" customHeight="1" x14ac:dyDescent="0.25">
      <c r="A87" s="66" t="s">
        <v>10</v>
      </c>
      <c r="B87" s="67"/>
      <c r="C87" s="31" t="s">
        <v>249</v>
      </c>
      <c r="D87" s="31" t="s">
        <v>249</v>
      </c>
      <c r="E87" s="31" t="s">
        <v>249</v>
      </c>
      <c r="F87" s="31" t="s">
        <v>249</v>
      </c>
      <c r="G87" s="31" t="s">
        <v>249</v>
      </c>
      <c r="H87" s="31" t="s">
        <v>249</v>
      </c>
      <c r="I87" s="31" t="s">
        <v>249</v>
      </c>
      <c r="J87" s="31" t="s">
        <v>249</v>
      </c>
      <c r="K87" s="31" t="s">
        <v>249</v>
      </c>
      <c r="L87" s="31" t="s">
        <v>249</v>
      </c>
      <c r="M87" s="31" t="s">
        <v>249</v>
      </c>
      <c r="N87" s="31" t="s">
        <v>249</v>
      </c>
      <c r="O87" s="31" t="s">
        <v>249</v>
      </c>
    </row>
    <row r="88" spans="1:15" ht="15" customHeight="1" x14ac:dyDescent="0.25">
      <c r="A88" s="30" t="s">
        <v>94</v>
      </c>
      <c r="B88" s="64" t="s">
        <v>95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5" ht="15" customHeight="1" x14ac:dyDescent="0.25">
      <c r="A89" s="66" t="s">
        <v>10</v>
      </c>
      <c r="B89" s="67"/>
      <c r="C89" s="31" t="s">
        <v>238</v>
      </c>
      <c r="D89" s="31" t="s">
        <v>238</v>
      </c>
      <c r="E89" s="31" t="s">
        <v>238</v>
      </c>
      <c r="F89" s="31" t="s">
        <v>238</v>
      </c>
      <c r="G89" s="31" t="s">
        <v>238</v>
      </c>
      <c r="H89" s="31" t="s">
        <v>238</v>
      </c>
      <c r="I89" s="31" t="s">
        <v>238</v>
      </c>
      <c r="J89" s="31" t="s">
        <v>238</v>
      </c>
      <c r="K89" s="31" t="s">
        <v>238</v>
      </c>
      <c r="L89" s="31" t="s">
        <v>238</v>
      </c>
      <c r="M89" s="31" t="s">
        <v>238</v>
      </c>
      <c r="N89" s="31" t="s">
        <v>238</v>
      </c>
      <c r="O89" s="31" t="s">
        <v>238</v>
      </c>
    </row>
    <row r="90" spans="1:15" ht="15" customHeight="1" x14ac:dyDescent="0.25">
      <c r="A90" s="30" t="s">
        <v>96</v>
      </c>
      <c r="B90" s="64" t="s">
        <v>97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" customHeight="1" x14ac:dyDescent="0.25">
      <c r="A91" s="66" t="s">
        <v>10</v>
      </c>
      <c r="B91" s="67"/>
      <c r="C91" s="31" t="s">
        <v>433</v>
      </c>
      <c r="D91" s="31" t="s">
        <v>433</v>
      </c>
      <c r="E91" s="31" t="s">
        <v>433</v>
      </c>
      <c r="F91" s="31" t="s">
        <v>433</v>
      </c>
      <c r="G91" s="31" t="s">
        <v>433</v>
      </c>
      <c r="H91" s="31" t="s">
        <v>433</v>
      </c>
      <c r="I91" s="31" t="s">
        <v>433</v>
      </c>
      <c r="J91" s="31" t="s">
        <v>433</v>
      </c>
      <c r="K91" s="31" t="s">
        <v>433</v>
      </c>
      <c r="L91" s="31" t="s">
        <v>433</v>
      </c>
      <c r="M91" s="31" t="s">
        <v>433</v>
      </c>
      <c r="N91" s="31" t="s">
        <v>433</v>
      </c>
      <c r="O91" s="31" t="s">
        <v>433</v>
      </c>
    </row>
    <row r="92" spans="1:15" ht="15" customHeight="1" x14ac:dyDescent="0.25">
      <c r="A92" s="30" t="s">
        <v>98</v>
      </c>
      <c r="B92" s="64" t="s">
        <v>99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</row>
    <row r="93" spans="1:15" ht="15" customHeight="1" x14ac:dyDescent="0.25">
      <c r="A93" s="66" t="s">
        <v>372</v>
      </c>
      <c r="B93" s="67"/>
      <c r="C93" s="31" t="s">
        <v>322</v>
      </c>
      <c r="D93" s="31" t="s">
        <v>322</v>
      </c>
      <c r="E93" s="31" t="s">
        <v>322</v>
      </c>
      <c r="F93" s="31" t="s">
        <v>322</v>
      </c>
      <c r="G93" s="31" t="s">
        <v>322</v>
      </c>
      <c r="H93" s="31" t="s">
        <v>322</v>
      </c>
      <c r="I93" s="31" t="s">
        <v>322</v>
      </c>
      <c r="J93" s="31" t="s">
        <v>322</v>
      </c>
      <c r="K93" s="31" t="s">
        <v>322</v>
      </c>
      <c r="L93" s="31" t="s">
        <v>322</v>
      </c>
      <c r="M93" s="31" t="s">
        <v>322</v>
      </c>
      <c r="N93" s="31" t="s">
        <v>322</v>
      </c>
      <c r="O93" s="31" t="s">
        <v>322</v>
      </c>
    </row>
    <row r="94" spans="1:15" ht="15" customHeight="1" x14ac:dyDescent="0.25">
      <c r="A94" s="30" t="s">
        <v>102</v>
      </c>
      <c r="B94" s="64" t="s">
        <v>326</v>
      </c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</row>
    <row r="95" spans="1:15" ht="15" customHeight="1" x14ac:dyDescent="0.25">
      <c r="A95" s="66" t="s">
        <v>10</v>
      </c>
      <c r="B95" s="67"/>
      <c r="C95" s="31" t="s">
        <v>225</v>
      </c>
      <c r="D95" s="31" t="s">
        <v>225</v>
      </c>
      <c r="E95" s="31" t="s">
        <v>225</v>
      </c>
      <c r="F95" s="31" t="s">
        <v>225</v>
      </c>
      <c r="G95" s="31" t="s">
        <v>225</v>
      </c>
      <c r="H95" s="31" t="s">
        <v>225</v>
      </c>
      <c r="I95" s="31" t="s">
        <v>225</v>
      </c>
      <c r="J95" s="31" t="s">
        <v>225</v>
      </c>
      <c r="K95" s="31" t="s">
        <v>225</v>
      </c>
      <c r="L95" s="31" t="s">
        <v>225</v>
      </c>
      <c r="M95" s="31" t="s">
        <v>225</v>
      </c>
      <c r="N95" s="31" t="s">
        <v>225</v>
      </c>
      <c r="O95" s="31" t="s">
        <v>225</v>
      </c>
    </row>
    <row r="96" spans="1:15" ht="15" customHeight="1" x14ac:dyDescent="0.25">
      <c r="A96" s="30" t="s">
        <v>104</v>
      </c>
      <c r="B96" s="64" t="s">
        <v>105</v>
      </c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</row>
    <row r="97" spans="1:15" ht="15" customHeight="1" x14ac:dyDescent="0.25">
      <c r="A97" s="66" t="s">
        <v>10</v>
      </c>
      <c r="B97" s="67"/>
      <c r="C97" s="31" t="s">
        <v>434</v>
      </c>
      <c r="D97" s="31" t="s">
        <v>239</v>
      </c>
      <c r="E97" s="31" t="s">
        <v>239</v>
      </c>
      <c r="F97" s="31" t="s">
        <v>239</v>
      </c>
      <c r="G97" s="31" t="s">
        <v>239</v>
      </c>
      <c r="H97" s="31" t="s">
        <v>239</v>
      </c>
      <c r="I97" s="31" t="s">
        <v>239</v>
      </c>
      <c r="J97" s="31" t="s">
        <v>239</v>
      </c>
      <c r="K97" s="31" t="s">
        <v>239</v>
      </c>
      <c r="L97" s="31" t="s">
        <v>207</v>
      </c>
      <c r="M97" s="31" t="s">
        <v>207</v>
      </c>
      <c r="N97" s="31" t="s">
        <v>207</v>
      </c>
      <c r="O97" s="31" t="s">
        <v>435</v>
      </c>
    </row>
    <row r="98" spans="1:15" ht="15" customHeight="1" x14ac:dyDescent="0.25">
      <c r="A98" s="30" t="s">
        <v>106</v>
      </c>
      <c r="B98" s="64" t="s">
        <v>346</v>
      </c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</row>
    <row r="99" spans="1:15" ht="15" customHeight="1" x14ac:dyDescent="0.25">
      <c r="A99" s="66" t="s">
        <v>10</v>
      </c>
      <c r="B99" s="67"/>
      <c r="C99" s="31" t="s">
        <v>368</v>
      </c>
      <c r="D99" s="31" t="s">
        <v>243</v>
      </c>
      <c r="E99" s="31" t="s">
        <v>243</v>
      </c>
      <c r="F99" s="31" t="s">
        <v>243</v>
      </c>
      <c r="G99" s="31" t="s">
        <v>243</v>
      </c>
      <c r="H99" s="31" t="s">
        <v>4</v>
      </c>
      <c r="I99" s="31" t="s">
        <v>4</v>
      </c>
      <c r="J99" s="31" t="s">
        <v>4</v>
      </c>
      <c r="K99" s="31" t="s">
        <v>305</v>
      </c>
      <c r="L99" s="31" t="s">
        <v>305</v>
      </c>
      <c r="M99" s="31" t="s">
        <v>305</v>
      </c>
      <c r="N99" s="31" t="s">
        <v>305</v>
      </c>
      <c r="O99" s="31" t="s">
        <v>368</v>
      </c>
    </row>
    <row r="100" spans="1:15" ht="15" customHeight="1" x14ac:dyDescent="0.25">
      <c r="A100" s="30" t="s">
        <v>108</v>
      </c>
      <c r="B100" s="64" t="s">
        <v>347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</row>
    <row r="101" spans="1:15" ht="15" customHeight="1" x14ac:dyDescent="0.25">
      <c r="A101" s="66" t="s">
        <v>10</v>
      </c>
      <c r="B101" s="67"/>
      <c r="C101" s="31" t="s">
        <v>210</v>
      </c>
      <c r="D101" s="31" t="s">
        <v>368</v>
      </c>
      <c r="E101" s="31" t="s">
        <v>368</v>
      </c>
      <c r="F101" s="31" t="s">
        <v>368</v>
      </c>
      <c r="G101" s="31" t="s">
        <v>368</v>
      </c>
      <c r="H101" s="31" t="s">
        <v>220</v>
      </c>
      <c r="I101" s="31" t="s">
        <v>220</v>
      </c>
      <c r="J101" s="31" t="s">
        <v>220</v>
      </c>
      <c r="K101" s="31" t="s">
        <v>373</v>
      </c>
      <c r="L101" s="31" t="s">
        <v>373</v>
      </c>
      <c r="M101" s="31" t="s">
        <v>373</v>
      </c>
      <c r="N101" s="31" t="s">
        <v>373</v>
      </c>
      <c r="O101" s="31" t="s">
        <v>362</v>
      </c>
    </row>
    <row r="102" spans="1:15" ht="15" customHeight="1" x14ac:dyDescent="0.25">
      <c r="A102" s="30" t="s">
        <v>110</v>
      </c>
      <c r="B102" s="64" t="s">
        <v>348</v>
      </c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</row>
    <row r="103" spans="1:15" ht="15" customHeight="1" x14ac:dyDescent="0.25">
      <c r="A103" s="66" t="s">
        <v>10</v>
      </c>
      <c r="B103" s="67"/>
      <c r="C103" s="31" t="s">
        <v>436</v>
      </c>
      <c r="D103" s="31" t="s">
        <v>436</v>
      </c>
      <c r="E103" s="31" t="s">
        <v>436</v>
      </c>
      <c r="F103" s="31" t="s">
        <v>436</v>
      </c>
      <c r="G103" s="31" t="s">
        <v>436</v>
      </c>
      <c r="H103" s="31" t="s">
        <v>436</v>
      </c>
      <c r="I103" s="31" t="s">
        <v>436</v>
      </c>
      <c r="J103" s="31" t="s">
        <v>436</v>
      </c>
      <c r="K103" s="31" t="s">
        <v>436</v>
      </c>
      <c r="L103" s="31" t="s">
        <v>436</v>
      </c>
      <c r="M103" s="31" t="s">
        <v>436</v>
      </c>
      <c r="N103" s="31" t="s">
        <v>436</v>
      </c>
      <c r="O103" s="31" t="s">
        <v>436</v>
      </c>
    </row>
    <row r="104" spans="1:15" ht="15" customHeight="1" x14ac:dyDescent="0.25">
      <c r="A104" s="30" t="s">
        <v>112</v>
      </c>
      <c r="B104" s="64" t="s">
        <v>401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</row>
    <row r="105" spans="1:15" ht="15" customHeight="1" x14ac:dyDescent="0.25">
      <c r="A105" s="66" t="s">
        <v>10</v>
      </c>
      <c r="B105" s="67"/>
      <c r="C105" s="31" t="s">
        <v>237</v>
      </c>
      <c r="D105" s="31" t="s">
        <v>237</v>
      </c>
      <c r="E105" s="31" t="s">
        <v>237</v>
      </c>
      <c r="F105" s="31" t="s">
        <v>237</v>
      </c>
      <c r="G105" s="31" t="s">
        <v>237</v>
      </c>
      <c r="H105" s="31" t="s">
        <v>237</v>
      </c>
      <c r="I105" s="31" t="s">
        <v>237</v>
      </c>
      <c r="J105" s="31" t="s">
        <v>237</v>
      </c>
      <c r="K105" s="31" t="s">
        <v>237</v>
      </c>
      <c r="L105" s="31" t="s">
        <v>237</v>
      </c>
      <c r="M105" s="31" t="s">
        <v>237</v>
      </c>
      <c r="N105" s="31" t="s">
        <v>237</v>
      </c>
      <c r="O105" s="31" t="s">
        <v>237</v>
      </c>
    </row>
    <row r="106" spans="1:15" ht="15" customHeight="1" x14ac:dyDescent="0.25">
      <c r="A106" s="30" t="s">
        <v>114</v>
      </c>
      <c r="B106" s="64" t="s">
        <v>402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</row>
    <row r="107" spans="1:15" ht="15" customHeight="1" x14ac:dyDescent="0.25">
      <c r="A107" s="66" t="s">
        <v>10</v>
      </c>
      <c r="B107" s="67"/>
      <c r="C107" s="31" t="s">
        <v>272</v>
      </c>
      <c r="D107" s="31" t="s">
        <v>272</v>
      </c>
      <c r="E107" s="31" t="s">
        <v>272</v>
      </c>
      <c r="F107" s="31" t="s">
        <v>272</v>
      </c>
      <c r="G107" s="31" t="s">
        <v>272</v>
      </c>
      <c r="H107" s="31" t="s">
        <v>272</v>
      </c>
      <c r="I107" s="31" t="s">
        <v>272</v>
      </c>
      <c r="J107" s="31" t="s">
        <v>272</v>
      </c>
      <c r="K107" s="31" t="s">
        <v>272</v>
      </c>
      <c r="L107" s="31" t="s">
        <v>272</v>
      </c>
      <c r="M107" s="31" t="s">
        <v>272</v>
      </c>
      <c r="N107" s="31" t="s">
        <v>272</v>
      </c>
      <c r="O107" s="31" t="s">
        <v>272</v>
      </c>
    </row>
    <row r="108" spans="1:15" ht="15" customHeight="1" x14ac:dyDescent="0.25">
      <c r="A108" s="30" t="s">
        <v>116</v>
      </c>
      <c r="B108" s="64" t="s">
        <v>349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</row>
    <row r="109" spans="1:15" ht="15" customHeight="1" x14ac:dyDescent="0.25">
      <c r="A109" s="66" t="s">
        <v>39</v>
      </c>
      <c r="B109" s="67"/>
      <c r="C109" s="31" t="s">
        <v>413</v>
      </c>
      <c r="D109" s="31" t="s">
        <v>374</v>
      </c>
      <c r="E109" s="31" t="s">
        <v>374</v>
      </c>
      <c r="F109" s="31" t="s">
        <v>437</v>
      </c>
      <c r="G109" s="31" t="s">
        <v>437</v>
      </c>
      <c r="H109" s="31" t="s">
        <v>245</v>
      </c>
      <c r="I109" s="31" t="s">
        <v>245</v>
      </c>
      <c r="J109" s="31" t="s">
        <v>245</v>
      </c>
      <c r="K109" s="31" t="s">
        <v>245</v>
      </c>
      <c r="L109" s="31" t="s">
        <v>375</v>
      </c>
      <c r="M109" s="31" t="s">
        <v>375</v>
      </c>
      <c r="N109" s="31" t="s">
        <v>260</v>
      </c>
      <c r="O109" s="31" t="s">
        <v>260</v>
      </c>
    </row>
    <row r="110" spans="1:15" ht="15" customHeight="1" x14ac:dyDescent="0.25">
      <c r="A110" s="30" t="s">
        <v>118</v>
      </c>
      <c r="B110" s="64" t="s">
        <v>119</v>
      </c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</row>
    <row r="111" spans="1:15" ht="15" customHeight="1" x14ac:dyDescent="0.25">
      <c r="A111" s="66" t="s">
        <v>39</v>
      </c>
      <c r="B111" s="67"/>
      <c r="C111" s="31" t="s">
        <v>376</v>
      </c>
      <c r="D111" s="31" t="s">
        <v>376</v>
      </c>
      <c r="E111" s="31" t="s">
        <v>376</v>
      </c>
      <c r="F111" s="31" t="s">
        <v>376</v>
      </c>
      <c r="G111" s="31" t="s">
        <v>376</v>
      </c>
      <c r="H111" s="31" t="s">
        <v>377</v>
      </c>
      <c r="I111" s="31" t="s">
        <v>376</v>
      </c>
      <c r="J111" s="31" t="s">
        <v>376</v>
      </c>
      <c r="K111" s="31" t="s">
        <v>378</v>
      </c>
      <c r="L111" s="31" t="s">
        <v>391</v>
      </c>
      <c r="M111" s="31" t="s">
        <v>391</v>
      </c>
      <c r="N111" s="31" t="s">
        <v>438</v>
      </c>
      <c r="O111" s="31" t="s">
        <v>374</v>
      </c>
    </row>
    <row r="112" spans="1:15" ht="15" customHeight="1" x14ac:dyDescent="0.25">
      <c r="A112" s="30" t="s">
        <v>120</v>
      </c>
      <c r="B112" s="64" t="s">
        <v>350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</row>
    <row r="113" spans="1:15" ht="15" customHeight="1" x14ac:dyDescent="0.25">
      <c r="A113" s="66" t="s">
        <v>39</v>
      </c>
      <c r="B113" s="67"/>
      <c r="C113" s="31" t="s">
        <v>245</v>
      </c>
      <c r="D113" s="31" t="s">
        <v>245</v>
      </c>
      <c r="E113" s="31" t="s">
        <v>245</v>
      </c>
      <c r="F113" s="31" t="s">
        <v>4</v>
      </c>
      <c r="G113" s="31" t="s">
        <v>4</v>
      </c>
      <c r="H113" s="31" t="s">
        <v>4</v>
      </c>
      <c r="I113" s="31" t="s">
        <v>4</v>
      </c>
      <c r="J113" s="31" t="s">
        <v>4</v>
      </c>
      <c r="K113" s="31" t="s">
        <v>4</v>
      </c>
      <c r="L113" s="31" t="s">
        <v>4</v>
      </c>
      <c r="M113" s="31" t="s">
        <v>4</v>
      </c>
      <c r="N113" s="31" t="s">
        <v>4</v>
      </c>
      <c r="O113" s="31" t="s">
        <v>4</v>
      </c>
    </row>
    <row r="114" spans="1:15" ht="15" customHeight="1" x14ac:dyDescent="0.25">
      <c r="A114" s="30" t="s">
        <v>122</v>
      </c>
      <c r="B114" s="64" t="s">
        <v>123</v>
      </c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</row>
    <row r="115" spans="1:15" ht="15" customHeight="1" x14ac:dyDescent="0.25">
      <c r="A115" s="66" t="s">
        <v>39</v>
      </c>
      <c r="B115" s="67"/>
      <c r="C115" s="31" t="s">
        <v>235</v>
      </c>
      <c r="D115" s="31" t="s">
        <v>244</v>
      </c>
      <c r="E115" s="31" t="s">
        <v>244</v>
      </c>
      <c r="F115" s="31" t="s">
        <v>263</v>
      </c>
      <c r="G115" s="31" t="s">
        <v>263</v>
      </c>
      <c r="H115" s="31" t="s">
        <v>247</v>
      </c>
      <c r="I115" s="31" t="s">
        <v>263</v>
      </c>
      <c r="J115" s="31" t="s">
        <v>263</v>
      </c>
      <c r="K115" s="31" t="s">
        <v>232</v>
      </c>
      <c r="L115" s="31" t="s">
        <v>263</v>
      </c>
      <c r="M115" s="31" t="s">
        <v>263</v>
      </c>
      <c r="N115" s="31" t="s">
        <v>247</v>
      </c>
      <c r="O115" s="31" t="s">
        <v>247</v>
      </c>
    </row>
    <row r="116" spans="1:15" ht="15" customHeight="1" x14ac:dyDescent="0.25">
      <c r="A116" s="30" t="s">
        <v>124</v>
      </c>
      <c r="B116" s="64" t="s">
        <v>125</v>
      </c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</row>
    <row r="117" spans="1:15" ht="15" customHeight="1" x14ac:dyDescent="0.25">
      <c r="A117" s="66" t="s">
        <v>39</v>
      </c>
      <c r="B117" s="67"/>
      <c r="C117" s="31" t="s">
        <v>439</v>
      </c>
      <c r="D117" s="31" t="s">
        <v>440</v>
      </c>
      <c r="E117" s="31" t="s">
        <v>440</v>
      </c>
      <c r="F117" s="31" t="s">
        <v>440</v>
      </c>
      <c r="G117" s="31" t="s">
        <v>440</v>
      </c>
      <c r="H117" s="31" t="s">
        <v>440</v>
      </c>
      <c r="I117" s="31" t="s">
        <v>440</v>
      </c>
      <c r="J117" s="31" t="s">
        <v>440</v>
      </c>
      <c r="K117" s="31" t="s">
        <v>441</v>
      </c>
      <c r="L117" s="31" t="s">
        <v>440</v>
      </c>
      <c r="M117" s="31" t="s">
        <v>440</v>
      </c>
      <c r="N117" s="31" t="s">
        <v>440</v>
      </c>
      <c r="O117" s="31" t="s">
        <v>391</v>
      </c>
    </row>
    <row r="118" spans="1:15" ht="15" customHeight="1" x14ac:dyDescent="0.25">
      <c r="A118" s="30" t="s">
        <v>126</v>
      </c>
      <c r="B118" s="64" t="s">
        <v>127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</row>
    <row r="119" spans="1:15" ht="15" customHeight="1" x14ac:dyDescent="0.25">
      <c r="A119" s="66" t="s">
        <v>39</v>
      </c>
      <c r="B119" s="67"/>
      <c r="C119" s="31" t="s">
        <v>376</v>
      </c>
      <c r="D119" s="31" t="s">
        <v>391</v>
      </c>
      <c r="E119" s="31" t="s">
        <v>391</v>
      </c>
      <c r="F119" s="31" t="s">
        <v>374</v>
      </c>
      <c r="G119" s="31" t="s">
        <v>374</v>
      </c>
      <c r="H119" s="31" t="s">
        <v>376</v>
      </c>
      <c r="I119" s="31" t="s">
        <v>376</v>
      </c>
      <c r="J119" s="31" t="s">
        <v>376</v>
      </c>
      <c r="K119" s="31" t="s">
        <v>378</v>
      </c>
      <c r="L119" s="31" t="s">
        <v>376</v>
      </c>
      <c r="M119" s="31" t="s">
        <v>376</v>
      </c>
      <c r="N119" s="31" t="s">
        <v>376</v>
      </c>
      <c r="O119" s="31" t="s">
        <v>376</v>
      </c>
    </row>
    <row r="120" spans="1:15" ht="15" customHeight="1" x14ac:dyDescent="0.25">
      <c r="A120" s="30" t="s">
        <v>128</v>
      </c>
      <c r="B120" s="64" t="s">
        <v>129</v>
      </c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</row>
    <row r="121" spans="1:15" ht="15" customHeight="1" x14ac:dyDescent="0.25">
      <c r="A121" s="66" t="s">
        <v>10</v>
      </c>
      <c r="B121" s="67"/>
      <c r="C121" s="31" t="s">
        <v>306</v>
      </c>
      <c r="D121" s="31" t="s">
        <v>236</v>
      </c>
      <c r="E121" s="31" t="s">
        <v>236</v>
      </c>
      <c r="F121" s="31" t="s">
        <v>236</v>
      </c>
      <c r="G121" s="31" t="s">
        <v>236</v>
      </c>
      <c r="H121" s="31" t="s">
        <v>279</v>
      </c>
      <c r="I121" s="31" t="s">
        <v>279</v>
      </c>
      <c r="J121" s="31" t="s">
        <v>279</v>
      </c>
      <c r="K121" s="31" t="s">
        <v>279</v>
      </c>
      <c r="L121" s="31" t="s">
        <v>279</v>
      </c>
      <c r="M121" s="31" t="s">
        <v>279</v>
      </c>
      <c r="N121" s="31" t="s">
        <v>279</v>
      </c>
      <c r="O121" s="31" t="s">
        <v>279</v>
      </c>
    </row>
    <row r="122" spans="1:15" ht="15" customHeight="1" x14ac:dyDescent="0.25">
      <c r="A122" s="30" t="s">
        <v>132</v>
      </c>
      <c r="B122" s="64" t="s">
        <v>403</v>
      </c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</row>
    <row r="123" spans="1:15" ht="15" customHeight="1" x14ac:dyDescent="0.25">
      <c r="A123" s="66" t="s">
        <v>10</v>
      </c>
      <c r="B123" s="67"/>
      <c r="C123" s="31" t="s">
        <v>229</v>
      </c>
      <c r="D123" s="31" t="s">
        <v>230</v>
      </c>
      <c r="E123" s="31" t="s">
        <v>230</v>
      </c>
      <c r="F123" s="31" t="s">
        <v>230</v>
      </c>
      <c r="G123" s="31" t="s">
        <v>230</v>
      </c>
      <c r="H123" s="31" t="s">
        <v>256</v>
      </c>
      <c r="I123" s="31" t="s">
        <v>256</v>
      </c>
      <c r="J123" s="31" t="s">
        <v>256</v>
      </c>
      <c r="K123" s="31" t="s">
        <v>256</v>
      </c>
      <c r="L123" s="31" t="s">
        <v>256</v>
      </c>
      <c r="M123" s="31" t="s">
        <v>256</v>
      </c>
      <c r="N123" s="31" t="s">
        <v>256</v>
      </c>
      <c r="O123" s="31" t="s">
        <v>256</v>
      </c>
    </row>
    <row r="124" spans="1:15" ht="15" customHeight="1" x14ac:dyDescent="0.25">
      <c r="A124" s="30" t="s">
        <v>134</v>
      </c>
      <c r="B124" s="64" t="s">
        <v>327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</row>
    <row r="125" spans="1:15" ht="15" customHeight="1" x14ac:dyDescent="0.25">
      <c r="A125" s="66" t="s">
        <v>10</v>
      </c>
      <c r="B125" s="67"/>
      <c r="C125" s="31" t="s">
        <v>218</v>
      </c>
      <c r="D125" s="31" t="s">
        <v>218</v>
      </c>
      <c r="E125" s="31" t="s">
        <v>218</v>
      </c>
      <c r="F125" s="31" t="s">
        <v>218</v>
      </c>
      <c r="G125" s="31" t="s">
        <v>218</v>
      </c>
      <c r="H125" s="31" t="s">
        <v>218</v>
      </c>
      <c r="I125" s="31" t="s">
        <v>218</v>
      </c>
      <c r="J125" s="31" t="s">
        <v>218</v>
      </c>
      <c r="K125" s="31" t="s">
        <v>218</v>
      </c>
      <c r="L125" s="31" t="s">
        <v>218</v>
      </c>
      <c r="M125" s="31" t="s">
        <v>218</v>
      </c>
      <c r="N125" s="31" t="s">
        <v>218</v>
      </c>
      <c r="O125" s="31" t="s">
        <v>218</v>
      </c>
    </row>
    <row r="126" spans="1:15" ht="15" customHeight="1" x14ac:dyDescent="0.25">
      <c r="A126" s="30" t="s">
        <v>136</v>
      </c>
      <c r="B126" s="64" t="s">
        <v>137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</row>
    <row r="127" spans="1:15" ht="15" customHeight="1" x14ac:dyDescent="0.25">
      <c r="A127" s="66" t="s">
        <v>13</v>
      </c>
      <c r="B127" s="67"/>
      <c r="C127" s="31" t="s">
        <v>241</v>
      </c>
      <c r="D127" s="31" t="s">
        <v>241</v>
      </c>
      <c r="E127" s="31" t="s">
        <v>241</v>
      </c>
      <c r="F127" s="31" t="s">
        <v>241</v>
      </c>
      <c r="G127" s="31" t="s">
        <v>241</v>
      </c>
      <c r="H127" s="31" t="s">
        <v>241</v>
      </c>
      <c r="I127" s="31" t="s">
        <v>241</v>
      </c>
      <c r="J127" s="31" t="s">
        <v>241</v>
      </c>
      <c r="K127" s="31" t="s">
        <v>241</v>
      </c>
      <c r="L127" s="31" t="s">
        <v>241</v>
      </c>
      <c r="M127" s="31" t="s">
        <v>241</v>
      </c>
      <c r="N127" s="31" t="s">
        <v>241</v>
      </c>
      <c r="O127" s="31" t="s">
        <v>241</v>
      </c>
    </row>
    <row r="128" spans="1:15" ht="15" customHeight="1" x14ac:dyDescent="0.25">
      <c r="A128" s="30" t="s">
        <v>138</v>
      </c>
      <c r="B128" s="64" t="s">
        <v>139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</row>
    <row r="129" spans="1:15" ht="15" customHeight="1" x14ac:dyDescent="0.25">
      <c r="A129" s="66" t="s">
        <v>13</v>
      </c>
      <c r="B129" s="67"/>
      <c r="C129" s="31" t="s">
        <v>254</v>
      </c>
      <c r="D129" s="31" t="s">
        <v>254</v>
      </c>
      <c r="E129" s="31" t="s">
        <v>254</v>
      </c>
      <c r="F129" s="31" t="s">
        <v>254</v>
      </c>
      <c r="G129" s="31" t="s">
        <v>254</v>
      </c>
      <c r="H129" s="31" t="s">
        <v>254</v>
      </c>
      <c r="I129" s="31" t="s">
        <v>254</v>
      </c>
      <c r="J129" s="31" t="s">
        <v>254</v>
      </c>
      <c r="K129" s="31" t="s">
        <v>254</v>
      </c>
      <c r="L129" s="31" t="s">
        <v>254</v>
      </c>
      <c r="M129" s="31" t="s">
        <v>254</v>
      </c>
      <c r="N129" s="31" t="s">
        <v>254</v>
      </c>
      <c r="O129" s="31" t="s">
        <v>254</v>
      </c>
    </row>
    <row r="130" spans="1:15" ht="15" customHeight="1" x14ac:dyDescent="0.25">
      <c r="A130" s="30" t="s">
        <v>140</v>
      </c>
      <c r="B130" s="64" t="s">
        <v>404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</row>
    <row r="131" spans="1:15" ht="15" customHeight="1" x14ac:dyDescent="0.25">
      <c r="A131" s="66" t="s">
        <v>10</v>
      </c>
      <c r="B131" s="67"/>
      <c r="C131" s="31" t="s">
        <v>230</v>
      </c>
      <c r="D131" s="31" t="s">
        <v>230</v>
      </c>
      <c r="E131" s="31" t="s">
        <v>230</v>
      </c>
      <c r="F131" s="31" t="s">
        <v>230</v>
      </c>
      <c r="G131" s="31" t="s">
        <v>230</v>
      </c>
      <c r="H131" s="31" t="s">
        <v>230</v>
      </c>
      <c r="I131" s="31" t="s">
        <v>230</v>
      </c>
      <c r="J131" s="31" t="s">
        <v>230</v>
      </c>
      <c r="K131" s="31" t="s">
        <v>230</v>
      </c>
      <c r="L131" s="31" t="s">
        <v>230</v>
      </c>
      <c r="M131" s="31" t="s">
        <v>230</v>
      </c>
      <c r="N131" s="31" t="s">
        <v>230</v>
      </c>
      <c r="O131" s="31" t="s">
        <v>230</v>
      </c>
    </row>
    <row r="132" spans="1:15" ht="15" customHeight="1" x14ac:dyDescent="0.25">
      <c r="A132" s="30" t="s">
        <v>359</v>
      </c>
      <c r="B132" s="64" t="s">
        <v>360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</row>
    <row r="133" spans="1:15" ht="15" customHeight="1" x14ac:dyDescent="0.25">
      <c r="A133" s="66" t="s">
        <v>10</v>
      </c>
      <c r="B133" s="67"/>
      <c r="C133" s="31" t="s">
        <v>364</v>
      </c>
      <c r="D133" s="31" t="s">
        <v>364</v>
      </c>
      <c r="E133" s="31" t="s">
        <v>364</v>
      </c>
      <c r="F133" s="31" t="s">
        <v>364</v>
      </c>
      <c r="G133" s="31" t="s">
        <v>364</v>
      </c>
      <c r="H133" s="31" t="s">
        <v>364</v>
      </c>
      <c r="I133" s="31" t="s">
        <v>364</v>
      </c>
      <c r="J133" s="31" t="s">
        <v>364</v>
      </c>
      <c r="K133" s="31" t="s">
        <v>364</v>
      </c>
      <c r="L133" s="31" t="s">
        <v>364</v>
      </c>
      <c r="M133" s="31" t="s">
        <v>364</v>
      </c>
      <c r="N133" s="31" t="s">
        <v>364</v>
      </c>
      <c r="O133" s="31" t="s">
        <v>364</v>
      </c>
    </row>
    <row r="134" spans="1:15" ht="15" customHeight="1" x14ac:dyDescent="0.25">
      <c r="A134" s="30" t="s">
        <v>142</v>
      </c>
      <c r="B134" s="64" t="s">
        <v>351</v>
      </c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</row>
    <row r="135" spans="1:15" ht="15" customHeight="1" x14ac:dyDescent="0.25">
      <c r="A135" s="66" t="s">
        <v>144</v>
      </c>
      <c r="B135" s="67"/>
      <c r="C135" s="31" t="s">
        <v>266</v>
      </c>
      <c r="D135" s="31" t="s">
        <v>297</v>
      </c>
      <c r="E135" s="31" t="s">
        <v>297</v>
      </c>
      <c r="F135" s="31" t="s">
        <v>297</v>
      </c>
      <c r="G135" s="31" t="s">
        <v>247</v>
      </c>
      <c r="H135" s="31" t="s">
        <v>247</v>
      </c>
      <c r="I135" s="31" t="s">
        <v>247</v>
      </c>
      <c r="J135" s="31" t="s">
        <v>247</v>
      </c>
      <c r="K135" s="31" t="s">
        <v>247</v>
      </c>
      <c r="L135" s="31" t="s">
        <v>266</v>
      </c>
      <c r="M135" s="31" t="s">
        <v>266</v>
      </c>
      <c r="N135" s="31" t="s">
        <v>266</v>
      </c>
      <c r="O135" s="31" t="s">
        <v>247</v>
      </c>
    </row>
    <row r="136" spans="1:15" ht="15" customHeight="1" x14ac:dyDescent="0.25">
      <c r="A136" s="30" t="s">
        <v>145</v>
      </c>
      <c r="B136" s="64" t="s">
        <v>352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</row>
    <row r="137" spans="1:15" ht="15" customHeight="1" x14ac:dyDescent="0.25">
      <c r="A137" s="66" t="s">
        <v>144</v>
      </c>
      <c r="B137" s="67"/>
      <c r="C137" s="31" t="s">
        <v>250</v>
      </c>
      <c r="D137" s="31" t="s">
        <v>243</v>
      </c>
      <c r="E137" s="31" t="s">
        <v>243</v>
      </c>
      <c r="F137" s="31" t="s">
        <v>243</v>
      </c>
      <c r="G137" s="31" t="s">
        <v>243</v>
      </c>
      <c r="H137" s="31" t="s">
        <v>243</v>
      </c>
      <c r="I137" s="31" t="s">
        <v>243</v>
      </c>
      <c r="J137" s="31" t="s">
        <v>243</v>
      </c>
      <c r="K137" s="31" t="s">
        <v>226</v>
      </c>
      <c r="L137" s="31" t="s">
        <v>226</v>
      </c>
      <c r="M137" s="31" t="s">
        <v>226</v>
      </c>
      <c r="N137" s="31" t="s">
        <v>226</v>
      </c>
      <c r="O137" s="31" t="s">
        <v>226</v>
      </c>
    </row>
    <row r="138" spans="1:15" ht="15" customHeight="1" x14ac:dyDescent="0.25">
      <c r="A138" s="30" t="s">
        <v>147</v>
      </c>
      <c r="B138" s="64" t="s">
        <v>353</v>
      </c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</row>
    <row r="139" spans="1:15" ht="15" customHeight="1" x14ac:dyDescent="0.25">
      <c r="A139" s="66" t="s">
        <v>144</v>
      </c>
      <c r="B139" s="67"/>
      <c r="C139" s="31" t="s">
        <v>292</v>
      </c>
      <c r="D139" s="31" t="s">
        <v>257</v>
      </c>
      <c r="E139" s="31" t="s">
        <v>257</v>
      </c>
      <c r="F139" s="31" t="s">
        <v>257</v>
      </c>
      <c r="G139" s="31" t="s">
        <v>257</v>
      </c>
      <c r="H139" s="31" t="s">
        <v>368</v>
      </c>
      <c r="I139" s="31" t="s">
        <v>368</v>
      </c>
      <c r="J139" s="31" t="s">
        <v>368</v>
      </c>
      <c r="K139" s="31" t="s">
        <v>238</v>
      </c>
      <c r="L139" s="31" t="s">
        <v>238</v>
      </c>
      <c r="M139" s="31" t="s">
        <v>238</v>
      </c>
      <c r="N139" s="31" t="s">
        <v>238</v>
      </c>
      <c r="O139" s="31" t="s">
        <v>238</v>
      </c>
    </row>
    <row r="140" spans="1:15" ht="15" customHeight="1" x14ac:dyDescent="0.25">
      <c r="A140" s="30" t="s">
        <v>149</v>
      </c>
      <c r="B140" s="64" t="s">
        <v>405</v>
      </c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</row>
    <row r="141" spans="1:15" ht="15" customHeight="1" x14ac:dyDescent="0.25">
      <c r="A141" s="66" t="s">
        <v>144</v>
      </c>
      <c r="B141" s="67"/>
      <c r="C141" s="31" t="s">
        <v>301</v>
      </c>
      <c r="D141" s="31" t="s">
        <v>278</v>
      </c>
      <c r="E141" s="31" t="s">
        <v>278</v>
      </c>
      <c r="F141" s="31" t="s">
        <v>278</v>
      </c>
      <c r="G141" s="31" t="s">
        <v>278</v>
      </c>
      <c r="H141" s="31" t="s">
        <v>368</v>
      </c>
      <c r="I141" s="31" t="s">
        <v>368</v>
      </c>
      <c r="J141" s="31" t="s">
        <v>368</v>
      </c>
      <c r="K141" s="31" t="s">
        <v>238</v>
      </c>
      <c r="L141" s="31" t="s">
        <v>238</v>
      </c>
      <c r="M141" s="31" t="s">
        <v>238</v>
      </c>
      <c r="N141" s="31" t="s">
        <v>238</v>
      </c>
      <c r="O141" s="31" t="s">
        <v>238</v>
      </c>
    </row>
    <row r="142" spans="1:15" ht="15" customHeight="1" x14ac:dyDescent="0.25">
      <c r="A142" s="30" t="s">
        <v>151</v>
      </c>
      <c r="B142" s="64" t="s">
        <v>354</v>
      </c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</row>
    <row r="143" spans="1:15" ht="15" customHeight="1" x14ac:dyDescent="0.25">
      <c r="A143" s="66" t="s">
        <v>10</v>
      </c>
      <c r="B143" s="67"/>
      <c r="C143" s="31" t="s">
        <v>237</v>
      </c>
      <c r="D143" s="31" t="s">
        <v>442</v>
      </c>
      <c r="E143" s="31" t="s">
        <v>442</v>
      </c>
      <c r="F143" s="31" t="s">
        <v>281</v>
      </c>
      <c r="G143" s="31" t="s">
        <v>289</v>
      </c>
      <c r="H143" s="31" t="s">
        <v>236</v>
      </c>
      <c r="I143" s="31" t="s">
        <v>236</v>
      </c>
      <c r="J143" s="31" t="s">
        <v>267</v>
      </c>
      <c r="K143" s="31" t="s">
        <v>267</v>
      </c>
      <c r="L143" s="31" t="s">
        <v>267</v>
      </c>
      <c r="M143" s="31" t="s">
        <v>267</v>
      </c>
      <c r="N143" s="31" t="s">
        <v>267</v>
      </c>
      <c r="O143" s="31" t="s">
        <v>257</v>
      </c>
    </row>
    <row r="144" spans="1:15" ht="15" customHeight="1" x14ac:dyDescent="0.25">
      <c r="A144" s="30" t="s">
        <v>152</v>
      </c>
      <c r="B144" s="64" t="s">
        <v>355</v>
      </c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</row>
    <row r="145" spans="1:15" ht="15" customHeight="1" x14ac:dyDescent="0.25">
      <c r="A145" s="66" t="s">
        <v>39</v>
      </c>
      <c r="B145" s="67"/>
      <c r="C145" s="31" t="s">
        <v>299</v>
      </c>
      <c r="D145" s="31" t="s">
        <v>237</v>
      </c>
      <c r="E145" s="31" t="s">
        <v>308</v>
      </c>
      <c r="F145" s="31" t="s">
        <v>308</v>
      </c>
      <c r="G145" s="31" t="s">
        <v>308</v>
      </c>
      <c r="H145" s="31" t="s">
        <v>269</v>
      </c>
      <c r="I145" s="31" t="s">
        <v>269</v>
      </c>
      <c r="J145" s="31" t="s">
        <v>220</v>
      </c>
      <c r="K145" s="31" t="s">
        <v>269</v>
      </c>
      <c r="L145" s="31" t="s">
        <v>269</v>
      </c>
      <c r="M145" s="31" t="s">
        <v>269</v>
      </c>
      <c r="N145" s="31" t="s">
        <v>269</v>
      </c>
      <c r="O145" s="31" t="s">
        <v>411</v>
      </c>
    </row>
    <row r="146" spans="1:15" ht="15" customHeight="1" x14ac:dyDescent="0.25">
      <c r="A146" s="30" t="s">
        <v>154</v>
      </c>
      <c r="B146" s="64" t="s">
        <v>356</v>
      </c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</row>
    <row r="147" spans="1:15" ht="15" customHeight="1" x14ac:dyDescent="0.25">
      <c r="A147" s="66" t="s">
        <v>39</v>
      </c>
      <c r="B147" s="67"/>
      <c r="C147" s="31" t="s">
        <v>304</v>
      </c>
      <c r="D147" s="31" t="s">
        <v>240</v>
      </c>
      <c r="E147" s="31" t="s">
        <v>269</v>
      </c>
      <c r="F147" s="31" t="s">
        <v>269</v>
      </c>
      <c r="G147" s="31" t="s">
        <v>269</v>
      </c>
      <c r="H147" s="31" t="s">
        <v>417</v>
      </c>
      <c r="I147" s="31" t="s">
        <v>417</v>
      </c>
      <c r="J147" s="31" t="s">
        <v>283</v>
      </c>
      <c r="K147" s="31" t="s">
        <v>300</v>
      </c>
      <c r="L147" s="31" t="s">
        <v>300</v>
      </c>
      <c r="M147" s="31" t="s">
        <v>300</v>
      </c>
      <c r="N147" s="31" t="s">
        <v>300</v>
      </c>
      <c r="O147" s="31" t="s">
        <v>237</v>
      </c>
    </row>
    <row r="148" spans="1:15" ht="15" customHeight="1" x14ac:dyDescent="0.25">
      <c r="A148" s="30" t="s">
        <v>156</v>
      </c>
      <c r="B148" s="64" t="s">
        <v>328</v>
      </c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</row>
    <row r="149" spans="1:15" ht="15" customHeight="1" x14ac:dyDescent="0.25">
      <c r="A149" s="66" t="s">
        <v>10</v>
      </c>
      <c r="B149" s="67"/>
      <c r="C149" s="31" t="s">
        <v>443</v>
      </c>
      <c r="D149" s="31" t="s">
        <v>285</v>
      </c>
      <c r="E149" s="31" t="s">
        <v>285</v>
      </c>
      <c r="F149" s="31" t="s">
        <v>285</v>
      </c>
      <c r="G149" s="31" t="s">
        <v>444</v>
      </c>
      <c r="H149" s="31" t="s">
        <v>444</v>
      </c>
      <c r="I149" s="31" t="s">
        <v>444</v>
      </c>
      <c r="J149" s="31" t="s">
        <v>445</v>
      </c>
      <c r="K149" s="31" t="s">
        <v>445</v>
      </c>
      <c r="L149" s="31" t="s">
        <v>445</v>
      </c>
      <c r="M149" s="31" t="s">
        <v>445</v>
      </c>
      <c r="N149" s="31" t="s">
        <v>445</v>
      </c>
      <c r="O149" s="31" t="s">
        <v>245</v>
      </c>
    </row>
    <row r="150" spans="1:15" ht="15" customHeight="1" x14ac:dyDescent="0.25">
      <c r="A150" s="30" t="s">
        <v>158</v>
      </c>
      <c r="B150" s="64" t="s">
        <v>357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</row>
    <row r="151" spans="1:15" ht="15" customHeight="1" x14ac:dyDescent="0.25">
      <c r="A151" s="66" t="s">
        <v>10</v>
      </c>
      <c r="B151" s="67"/>
      <c r="C151" s="31" t="s">
        <v>392</v>
      </c>
      <c r="D151" s="31" t="s">
        <v>445</v>
      </c>
      <c r="E151" s="31" t="s">
        <v>445</v>
      </c>
      <c r="F151" s="31" t="s">
        <v>445</v>
      </c>
      <c r="G151" s="31" t="s">
        <v>445</v>
      </c>
      <c r="H151" s="31" t="s">
        <v>445</v>
      </c>
      <c r="I151" s="31" t="s">
        <v>445</v>
      </c>
      <c r="J151" s="31" t="s">
        <v>432</v>
      </c>
      <c r="K151" s="31" t="s">
        <v>432</v>
      </c>
      <c r="L151" s="31" t="s">
        <v>437</v>
      </c>
      <c r="M151" s="31" t="s">
        <v>437</v>
      </c>
      <c r="N151" s="31" t="s">
        <v>437</v>
      </c>
      <c r="O151" s="31" t="s">
        <v>437</v>
      </c>
    </row>
    <row r="153" spans="1:15" x14ac:dyDescent="0.25">
      <c r="A153" s="32" t="s">
        <v>183</v>
      </c>
    </row>
    <row r="154" spans="1:15" x14ac:dyDescent="0.25">
      <c r="A154" s="32" t="s">
        <v>466</v>
      </c>
    </row>
    <row r="155" spans="1:15" x14ac:dyDescent="0.25">
      <c r="A155" s="32"/>
    </row>
  </sheetData>
  <mergeCells count="152">
    <mergeCell ref="A151:B151"/>
    <mergeCell ref="B142:O142"/>
    <mergeCell ref="A143:B143"/>
    <mergeCell ref="B144:O144"/>
    <mergeCell ref="A145:B145"/>
    <mergeCell ref="B146:O146"/>
    <mergeCell ref="A147:B147"/>
    <mergeCell ref="B148:O148"/>
    <mergeCell ref="A149:B149"/>
    <mergeCell ref="B150:O150"/>
    <mergeCell ref="A4:A5"/>
    <mergeCell ref="C4:C5"/>
    <mergeCell ref="A7:B7"/>
    <mergeCell ref="A1:O1"/>
    <mergeCell ref="A2:O2"/>
    <mergeCell ref="A3:O3"/>
    <mergeCell ref="D4:O4"/>
    <mergeCell ref="B6:O6"/>
    <mergeCell ref="B8:O8"/>
    <mergeCell ref="A9:B9"/>
    <mergeCell ref="A11:B11"/>
    <mergeCell ref="A13:B13"/>
    <mergeCell ref="A15:B15"/>
    <mergeCell ref="A17:B17"/>
    <mergeCell ref="B10:O10"/>
    <mergeCell ref="B12:O12"/>
    <mergeCell ref="B14:O14"/>
    <mergeCell ref="B16:O16"/>
    <mergeCell ref="A19:B19"/>
    <mergeCell ref="A21:B21"/>
    <mergeCell ref="A23:B23"/>
    <mergeCell ref="A25:B25"/>
    <mergeCell ref="B18:O18"/>
    <mergeCell ref="B20:O20"/>
    <mergeCell ref="B22:O22"/>
    <mergeCell ref="B24:O24"/>
    <mergeCell ref="B26:O26"/>
    <mergeCell ref="A27:B27"/>
    <mergeCell ref="A29:B29"/>
    <mergeCell ref="A31:B31"/>
    <mergeCell ref="A33:B33"/>
    <mergeCell ref="A35:B35"/>
    <mergeCell ref="B28:O28"/>
    <mergeCell ref="B30:O30"/>
    <mergeCell ref="B32:O32"/>
    <mergeCell ref="B34:O34"/>
    <mergeCell ref="A37:B37"/>
    <mergeCell ref="A39:B39"/>
    <mergeCell ref="A41:B41"/>
    <mergeCell ref="A43:B43"/>
    <mergeCell ref="B36:O36"/>
    <mergeCell ref="B38:O38"/>
    <mergeCell ref="B40:O40"/>
    <mergeCell ref="B42:O42"/>
    <mergeCell ref="B44:O44"/>
    <mergeCell ref="A45:B45"/>
    <mergeCell ref="A47:B47"/>
    <mergeCell ref="A49:B49"/>
    <mergeCell ref="A51:B51"/>
    <mergeCell ref="A53:B53"/>
    <mergeCell ref="B46:O46"/>
    <mergeCell ref="B48:O48"/>
    <mergeCell ref="B50:O50"/>
    <mergeCell ref="B52:O52"/>
    <mergeCell ref="A55:B55"/>
    <mergeCell ref="A57:B57"/>
    <mergeCell ref="A59:B59"/>
    <mergeCell ref="A61:B61"/>
    <mergeCell ref="B54:O54"/>
    <mergeCell ref="B56:O56"/>
    <mergeCell ref="B58:O58"/>
    <mergeCell ref="B60:O60"/>
    <mergeCell ref="B62:O62"/>
    <mergeCell ref="A63:B63"/>
    <mergeCell ref="A65:B65"/>
    <mergeCell ref="A67:B67"/>
    <mergeCell ref="A69:B69"/>
    <mergeCell ref="A71:B71"/>
    <mergeCell ref="B64:O64"/>
    <mergeCell ref="B66:O66"/>
    <mergeCell ref="B68:O68"/>
    <mergeCell ref="B70:O70"/>
    <mergeCell ref="A73:B73"/>
    <mergeCell ref="A75:B75"/>
    <mergeCell ref="A77:B77"/>
    <mergeCell ref="A79:B79"/>
    <mergeCell ref="B72:O72"/>
    <mergeCell ref="B74:O74"/>
    <mergeCell ref="B76:O76"/>
    <mergeCell ref="B78:O78"/>
    <mergeCell ref="B80:O80"/>
    <mergeCell ref="A81:B81"/>
    <mergeCell ref="A83:B83"/>
    <mergeCell ref="A85:B85"/>
    <mergeCell ref="A87:B87"/>
    <mergeCell ref="A89:B89"/>
    <mergeCell ref="B82:O82"/>
    <mergeCell ref="B84:O84"/>
    <mergeCell ref="B86:O86"/>
    <mergeCell ref="B88:O88"/>
    <mergeCell ref="A91:B91"/>
    <mergeCell ref="A93:B93"/>
    <mergeCell ref="A95:B95"/>
    <mergeCell ref="A97:B97"/>
    <mergeCell ref="B90:O90"/>
    <mergeCell ref="B92:O92"/>
    <mergeCell ref="B94:O94"/>
    <mergeCell ref="B96:O96"/>
    <mergeCell ref="B98:O98"/>
    <mergeCell ref="A99:B99"/>
    <mergeCell ref="A101:B101"/>
    <mergeCell ref="A103:B103"/>
    <mergeCell ref="A105:B105"/>
    <mergeCell ref="A107:B107"/>
    <mergeCell ref="B100:O100"/>
    <mergeCell ref="B102:O102"/>
    <mergeCell ref="B104:O104"/>
    <mergeCell ref="B106:O106"/>
    <mergeCell ref="A109:B109"/>
    <mergeCell ref="A111:B111"/>
    <mergeCell ref="A113:B113"/>
    <mergeCell ref="A115:B115"/>
    <mergeCell ref="B108:O108"/>
    <mergeCell ref="B110:O110"/>
    <mergeCell ref="B112:O112"/>
    <mergeCell ref="B114:O114"/>
    <mergeCell ref="B116:O116"/>
    <mergeCell ref="A117:B117"/>
    <mergeCell ref="A119:B119"/>
    <mergeCell ref="A121:B121"/>
    <mergeCell ref="A123:B123"/>
    <mergeCell ref="A125:B125"/>
    <mergeCell ref="B118:O118"/>
    <mergeCell ref="B120:O120"/>
    <mergeCell ref="B122:O122"/>
    <mergeCell ref="B124:O124"/>
    <mergeCell ref="B126:O126"/>
    <mergeCell ref="B128:O128"/>
    <mergeCell ref="B130:O130"/>
    <mergeCell ref="B132:O132"/>
    <mergeCell ref="B134:O134"/>
    <mergeCell ref="A135:B135"/>
    <mergeCell ref="A137:B137"/>
    <mergeCell ref="A139:B139"/>
    <mergeCell ref="A141:B141"/>
    <mergeCell ref="A127:B127"/>
    <mergeCell ref="A129:B129"/>
    <mergeCell ref="A131:B131"/>
    <mergeCell ref="A133:B133"/>
    <mergeCell ref="B136:O136"/>
    <mergeCell ref="B138:O138"/>
    <mergeCell ref="B140:O140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1"/>
  <sheetViews>
    <sheetView showGridLines="0" zoomScale="96" zoomScaleNormal="96" workbookViewId="0">
      <selection activeCell="A2" sqref="A2:O2"/>
    </sheetView>
  </sheetViews>
  <sheetFormatPr baseColWidth="10" defaultRowHeight="15" x14ac:dyDescent="0.25"/>
  <cols>
    <col min="1" max="1" width="7.42578125" style="29" customWidth="1"/>
    <col min="2" max="2" width="31" style="29" customWidth="1"/>
    <col min="3" max="3" width="6.5703125" style="29" customWidth="1"/>
    <col min="4" max="15" width="5.5703125" style="29" customWidth="1"/>
    <col min="16" max="16384" width="11.42578125" style="29"/>
  </cols>
  <sheetData>
    <row r="1" spans="1:15" ht="15" customHeight="1" x14ac:dyDescent="0.25">
      <c r="A1" s="70" t="s">
        <v>475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5" customHeight="1" x14ac:dyDescent="0.25">
      <c r="A2" s="72" t="s">
        <v>446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15" customHeight="1" x14ac:dyDescent="0.25">
      <c r="A3" s="74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15" customHeight="1" x14ac:dyDescent="0.25">
      <c r="A4" s="68" t="s">
        <v>1</v>
      </c>
      <c r="B4" s="43" t="s">
        <v>2</v>
      </c>
      <c r="C4" s="68" t="s">
        <v>199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7"/>
    </row>
    <row r="5" spans="1:15" x14ac:dyDescent="0.25">
      <c r="A5" s="69"/>
      <c r="B5" s="44" t="s">
        <v>3</v>
      </c>
      <c r="C5" s="69"/>
      <c r="D5" s="30">
        <v>2</v>
      </c>
      <c r="E5" s="30">
        <v>5</v>
      </c>
      <c r="F5" s="30">
        <v>7</v>
      </c>
      <c r="G5" s="30">
        <v>9</v>
      </c>
      <c r="H5" s="30">
        <v>12</v>
      </c>
      <c r="I5" s="30">
        <v>14</v>
      </c>
      <c r="J5" s="30">
        <v>16</v>
      </c>
      <c r="K5" s="30">
        <v>19</v>
      </c>
      <c r="L5" s="30">
        <v>21</v>
      </c>
      <c r="M5" s="30">
        <v>23</v>
      </c>
      <c r="N5" s="30">
        <v>26</v>
      </c>
      <c r="O5" s="30">
        <v>28</v>
      </c>
    </row>
    <row r="6" spans="1:15" ht="15" customHeight="1" x14ac:dyDescent="0.25">
      <c r="A6" s="30" t="s">
        <v>5</v>
      </c>
      <c r="B6" s="64" t="s">
        <v>393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15" customHeight="1" x14ac:dyDescent="0.25">
      <c r="A7" s="66" t="s">
        <v>7</v>
      </c>
      <c r="B7" s="67"/>
      <c r="C7" s="31" t="s">
        <v>288</v>
      </c>
      <c r="D7" s="31" t="s">
        <v>288</v>
      </c>
      <c r="E7" s="31" t="s">
        <v>288</v>
      </c>
      <c r="F7" s="31" t="s">
        <v>288</v>
      </c>
      <c r="G7" s="31" t="s">
        <v>288</v>
      </c>
      <c r="H7" s="31" t="s">
        <v>288</v>
      </c>
      <c r="I7" s="31" t="s">
        <v>288</v>
      </c>
      <c r="J7" s="31" t="s">
        <v>288</v>
      </c>
      <c r="K7" s="31" t="s">
        <v>288</v>
      </c>
      <c r="L7" s="31" t="s">
        <v>288</v>
      </c>
      <c r="M7" s="31" t="s">
        <v>288</v>
      </c>
      <c r="N7" s="31" t="s">
        <v>288</v>
      </c>
      <c r="O7" s="31" t="s">
        <v>288</v>
      </c>
    </row>
    <row r="8" spans="1:15" ht="15" customHeight="1" x14ac:dyDescent="0.25">
      <c r="A8" s="30" t="s">
        <v>8</v>
      </c>
      <c r="B8" s="64" t="s">
        <v>336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15" ht="15" customHeight="1" x14ac:dyDescent="0.25">
      <c r="A9" s="66" t="s">
        <v>10</v>
      </c>
      <c r="B9" s="67"/>
      <c r="C9" s="31" t="s">
        <v>423</v>
      </c>
      <c r="D9" s="31" t="s">
        <v>274</v>
      </c>
      <c r="E9" s="31" t="s">
        <v>274</v>
      </c>
      <c r="F9" s="31" t="s">
        <v>274</v>
      </c>
      <c r="G9" s="31" t="s">
        <v>289</v>
      </c>
      <c r="H9" s="31" t="s">
        <v>289</v>
      </c>
      <c r="I9" s="31" t="s">
        <v>289</v>
      </c>
      <c r="J9" s="31" t="s">
        <v>289</v>
      </c>
      <c r="K9" s="31" t="s">
        <v>289</v>
      </c>
      <c r="L9" s="31" t="s">
        <v>217</v>
      </c>
      <c r="M9" s="31" t="s">
        <v>217</v>
      </c>
      <c r="N9" s="31" t="s">
        <v>241</v>
      </c>
      <c r="O9" s="31" t="s">
        <v>241</v>
      </c>
    </row>
    <row r="10" spans="1:15" ht="15" customHeight="1" x14ac:dyDescent="0.25">
      <c r="A10" s="30" t="s">
        <v>11</v>
      </c>
      <c r="B10" s="64" t="s">
        <v>337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 ht="15" customHeight="1" x14ac:dyDescent="0.25">
      <c r="A11" s="66" t="s">
        <v>13</v>
      </c>
      <c r="B11" s="67"/>
      <c r="C11" s="31" t="s">
        <v>382</v>
      </c>
      <c r="D11" s="31" t="s">
        <v>384</v>
      </c>
      <c r="E11" s="31" t="s">
        <v>384</v>
      </c>
      <c r="F11" s="31" t="s">
        <v>384</v>
      </c>
      <c r="G11" s="31" t="s">
        <v>384</v>
      </c>
      <c r="H11" s="31" t="s">
        <v>384</v>
      </c>
      <c r="I11" s="31" t="s">
        <v>384</v>
      </c>
      <c r="J11" s="31" t="s">
        <v>384</v>
      </c>
      <c r="K11" s="31" t="s">
        <v>384</v>
      </c>
      <c r="L11" s="31" t="s">
        <v>384</v>
      </c>
      <c r="M11" s="31" t="s">
        <v>384</v>
      </c>
      <c r="N11" s="31" t="s">
        <v>271</v>
      </c>
      <c r="O11" s="31" t="s">
        <v>271</v>
      </c>
    </row>
    <row r="12" spans="1:15" ht="15" customHeight="1" x14ac:dyDescent="0.25">
      <c r="A12" s="30" t="s">
        <v>14</v>
      </c>
      <c r="B12" s="64" t="s">
        <v>15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 ht="15" customHeight="1" x14ac:dyDescent="0.25">
      <c r="A13" s="66" t="s">
        <v>10</v>
      </c>
      <c r="B13" s="67"/>
      <c r="C13" s="31" t="s">
        <v>421</v>
      </c>
      <c r="D13" s="31" t="s">
        <v>421</v>
      </c>
      <c r="E13" s="31" t="s">
        <v>421</v>
      </c>
      <c r="F13" s="31" t="s">
        <v>421</v>
      </c>
      <c r="G13" s="31" t="s">
        <v>421</v>
      </c>
      <c r="H13" s="31" t="s">
        <v>421</v>
      </c>
      <c r="I13" s="31" t="s">
        <v>421</v>
      </c>
      <c r="J13" s="31" t="s">
        <v>421</v>
      </c>
      <c r="K13" s="31" t="s">
        <v>421</v>
      </c>
      <c r="L13" s="31" t="s">
        <v>421</v>
      </c>
      <c r="M13" s="31" t="s">
        <v>421</v>
      </c>
      <c r="N13" s="31" t="s">
        <v>421</v>
      </c>
      <c r="O13" s="31" t="s">
        <v>421</v>
      </c>
    </row>
    <row r="14" spans="1:15" ht="15" customHeight="1" x14ac:dyDescent="0.25">
      <c r="A14" s="30" t="s">
        <v>16</v>
      </c>
      <c r="B14" s="64" t="s">
        <v>17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 ht="15" customHeight="1" x14ac:dyDescent="0.25">
      <c r="A15" s="66" t="s">
        <v>10</v>
      </c>
      <c r="B15" s="67"/>
      <c r="C15" s="31" t="s">
        <v>215</v>
      </c>
      <c r="D15" s="31" t="s">
        <v>259</v>
      </c>
      <c r="E15" s="31" t="s">
        <v>259</v>
      </c>
      <c r="F15" s="31" t="s">
        <v>259</v>
      </c>
      <c r="G15" s="31" t="s">
        <v>259</v>
      </c>
      <c r="H15" s="31" t="s">
        <v>259</v>
      </c>
      <c r="I15" s="31" t="s">
        <v>259</v>
      </c>
      <c r="J15" s="31" t="s">
        <v>259</v>
      </c>
      <c r="K15" s="31" t="s">
        <v>259</v>
      </c>
      <c r="L15" s="31" t="s">
        <v>264</v>
      </c>
      <c r="M15" s="31" t="s">
        <v>264</v>
      </c>
      <c r="N15" s="31" t="s">
        <v>264</v>
      </c>
      <c r="O15" s="31" t="s">
        <v>264</v>
      </c>
    </row>
    <row r="16" spans="1:15" ht="15" customHeight="1" x14ac:dyDescent="0.25">
      <c r="A16" s="30" t="s">
        <v>18</v>
      </c>
      <c r="B16" s="64" t="s">
        <v>338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 ht="15" customHeight="1" x14ac:dyDescent="0.25">
      <c r="A17" s="66" t="s">
        <v>10</v>
      </c>
      <c r="B17" s="67"/>
      <c r="C17" s="31" t="s">
        <v>363</v>
      </c>
      <c r="D17" s="31" t="s">
        <v>4</v>
      </c>
      <c r="E17" s="31" t="s">
        <v>4</v>
      </c>
      <c r="F17" s="31" t="s">
        <v>4</v>
      </c>
      <c r="G17" s="31" t="s">
        <v>363</v>
      </c>
      <c r="H17" s="31" t="s">
        <v>363</v>
      </c>
      <c r="I17" s="31" t="s">
        <v>363</v>
      </c>
      <c r="J17" s="31" t="s">
        <v>363</v>
      </c>
      <c r="K17" s="31" t="s">
        <v>363</v>
      </c>
      <c r="L17" s="31" t="s">
        <v>363</v>
      </c>
      <c r="M17" s="31" t="s">
        <v>363</v>
      </c>
      <c r="N17" s="31" t="s">
        <v>363</v>
      </c>
      <c r="O17" s="31" t="s">
        <v>363</v>
      </c>
    </row>
    <row r="18" spans="1:15" ht="15" customHeight="1" x14ac:dyDescent="0.25">
      <c r="A18" s="30" t="s">
        <v>20</v>
      </c>
      <c r="B18" s="64" t="s">
        <v>21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ht="15" customHeight="1" x14ac:dyDescent="0.25">
      <c r="A19" s="66" t="s">
        <v>22</v>
      </c>
      <c r="B19" s="67"/>
      <c r="C19" s="31" t="s">
        <v>279</v>
      </c>
      <c r="D19" s="31" t="s">
        <v>279</v>
      </c>
      <c r="E19" s="31" t="s">
        <v>279</v>
      </c>
      <c r="F19" s="31" t="s">
        <v>279</v>
      </c>
      <c r="G19" s="31" t="s">
        <v>279</v>
      </c>
      <c r="H19" s="31" t="s">
        <v>279</v>
      </c>
      <c r="I19" s="31" t="s">
        <v>279</v>
      </c>
      <c r="J19" s="31" t="s">
        <v>279</v>
      </c>
      <c r="K19" s="31" t="s">
        <v>279</v>
      </c>
      <c r="L19" s="31" t="s">
        <v>279</v>
      </c>
      <c r="M19" s="31" t="s">
        <v>279</v>
      </c>
      <c r="N19" s="31" t="s">
        <v>279</v>
      </c>
      <c r="O19" s="31" t="s">
        <v>279</v>
      </c>
    </row>
    <row r="20" spans="1:15" ht="15" customHeight="1" x14ac:dyDescent="0.25">
      <c r="A20" s="30" t="s">
        <v>23</v>
      </c>
      <c r="B20" s="64" t="s">
        <v>24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 ht="15" customHeight="1" x14ac:dyDescent="0.25">
      <c r="A21" s="66" t="s">
        <v>25</v>
      </c>
      <c r="B21" s="67"/>
      <c r="C21" s="31" t="s">
        <v>270</v>
      </c>
      <c r="D21" s="31" t="s">
        <v>321</v>
      </c>
      <c r="E21" s="31" t="s">
        <v>321</v>
      </c>
      <c r="F21" s="31" t="s">
        <v>321</v>
      </c>
      <c r="G21" s="31" t="s">
        <v>321</v>
      </c>
      <c r="H21" s="31" t="s">
        <v>321</v>
      </c>
      <c r="I21" s="31" t="s">
        <v>321</v>
      </c>
      <c r="J21" s="31" t="s">
        <v>321</v>
      </c>
      <c r="K21" s="31" t="s">
        <v>321</v>
      </c>
      <c r="L21" s="31" t="s">
        <v>321</v>
      </c>
      <c r="M21" s="31" t="s">
        <v>321</v>
      </c>
      <c r="N21" s="31" t="s">
        <v>321</v>
      </c>
      <c r="O21" s="31" t="s">
        <v>214</v>
      </c>
    </row>
    <row r="22" spans="1:15" ht="15" customHeight="1" x14ac:dyDescent="0.25">
      <c r="A22" s="30" t="s">
        <v>26</v>
      </c>
      <c r="B22" s="64" t="s">
        <v>27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 ht="15" customHeight="1" x14ac:dyDescent="0.25">
      <c r="A23" s="66" t="s">
        <v>25</v>
      </c>
      <c r="B23" s="67"/>
      <c r="C23" s="31" t="s">
        <v>367</v>
      </c>
      <c r="D23" s="31" t="s">
        <v>367</v>
      </c>
      <c r="E23" s="31" t="s">
        <v>367</v>
      </c>
      <c r="F23" s="31" t="s">
        <v>367</v>
      </c>
      <c r="G23" s="31" t="s">
        <v>367</v>
      </c>
      <c r="H23" s="31" t="s">
        <v>367</v>
      </c>
      <c r="I23" s="31" t="s">
        <v>367</v>
      </c>
      <c r="J23" s="31" t="s">
        <v>367</v>
      </c>
      <c r="K23" s="31" t="s">
        <v>367</v>
      </c>
      <c r="L23" s="31" t="s">
        <v>367</v>
      </c>
      <c r="M23" s="31" t="s">
        <v>367</v>
      </c>
      <c r="N23" s="31" t="s">
        <v>367</v>
      </c>
      <c r="O23" s="31" t="s">
        <v>320</v>
      </c>
    </row>
    <row r="24" spans="1:15" ht="15" customHeight="1" x14ac:dyDescent="0.25">
      <c r="A24" s="30" t="s">
        <v>28</v>
      </c>
      <c r="B24" s="64" t="s">
        <v>339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 ht="15" customHeight="1" x14ac:dyDescent="0.25">
      <c r="A25" s="66" t="s">
        <v>10</v>
      </c>
      <c r="B25" s="67"/>
      <c r="C25" s="31" t="s">
        <v>302</v>
      </c>
      <c r="D25" s="31" t="s">
        <v>221</v>
      </c>
      <c r="E25" s="31" t="s">
        <v>221</v>
      </c>
      <c r="F25" s="31" t="s">
        <v>221</v>
      </c>
      <c r="G25" s="31" t="s">
        <v>221</v>
      </c>
      <c r="H25" s="31" t="s">
        <v>221</v>
      </c>
      <c r="I25" s="31" t="s">
        <v>221</v>
      </c>
      <c r="J25" s="31" t="s">
        <v>221</v>
      </c>
      <c r="K25" s="31" t="s">
        <v>221</v>
      </c>
      <c r="L25" s="31" t="s">
        <v>305</v>
      </c>
      <c r="M25" s="31" t="s">
        <v>305</v>
      </c>
      <c r="N25" s="31" t="s">
        <v>282</v>
      </c>
      <c r="O25" s="31" t="s">
        <v>447</v>
      </c>
    </row>
    <row r="26" spans="1:15" ht="15" customHeight="1" x14ac:dyDescent="0.25">
      <c r="A26" s="30" t="s">
        <v>30</v>
      </c>
      <c r="B26" s="64" t="s">
        <v>31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 ht="15" customHeight="1" x14ac:dyDescent="0.25">
      <c r="A27" s="66" t="s">
        <v>10</v>
      </c>
      <c r="B27" s="67"/>
      <c r="C27" s="31" t="s">
        <v>295</v>
      </c>
      <c r="D27" s="31" t="s">
        <v>217</v>
      </c>
      <c r="E27" s="31" t="s">
        <v>217</v>
      </c>
      <c r="F27" s="31" t="s">
        <v>217</v>
      </c>
      <c r="G27" s="31" t="s">
        <v>217</v>
      </c>
      <c r="H27" s="31" t="s">
        <v>217</v>
      </c>
      <c r="I27" s="31" t="s">
        <v>217</v>
      </c>
      <c r="J27" s="31" t="s">
        <v>217</v>
      </c>
      <c r="K27" s="31" t="s">
        <v>217</v>
      </c>
      <c r="L27" s="31" t="s">
        <v>217</v>
      </c>
      <c r="M27" s="31" t="s">
        <v>217</v>
      </c>
      <c r="N27" s="31" t="s">
        <v>447</v>
      </c>
      <c r="O27" s="31" t="s">
        <v>323</v>
      </c>
    </row>
    <row r="28" spans="1:15" ht="15" customHeight="1" x14ac:dyDescent="0.25">
      <c r="A28" s="30" t="s">
        <v>32</v>
      </c>
      <c r="B28" s="64" t="s">
        <v>395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 ht="15" customHeight="1" x14ac:dyDescent="0.25">
      <c r="A29" s="66" t="s">
        <v>34</v>
      </c>
      <c r="B29" s="67"/>
      <c r="C29" s="31" t="s">
        <v>248</v>
      </c>
      <c r="D29" s="31" t="s">
        <v>286</v>
      </c>
      <c r="E29" s="31" t="s">
        <v>286</v>
      </c>
      <c r="F29" s="31" t="s">
        <v>286</v>
      </c>
      <c r="G29" s="31" t="s">
        <v>286</v>
      </c>
      <c r="H29" s="31" t="s">
        <v>268</v>
      </c>
      <c r="I29" s="31" t="s">
        <v>268</v>
      </c>
      <c r="J29" s="31" t="s">
        <v>268</v>
      </c>
      <c r="K29" s="31" t="s">
        <v>268</v>
      </c>
      <c r="L29" s="31" t="s">
        <v>268</v>
      </c>
      <c r="M29" s="31" t="s">
        <v>268</v>
      </c>
      <c r="N29" s="31" t="s">
        <v>286</v>
      </c>
      <c r="O29" s="31" t="s">
        <v>286</v>
      </c>
    </row>
    <row r="30" spans="1:15" ht="15" customHeight="1" x14ac:dyDescent="0.25">
      <c r="A30" s="30" t="s">
        <v>35</v>
      </c>
      <c r="B30" s="64" t="s">
        <v>396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 ht="15" customHeight="1" x14ac:dyDescent="0.25">
      <c r="A31" s="66" t="s">
        <v>34</v>
      </c>
      <c r="B31" s="67"/>
      <c r="C31" s="31" t="s">
        <v>294</v>
      </c>
      <c r="D31" s="31" t="s">
        <v>227</v>
      </c>
      <c r="E31" s="31" t="s">
        <v>227</v>
      </c>
      <c r="F31" s="31" t="s">
        <v>227</v>
      </c>
      <c r="G31" s="31" t="s">
        <v>227</v>
      </c>
      <c r="H31" s="31" t="s">
        <v>296</v>
      </c>
      <c r="I31" s="31" t="s">
        <v>296</v>
      </c>
      <c r="J31" s="31" t="s">
        <v>296</v>
      </c>
      <c r="K31" s="31" t="s">
        <v>296</v>
      </c>
      <c r="L31" s="31" t="s">
        <v>296</v>
      </c>
      <c r="M31" s="31" t="s">
        <v>296</v>
      </c>
      <c r="N31" s="31" t="s">
        <v>296</v>
      </c>
      <c r="O31" s="31" t="s">
        <v>296</v>
      </c>
    </row>
    <row r="32" spans="1:15" ht="15" customHeight="1" x14ac:dyDescent="0.25">
      <c r="A32" s="30" t="s">
        <v>37</v>
      </c>
      <c r="B32" s="64" t="s">
        <v>38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ht="15" customHeight="1" x14ac:dyDescent="0.25">
      <c r="A33" s="66" t="s">
        <v>39</v>
      </c>
      <c r="B33" s="67"/>
      <c r="C33" s="31" t="s">
        <v>262</v>
      </c>
      <c r="D33" s="31" t="s">
        <v>245</v>
      </c>
      <c r="E33" s="31" t="s">
        <v>245</v>
      </c>
      <c r="F33" s="31" t="s">
        <v>245</v>
      </c>
      <c r="G33" s="31" t="s">
        <v>245</v>
      </c>
      <c r="H33" s="31" t="s">
        <v>245</v>
      </c>
      <c r="I33" s="31" t="s">
        <v>245</v>
      </c>
      <c r="J33" s="31" t="s">
        <v>245</v>
      </c>
      <c r="K33" s="31" t="s">
        <v>245</v>
      </c>
      <c r="L33" s="31" t="s">
        <v>245</v>
      </c>
      <c r="M33" s="31" t="s">
        <v>245</v>
      </c>
      <c r="N33" s="31" t="s">
        <v>374</v>
      </c>
      <c r="O33" s="31" t="s">
        <v>374</v>
      </c>
    </row>
    <row r="34" spans="1:15" ht="15" customHeight="1" x14ac:dyDescent="0.25">
      <c r="A34" s="30" t="s">
        <v>40</v>
      </c>
      <c r="B34" s="64" t="s">
        <v>340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spans="1:15" ht="15" customHeight="1" x14ac:dyDescent="0.25">
      <c r="A35" s="66" t="s">
        <v>39</v>
      </c>
      <c r="B35" s="67"/>
      <c r="C35" s="31" t="s">
        <v>243</v>
      </c>
      <c r="D35" s="31" t="s">
        <v>232</v>
      </c>
      <c r="E35" s="31" t="s">
        <v>232</v>
      </c>
      <c r="F35" s="31" t="s">
        <v>232</v>
      </c>
      <c r="G35" s="31" t="s">
        <v>293</v>
      </c>
      <c r="H35" s="31" t="s">
        <v>293</v>
      </c>
      <c r="I35" s="31" t="s">
        <v>293</v>
      </c>
      <c r="J35" s="31" t="s">
        <v>293</v>
      </c>
      <c r="K35" s="31" t="s">
        <v>293</v>
      </c>
      <c r="L35" s="31" t="s">
        <v>419</v>
      </c>
      <c r="M35" s="31" t="s">
        <v>419</v>
      </c>
      <c r="N35" s="31" t="s">
        <v>265</v>
      </c>
      <c r="O35" s="31" t="s">
        <v>293</v>
      </c>
    </row>
    <row r="36" spans="1:15" ht="15" customHeight="1" x14ac:dyDescent="0.25">
      <c r="A36" s="30" t="s">
        <v>44</v>
      </c>
      <c r="B36" s="64" t="s">
        <v>397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5" ht="15" customHeight="1" x14ac:dyDescent="0.25">
      <c r="A37" s="66" t="s">
        <v>10</v>
      </c>
      <c r="B37" s="67"/>
      <c r="C37" s="31" t="s">
        <v>448</v>
      </c>
      <c r="D37" s="31" t="s">
        <v>390</v>
      </c>
      <c r="E37" s="31" t="s">
        <v>390</v>
      </c>
      <c r="F37" s="31" t="s">
        <v>390</v>
      </c>
      <c r="G37" s="31" t="s">
        <v>390</v>
      </c>
      <c r="H37" s="31" t="s">
        <v>390</v>
      </c>
      <c r="I37" s="31" t="s">
        <v>390</v>
      </c>
      <c r="J37" s="31" t="s">
        <v>390</v>
      </c>
      <c r="K37" s="31" t="s">
        <v>449</v>
      </c>
      <c r="L37" s="31" t="s">
        <v>450</v>
      </c>
      <c r="M37" s="31" t="s">
        <v>450</v>
      </c>
      <c r="N37" s="31" t="s">
        <v>450</v>
      </c>
      <c r="O37" s="31" t="s">
        <v>450</v>
      </c>
    </row>
    <row r="38" spans="1:15" ht="15" customHeight="1" x14ac:dyDescent="0.25">
      <c r="A38" s="30" t="s">
        <v>42</v>
      </c>
      <c r="B38" s="64" t="s">
        <v>43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5" ht="15" customHeight="1" x14ac:dyDescent="0.25">
      <c r="A39" s="66" t="s">
        <v>10</v>
      </c>
      <c r="B39" s="67"/>
      <c r="C39" s="31" t="s">
        <v>365</v>
      </c>
      <c r="D39" s="31" t="s">
        <v>365</v>
      </c>
      <c r="E39" s="31" t="s">
        <v>365</v>
      </c>
      <c r="F39" s="31" t="s">
        <v>365</v>
      </c>
      <c r="G39" s="31" t="s">
        <v>365</v>
      </c>
      <c r="H39" s="31" t="s">
        <v>365</v>
      </c>
      <c r="I39" s="31" t="s">
        <v>365</v>
      </c>
      <c r="J39" s="31" t="s">
        <v>365</v>
      </c>
      <c r="K39" s="31" t="s">
        <v>365</v>
      </c>
      <c r="L39" s="31" t="s">
        <v>365</v>
      </c>
      <c r="M39" s="31" t="s">
        <v>365</v>
      </c>
      <c r="N39" s="31" t="s">
        <v>365</v>
      </c>
      <c r="O39" s="31" t="s">
        <v>365</v>
      </c>
    </row>
    <row r="40" spans="1:15" ht="15" customHeight="1" x14ac:dyDescent="0.25">
      <c r="A40" s="30" t="s">
        <v>45</v>
      </c>
      <c r="B40" s="64" t="s">
        <v>46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15" ht="15" customHeight="1" x14ac:dyDescent="0.25">
      <c r="A41" s="66" t="s">
        <v>10</v>
      </c>
      <c r="B41" s="67"/>
      <c r="C41" s="31" t="s">
        <v>233</v>
      </c>
      <c r="D41" s="31" t="s">
        <v>233</v>
      </c>
      <c r="E41" s="31" t="s">
        <v>233</v>
      </c>
      <c r="F41" s="31" t="s">
        <v>233</v>
      </c>
      <c r="G41" s="31" t="s">
        <v>233</v>
      </c>
      <c r="H41" s="31" t="s">
        <v>233</v>
      </c>
      <c r="I41" s="31" t="s">
        <v>233</v>
      </c>
      <c r="J41" s="31" t="s">
        <v>233</v>
      </c>
      <c r="K41" s="31" t="s">
        <v>233</v>
      </c>
      <c r="L41" s="31" t="s">
        <v>233</v>
      </c>
      <c r="M41" s="31" t="s">
        <v>233</v>
      </c>
      <c r="N41" s="31" t="s">
        <v>233</v>
      </c>
      <c r="O41" s="31" t="s">
        <v>233</v>
      </c>
    </row>
    <row r="42" spans="1:15" ht="15" customHeight="1" x14ac:dyDescent="0.25">
      <c r="A42" s="30" t="s">
        <v>47</v>
      </c>
      <c r="B42" s="64" t="s">
        <v>48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5" ht="15" customHeight="1" x14ac:dyDescent="0.25">
      <c r="A43" s="66" t="s">
        <v>10</v>
      </c>
      <c r="B43" s="67"/>
      <c r="C43" s="31" t="s">
        <v>366</v>
      </c>
      <c r="D43" s="31" t="s">
        <v>366</v>
      </c>
      <c r="E43" s="31" t="s">
        <v>366</v>
      </c>
      <c r="F43" s="31" t="s">
        <v>366</v>
      </c>
      <c r="G43" s="31" t="s">
        <v>366</v>
      </c>
      <c r="H43" s="31" t="s">
        <v>366</v>
      </c>
      <c r="I43" s="31" t="s">
        <v>366</v>
      </c>
      <c r="J43" s="31" t="s">
        <v>366</v>
      </c>
      <c r="K43" s="31" t="s">
        <v>366</v>
      </c>
      <c r="L43" s="31" t="s">
        <v>366</v>
      </c>
      <c r="M43" s="31" t="s">
        <v>366</v>
      </c>
      <c r="N43" s="31" t="s">
        <v>366</v>
      </c>
      <c r="O43" s="31" t="s">
        <v>366</v>
      </c>
    </row>
    <row r="44" spans="1:15" ht="15" customHeight="1" x14ac:dyDescent="0.25">
      <c r="A44" s="30" t="s">
        <v>49</v>
      </c>
      <c r="B44" s="64" t="s">
        <v>324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15" ht="15" customHeight="1" x14ac:dyDescent="0.25">
      <c r="A45" s="66" t="s">
        <v>10</v>
      </c>
      <c r="B45" s="67"/>
      <c r="C45" s="31" t="s">
        <v>389</v>
      </c>
      <c r="D45" s="31" t="s">
        <v>375</v>
      </c>
      <c r="E45" s="31" t="s">
        <v>375</v>
      </c>
      <c r="F45" s="31" t="s">
        <v>375</v>
      </c>
      <c r="G45" s="31" t="s">
        <v>375</v>
      </c>
      <c r="H45" s="31" t="s">
        <v>375</v>
      </c>
      <c r="I45" s="31" t="s">
        <v>375</v>
      </c>
      <c r="J45" s="31" t="s">
        <v>375</v>
      </c>
      <c r="K45" s="31" t="s">
        <v>375</v>
      </c>
      <c r="L45" s="31" t="s">
        <v>375</v>
      </c>
      <c r="M45" s="31" t="s">
        <v>375</v>
      </c>
      <c r="N45" s="31" t="s">
        <v>285</v>
      </c>
      <c r="O45" s="31" t="s">
        <v>285</v>
      </c>
    </row>
    <row r="46" spans="1:15" ht="15" customHeight="1" x14ac:dyDescent="0.25">
      <c r="A46" s="30" t="s">
        <v>159</v>
      </c>
      <c r="B46" s="64" t="s">
        <v>160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5" ht="15" customHeight="1" x14ac:dyDescent="0.25">
      <c r="A47" s="66" t="s">
        <v>13</v>
      </c>
      <c r="B47" s="67"/>
      <c r="C47" s="31" t="s">
        <v>242</v>
      </c>
      <c r="D47" s="31" t="s">
        <v>242</v>
      </c>
      <c r="E47" s="31" t="s">
        <v>242</v>
      </c>
      <c r="F47" s="31" t="s">
        <v>4</v>
      </c>
      <c r="G47" s="31" t="s">
        <v>4</v>
      </c>
      <c r="H47" s="31" t="s">
        <v>4</v>
      </c>
      <c r="I47" s="31" t="s">
        <v>4</v>
      </c>
      <c r="J47" s="31" t="s">
        <v>4</v>
      </c>
      <c r="K47" s="31" t="s">
        <v>4</v>
      </c>
      <c r="L47" s="31" t="s">
        <v>4</v>
      </c>
      <c r="M47" s="31" t="s">
        <v>4</v>
      </c>
      <c r="N47" s="31" t="s">
        <v>4</v>
      </c>
      <c r="O47" s="31" t="s">
        <v>4</v>
      </c>
    </row>
    <row r="48" spans="1:15" ht="15" customHeight="1" x14ac:dyDescent="0.25">
      <c r="A48" s="30" t="s">
        <v>51</v>
      </c>
      <c r="B48" s="64" t="s">
        <v>52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:15" ht="15" customHeight="1" x14ac:dyDescent="0.25">
      <c r="A49" s="66" t="s">
        <v>13</v>
      </c>
      <c r="B49" s="67"/>
      <c r="C49" s="31" t="s">
        <v>292</v>
      </c>
      <c r="D49" s="31" t="s">
        <v>212</v>
      </c>
      <c r="E49" s="31" t="s">
        <v>212</v>
      </c>
      <c r="F49" s="31" t="s">
        <v>212</v>
      </c>
      <c r="G49" s="31" t="s">
        <v>369</v>
      </c>
      <c r="H49" s="31" t="s">
        <v>451</v>
      </c>
      <c r="I49" s="31" t="s">
        <v>451</v>
      </c>
      <c r="J49" s="31" t="s">
        <v>451</v>
      </c>
      <c r="K49" s="31" t="s">
        <v>451</v>
      </c>
      <c r="L49" s="31" t="s">
        <v>369</v>
      </c>
      <c r="M49" s="31" t="s">
        <v>369</v>
      </c>
      <c r="N49" s="31" t="s">
        <v>369</v>
      </c>
      <c r="O49" s="31" t="s">
        <v>369</v>
      </c>
    </row>
    <row r="50" spans="1:15" ht="15" customHeight="1" x14ac:dyDescent="0.25">
      <c r="A50" s="30" t="s">
        <v>53</v>
      </c>
      <c r="B50" s="64" t="s">
        <v>54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</row>
    <row r="51" spans="1:15" ht="15" customHeight="1" x14ac:dyDescent="0.25">
      <c r="A51" s="66" t="s">
        <v>381</v>
      </c>
      <c r="B51" s="67"/>
      <c r="C51" s="31" t="s">
        <v>371</v>
      </c>
      <c r="D51" s="31" t="s">
        <v>309</v>
      </c>
      <c r="E51" s="31" t="s">
        <v>309</v>
      </c>
      <c r="F51" s="31" t="s">
        <v>309</v>
      </c>
      <c r="G51" s="31" t="s">
        <v>309</v>
      </c>
      <c r="H51" s="31" t="s">
        <v>309</v>
      </c>
      <c r="I51" s="31" t="s">
        <v>309</v>
      </c>
      <c r="J51" s="31" t="s">
        <v>309</v>
      </c>
      <c r="K51" s="31" t="s">
        <v>309</v>
      </c>
      <c r="L51" s="31" t="s">
        <v>309</v>
      </c>
      <c r="M51" s="31" t="s">
        <v>379</v>
      </c>
      <c r="N51" s="31" t="s">
        <v>379</v>
      </c>
      <c r="O51" s="31" t="s">
        <v>379</v>
      </c>
    </row>
    <row r="52" spans="1:15" ht="15" customHeight="1" x14ac:dyDescent="0.25">
      <c r="A52" s="30" t="s">
        <v>55</v>
      </c>
      <c r="B52" s="64" t="s">
        <v>56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5" ht="15" customHeight="1" x14ac:dyDescent="0.25">
      <c r="A53" s="66" t="s">
        <v>10</v>
      </c>
      <c r="B53" s="67"/>
      <c r="C53" s="31" t="s">
        <v>361</v>
      </c>
      <c r="D53" s="31" t="s">
        <v>361</v>
      </c>
      <c r="E53" s="31" t="s">
        <v>361</v>
      </c>
      <c r="F53" s="31" t="s">
        <v>361</v>
      </c>
      <c r="G53" s="31" t="s">
        <v>361</v>
      </c>
      <c r="H53" s="31" t="s">
        <v>361</v>
      </c>
      <c r="I53" s="31" t="s">
        <v>361</v>
      </c>
      <c r="J53" s="31" t="s">
        <v>361</v>
      </c>
      <c r="K53" s="31" t="s">
        <v>361</v>
      </c>
      <c r="L53" s="31" t="s">
        <v>361</v>
      </c>
      <c r="M53" s="31" t="s">
        <v>361</v>
      </c>
      <c r="N53" s="31" t="s">
        <v>361</v>
      </c>
      <c r="O53" s="31" t="s">
        <v>361</v>
      </c>
    </row>
    <row r="54" spans="1:15" ht="15" customHeight="1" x14ac:dyDescent="0.25">
      <c r="A54" s="30" t="s">
        <v>57</v>
      </c>
      <c r="B54" s="64" t="s">
        <v>58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</row>
    <row r="55" spans="1:15" ht="15" customHeight="1" x14ac:dyDescent="0.25">
      <c r="A55" s="66" t="s">
        <v>10</v>
      </c>
      <c r="B55" s="67"/>
      <c r="C55" s="31" t="s">
        <v>394</v>
      </c>
      <c r="D55" s="31" t="s">
        <v>394</v>
      </c>
      <c r="E55" s="31" t="s">
        <v>394</v>
      </c>
      <c r="F55" s="31" t="s">
        <v>394</v>
      </c>
      <c r="G55" s="31" t="s">
        <v>394</v>
      </c>
      <c r="H55" s="31" t="s">
        <v>394</v>
      </c>
      <c r="I55" s="31" t="s">
        <v>394</v>
      </c>
      <c r="J55" s="31" t="s">
        <v>394</v>
      </c>
      <c r="K55" s="31" t="s">
        <v>394</v>
      </c>
      <c r="L55" s="31" t="s">
        <v>394</v>
      </c>
      <c r="M55" s="31" t="s">
        <v>394</v>
      </c>
      <c r="N55" s="31" t="s">
        <v>394</v>
      </c>
      <c r="O55" s="31" t="s">
        <v>394</v>
      </c>
    </row>
    <row r="56" spans="1:15" ht="15" customHeight="1" x14ac:dyDescent="0.25">
      <c r="A56" s="30" t="s">
        <v>61</v>
      </c>
      <c r="B56" s="64" t="s">
        <v>62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1:15" ht="15" customHeight="1" x14ac:dyDescent="0.25">
      <c r="A57" s="66" t="s">
        <v>10</v>
      </c>
      <c r="B57" s="67"/>
      <c r="C57" s="31" t="s">
        <v>388</v>
      </c>
      <c r="D57" s="31" t="s">
        <v>388</v>
      </c>
      <c r="E57" s="31" t="s">
        <v>388</v>
      </c>
      <c r="F57" s="31" t="s">
        <v>388</v>
      </c>
      <c r="G57" s="31" t="s">
        <v>388</v>
      </c>
      <c r="H57" s="31" t="s">
        <v>388</v>
      </c>
      <c r="I57" s="31" t="s">
        <v>388</v>
      </c>
      <c r="J57" s="31" t="s">
        <v>388</v>
      </c>
      <c r="K57" s="31" t="s">
        <v>388</v>
      </c>
      <c r="L57" s="31" t="s">
        <v>388</v>
      </c>
      <c r="M57" s="31" t="s">
        <v>388</v>
      </c>
      <c r="N57" s="31" t="s">
        <v>388</v>
      </c>
      <c r="O57" s="31" t="s">
        <v>388</v>
      </c>
    </row>
    <row r="58" spans="1:15" ht="15" customHeight="1" x14ac:dyDescent="0.25">
      <c r="A58" s="30" t="s">
        <v>63</v>
      </c>
      <c r="B58" s="64" t="s">
        <v>341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  <row r="59" spans="1:15" ht="15" customHeight="1" x14ac:dyDescent="0.25">
      <c r="A59" s="66" t="s">
        <v>13</v>
      </c>
      <c r="B59" s="67"/>
      <c r="C59" s="31" t="s">
        <v>276</v>
      </c>
      <c r="D59" s="31" t="s">
        <v>276</v>
      </c>
      <c r="E59" s="31" t="s">
        <v>276</v>
      </c>
      <c r="F59" s="31" t="s">
        <v>276</v>
      </c>
      <c r="G59" s="31" t="s">
        <v>276</v>
      </c>
      <c r="H59" s="31" t="s">
        <v>4</v>
      </c>
      <c r="I59" s="31" t="s">
        <v>4</v>
      </c>
      <c r="J59" s="31" t="s">
        <v>4</v>
      </c>
      <c r="K59" s="31" t="s">
        <v>4</v>
      </c>
      <c r="L59" s="31" t="s">
        <v>4</v>
      </c>
      <c r="M59" s="31" t="s">
        <v>4</v>
      </c>
      <c r="N59" s="31" t="s">
        <v>4</v>
      </c>
      <c r="O59" s="31" t="s">
        <v>4</v>
      </c>
    </row>
    <row r="60" spans="1:15" ht="15" customHeight="1" x14ac:dyDescent="0.25">
      <c r="A60" s="30" t="s">
        <v>205</v>
      </c>
      <c r="B60" s="64" t="s">
        <v>342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</row>
    <row r="61" spans="1:15" ht="15" customHeight="1" x14ac:dyDescent="0.25">
      <c r="A61" s="66" t="s">
        <v>13</v>
      </c>
      <c r="B61" s="67"/>
      <c r="C61" s="31" t="s">
        <v>452</v>
      </c>
      <c r="D61" s="31" t="s">
        <v>407</v>
      </c>
      <c r="E61" s="31" t="s">
        <v>407</v>
      </c>
      <c r="F61" s="31" t="s">
        <v>407</v>
      </c>
      <c r="G61" s="31" t="s">
        <v>407</v>
      </c>
      <c r="H61" s="31" t="s">
        <v>219</v>
      </c>
      <c r="I61" s="31" t="s">
        <v>219</v>
      </c>
      <c r="J61" s="31" t="s">
        <v>219</v>
      </c>
      <c r="K61" s="31" t="s">
        <v>219</v>
      </c>
      <c r="L61" s="31" t="s">
        <v>219</v>
      </c>
      <c r="M61" s="31" t="s">
        <v>219</v>
      </c>
      <c r="N61" s="31" t="s">
        <v>276</v>
      </c>
      <c r="O61" s="31" t="s">
        <v>276</v>
      </c>
    </row>
    <row r="62" spans="1:15" ht="15" customHeight="1" x14ac:dyDescent="0.25">
      <c r="A62" s="30" t="s">
        <v>65</v>
      </c>
      <c r="B62" s="64" t="s">
        <v>66</v>
      </c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</row>
    <row r="63" spans="1:15" ht="15" customHeight="1" x14ac:dyDescent="0.25">
      <c r="A63" s="66" t="s">
        <v>10</v>
      </c>
      <c r="B63" s="67"/>
      <c r="C63" s="31" t="s">
        <v>225</v>
      </c>
      <c r="D63" s="31" t="s">
        <v>234</v>
      </c>
      <c r="E63" s="31" t="s">
        <v>234</v>
      </c>
      <c r="F63" s="31" t="s">
        <v>234</v>
      </c>
      <c r="G63" s="31" t="s">
        <v>291</v>
      </c>
      <c r="H63" s="31" t="s">
        <v>291</v>
      </c>
      <c r="I63" s="31" t="s">
        <v>291</v>
      </c>
      <c r="J63" s="31" t="s">
        <v>291</v>
      </c>
      <c r="K63" s="31" t="s">
        <v>291</v>
      </c>
      <c r="L63" s="31" t="s">
        <v>291</v>
      </c>
      <c r="M63" s="31" t="s">
        <v>291</v>
      </c>
      <c r="N63" s="31" t="s">
        <v>291</v>
      </c>
      <c r="O63" s="31" t="s">
        <v>291</v>
      </c>
    </row>
    <row r="64" spans="1:15" ht="15" customHeight="1" x14ac:dyDescent="0.25">
      <c r="A64" s="30" t="s">
        <v>67</v>
      </c>
      <c r="B64" s="64" t="s">
        <v>68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</row>
    <row r="65" spans="1:15" ht="15" customHeight="1" x14ac:dyDescent="0.25">
      <c r="A65" s="66" t="s">
        <v>10</v>
      </c>
      <c r="B65" s="67"/>
      <c r="C65" s="31" t="s">
        <v>211</v>
      </c>
      <c r="D65" s="31" t="s">
        <v>447</v>
      </c>
      <c r="E65" s="31" t="s">
        <v>447</v>
      </c>
      <c r="F65" s="31" t="s">
        <v>447</v>
      </c>
      <c r="G65" s="31" t="s">
        <v>412</v>
      </c>
      <c r="H65" s="31" t="s">
        <v>412</v>
      </c>
      <c r="I65" s="31" t="s">
        <v>412</v>
      </c>
      <c r="J65" s="31" t="s">
        <v>412</v>
      </c>
      <c r="K65" s="31" t="s">
        <v>412</v>
      </c>
      <c r="L65" s="31" t="s">
        <v>412</v>
      </c>
      <c r="M65" s="31" t="s">
        <v>412</v>
      </c>
      <c r="N65" s="31" t="s">
        <v>412</v>
      </c>
      <c r="O65" s="31" t="s">
        <v>412</v>
      </c>
    </row>
    <row r="66" spans="1:15" ht="15" customHeight="1" x14ac:dyDescent="0.25">
      <c r="A66" s="30" t="s">
        <v>72</v>
      </c>
      <c r="B66" s="64" t="s">
        <v>399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1:15" ht="15" customHeight="1" x14ac:dyDescent="0.25">
      <c r="A67" s="66" t="s">
        <v>7</v>
      </c>
      <c r="B67" s="67"/>
      <c r="C67" s="31" t="s">
        <v>409</v>
      </c>
      <c r="D67" s="31" t="s">
        <v>409</v>
      </c>
      <c r="E67" s="31" t="s">
        <v>409</v>
      </c>
      <c r="F67" s="31" t="s">
        <v>409</v>
      </c>
      <c r="G67" s="31" t="s">
        <v>409</v>
      </c>
      <c r="H67" s="31" t="s">
        <v>409</v>
      </c>
      <c r="I67" s="31" t="s">
        <v>409</v>
      </c>
      <c r="J67" s="31" t="s">
        <v>409</v>
      </c>
      <c r="K67" s="31" t="s">
        <v>409</v>
      </c>
      <c r="L67" s="31" t="s">
        <v>409</v>
      </c>
      <c r="M67" s="31" t="s">
        <v>409</v>
      </c>
      <c r="N67" s="31" t="s">
        <v>409</v>
      </c>
      <c r="O67" s="31" t="s">
        <v>409</v>
      </c>
    </row>
    <row r="68" spans="1:15" ht="15" customHeight="1" x14ac:dyDescent="0.25">
      <c r="A68" s="30" t="s">
        <v>69</v>
      </c>
      <c r="B68" s="64" t="s">
        <v>70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</row>
    <row r="69" spans="1:15" ht="15" customHeight="1" x14ac:dyDescent="0.25">
      <c r="A69" s="66" t="s">
        <v>71</v>
      </c>
      <c r="B69" s="67"/>
      <c r="C69" s="31" t="s">
        <v>226</v>
      </c>
      <c r="D69" s="31" t="s">
        <v>226</v>
      </c>
      <c r="E69" s="31" t="s">
        <v>226</v>
      </c>
      <c r="F69" s="31" t="s">
        <v>226</v>
      </c>
      <c r="G69" s="31" t="s">
        <v>226</v>
      </c>
      <c r="H69" s="31" t="s">
        <v>226</v>
      </c>
      <c r="I69" s="31" t="s">
        <v>226</v>
      </c>
      <c r="J69" s="31" t="s">
        <v>226</v>
      </c>
      <c r="K69" s="31" t="s">
        <v>226</v>
      </c>
      <c r="L69" s="31" t="s">
        <v>226</v>
      </c>
      <c r="M69" s="31" t="s">
        <v>226</v>
      </c>
      <c r="N69" s="31" t="s">
        <v>226</v>
      </c>
      <c r="O69" s="31" t="s">
        <v>226</v>
      </c>
    </row>
    <row r="70" spans="1:15" ht="15" customHeight="1" x14ac:dyDescent="0.25">
      <c r="A70" s="30" t="s">
        <v>74</v>
      </c>
      <c r="B70" s="64" t="s">
        <v>400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</row>
    <row r="71" spans="1:15" ht="15" customHeight="1" x14ac:dyDescent="0.25">
      <c r="A71" s="66" t="s">
        <v>10</v>
      </c>
      <c r="B71" s="67"/>
      <c r="C71" s="31" t="s">
        <v>281</v>
      </c>
      <c r="D71" s="31" t="s">
        <v>281</v>
      </c>
      <c r="E71" s="31" t="s">
        <v>281</v>
      </c>
      <c r="F71" s="31" t="s">
        <v>281</v>
      </c>
      <c r="G71" s="31" t="s">
        <v>281</v>
      </c>
      <c r="H71" s="31" t="s">
        <v>281</v>
      </c>
      <c r="I71" s="31" t="s">
        <v>281</v>
      </c>
      <c r="J71" s="31" t="s">
        <v>281</v>
      </c>
      <c r="K71" s="31" t="s">
        <v>281</v>
      </c>
      <c r="L71" s="31" t="s">
        <v>281</v>
      </c>
      <c r="M71" s="31" t="s">
        <v>281</v>
      </c>
      <c r="N71" s="31" t="s">
        <v>281</v>
      </c>
      <c r="O71" s="31" t="s">
        <v>281</v>
      </c>
    </row>
    <row r="72" spans="1:15" ht="15" customHeight="1" x14ac:dyDescent="0.25">
      <c r="A72" s="30" t="s">
        <v>76</v>
      </c>
      <c r="B72" s="64" t="s">
        <v>77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</row>
    <row r="73" spans="1:15" ht="15" customHeight="1" x14ac:dyDescent="0.25">
      <c r="A73" s="66" t="s">
        <v>34</v>
      </c>
      <c r="B73" s="67"/>
      <c r="C73" s="31" t="s">
        <v>222</v>
      </c>
      <c r="D73" s="31" t="s">
        <v>222</v>
      </c>
      <c r="E73" s="31" t="s">
        <v>222</v>
      </c>
      <c r="F73" s="31" t="s">
        <v>222</v>
      </c>
      <c r="G73" s="31" t="s">
        <v>222</v>
      </c>
      <c r="H73" s="31" t="s">
        <v>222</v>
      </c>
      <c r="I73" s="31" t="s">
        <v>222</v>
      </c>
      <c r="J73" s="31" t="s">
        <v>222</v>
      </c>
      <c r="K73" s="31" t="s">
        <v>222</v>
      </c>
      <c r="L73" s="31" t="s">
        <v>222</v>
      </c>
      <c r="M73" s="31" t="s">
        <v>222</v>
      </c>
      <c r="N73" s="31" t="s">
        <v>222</v>
      </c>
      <c r="O73" s="31" t="s">
        <v>222</v>
      </c>
    </row>
    <row r="74" spans="1:15" ht="15" customHeight="1" x14ac:dyDescent="0.25">
      <c r="A74" s="30" t="s">
        <v>80</v>
      </c>
      <c r="B74" s="64" t="s">
        <v>344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</row>
    <row r="75" spans="1:15" ht="15" customHeight="1" x14ac:dyDescent="0.25">
      <c r="A75" s="66" t="s">
        <v>10</v>
      </c>
      <c r="B75" s="67"/>
      <c r="C75" s="31" t="s">
        <v>258</v>
      </c>
      <c r="D75" s="31" t="s">
        <v>383</v>
      </c>
      <c r="E75" s="31" t="s">
        <v>383</v>
      </c>
      <c r="F75" s="31" t="s">
        <v>383</v>
      </c>
      <c r="G75" s="31" t="s">
        <v>383</v>
      </c>
      <c r="H75" s="31" t="s">
        <v>383</v>
      </c>
      <c r="I75" s="31" t="s">
        <v>383</v>
      </c>
      <c r="J75" s="31" t="s">
        <v>383</v>
      </c>
      <c r="K75" s="31" t="s">
        <v>383</v>
      </c>
      <c r="L75" s="31" t="s">
        <v>383</v>
      </c>
      <c r="M75" s="31" t="s">
        <v>383</v>
      </c>
      <c r="N75" s="31" t="s">
        <v>383</v>
      </c>
      <c r="O75" s="31" t="s">
        <v>385</v>
      </c>
    </row>
    <row r="76" spans="1:15" ht="15" customHeight="1" x14ac:dyDescent="0.25">
      <c r="A76" s="30" t="s">
        <v>82</v>
      </c>
      <c r="B76" s="64" t="s">
        <v>83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 ht="15" customHeight="1" x14ac:dyDescent="0.25">
      <c r="A77" s="66" t="s">
        <v>10</v>
      </c>
      <c r="B77" s="67"/>
      <c r="C77" s="31" t="s">
        <v>216</v>
      </c>
      <c r="D77" s="31" t="s">
        <v>221</v>
      </c>
      <c r="E77" s="31" t="s">
        <v>221</v>
      </c>
      <c r="F77" s="31" t="s">
        <v>221</v>
      </c>
      <c r="G77" s="31" t="s">
        <v>221</v>
      </c>
      <c r="H77" s="31" t="s">
        <v>221</v>
      </c>
      <c r="I77" s="31" t="s">
        <v>221</v>
      </c>
      <c r="J77" s="31" t="s">
        <v>221</v>
      </c>
      <c r="K77" s="31" t="s">
        <v>221</v>
      </c>
      <c r="L77" s="31" t="s">
        <v>221</v>
      </c>
      <c r="M77" s="31" t="s">
        <v>221</v>
      </c>
      <c r="N77" s="31" t="s">
        <v>221</v>
      </c>
      <c r="O77" s="31" t="s">
        <v>237</v>
      </c>
    </row>
    <row r="78" spans="1:15" ht="15" customHeight="1" x14ac:dyDescent="0.25">
      <c r="A78" s="30" t="s">
        <v>84</v>
      </c>
      <c r="B78" s="64" t="s">
        <v>85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</row>
    <row r="79" spans="1:15" ht="15" customHeight="1" x14ac:dyDescent="0.25">
      <c r="A79" s="66" t="s">
        <v>10</v>
      </c>
      <c r="B79" s="67"/>
      <c r="C79" s="31" t="s">
        <v>224</v>
      </c>
      <c r="D79" s="31" t="s">
        <v>291</v>
      </c>
      <c r="E79" s="31" t="s">
        <v>291</v>
      </c>
      <c r="F79" s="31" t="s">
        <v>291</v>
      </c>
      <c r="G79" s="31" t="s">
        <v>291</v>
      </c>
      <c r="H79" s="31" t="s">
        <v>291</v>
      </c>
      <c r="I79" s="31" t="s">
        <v>291</v>
      </c>
      <c r="J79" s="31" t="s">
        <v>291</v>
      </c>
      <c r="K79" s="31" t="s">
        <v>291</v>
      </c>
      <c r="L79" s="31" t="s">
        <v>243</v>
      </c>
      <c r="M79" s="31" t="s">
        <v>243</v>
      </c>
      <c r="N79" s="31" t="s">
        <v>243</v>
      </c>
      <c r="O79" s="31" t="s">
        <v>243</v>
      </c>
    </row>
    <row r="80" spans="1:15" ht="15" customHeight="1" x14ac:dyDescent="0.25">
      <c r="A80" s="30" t="s">
        <v>88</v>
      </c>
      <c r="B80" s="64" t="s">
        <v>89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</row>
    <row r="81" spans="1:15" ht="15" customHeight="1" x14ac:dyDescent="0.25">
      <c r="A81" s="66" t="s">
        <v>10</v>
      </c>
      <c r="B81" s="67"/>
      <c r="C81" s="31" t="s">
        <v>260</v>
      </c>
      <c r="D81" s="31" t="s">
        <v>260</v>
      </c>
      <c r="E81" s="31" t="s">
        <v>260</v>
      </c>
      <c r="F81" s="31" t="s">
        <v>260</v>
      </c>
      <c r="G81" s="31" t="s">
        <v>260</v>
      </c>
      <c r="H81" s="31" t="s">
        <v>260</v>
      </c>
      <c r="I81" s="31" t="s">
        <v>260</v>
      </c>
      <c r="J81" s="31" t="s">
        <v>260</v>
      </c>
      <c r="K81" s="31" t="s">
        <v>260</v>
      </c>
      <c r="L81" s="31" t="s">
        <v>260</v>
      </c>
      <c r="M81" s="31" t="s">
        <v>260</v>
      </c>
      <c r="N81" s="31" t="s">
        <v>260</v>
      </c>
      <c r="O81" s="31" t="s">
        <v>260</v>
      </c>
    </row>
    <row r="82" spans="1:15" ht="15" customHeight="1" x14ac:dyDescent="0.25">
      <c r="A82" s="30" t="s">
        <v>90</v>
      </c>
      <c r="B82" s="64" t="s">
        <v>325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</row>
    <row r="83" spans="1:15" ht="15" customHeight="1" x14ac:dyDescent="0.25">
      <c r="A83" s="66" t="s">
        <v>10</v>
      </c>
      <c r="B83" s="67"/>
      <c r="C83" s="31" t="s">
        <v>408</v>
      </c>
      <c r="D83" s="31" t="s">
        <v>248</v>
      </c>
      <c r="E83" s="31" t="s">
        <v>248</v>
      </c>
      <c r="F83" s="31" t="s">
        <v>248</v>
      </c>
      <c r="G83" s="31" t="s">
        <v>248</v>
      </c>
      <c r="H83" s="31" t="s">
        <v>259</v>
      </c>
      <c r="I83" s="31" t="s">
        <v>259</v>
      </c>
      <c r="J83" s="31" t="s">
        <v>259</v>
      </c>
      <c r="K83" s="31" t="s">
        <v>259</v>
      </c>
      <c r="L83" s="31" t="s">
        <v>259</v>
      </c>
      <c r="M83" s="31" t="s">
        <v>259</v>
      </c>
      <c r="N83" s="31" t="s">
        <v>259</v>
      </c>
      <c r="O83" s="31" t="s">
        <v>217</v>
      </c>
    </row>
    <row r="84" spans="1:15" ht="15" customHeight="1" x14ac:dyDescent="0.25">
      <c r="A84" s="30" t="s">
        <v>92</v>
      </c>
      <c r="B84" s="64" t="s">
        <v>93</v>
      </c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</row>
    <row r="85" spans="1:15" ht="15" customHeight="1" x14ac:dyDescent="0.25">
      <c r="A85" s="66" t="s">
        <v>10</v>
      </c>
      <c r="B85" s="67"/>
      <c r="C85" s="31" t="s">
        <v>249</v>
      </c>
      <c r="D85" s="31" t="s">
        <v>249</v>
      </c>
      <c r="E85" s="31" t="s">
        <v>249</v>
      </c>
      <c r="F85" s="31" t="s">
        <v>249</v>
      </c>
      <c r="G85" s="31" t="s">
        <v>249</v>
      </c>
      <c r="H85" s="31" t="s">
        <v>249</v>
      </c>
      <c r="I85" s="31" t="s">
        <v>249</v>
      </c>
      <c r="J85" s="31" t="s">
        <v>249</v>
      </c>
      <c r="K85" s="31" t="s">
        <v>249</v>
      </c>
      <c r="L85" s="31" t="s">
        <v>249</v>
      </c>
      <c r="M85" s="31" t="s">
        <v>249</v>
      </c>
      <c r="N85" s="31" t="s">
        <v>249</v>
      </c>
      <c r="O85" s="31" t="s">
        <v>249</v>
      </c>
    </row>
    <row r="86" spans="1:15" ht="15" customHeight="1" x14ac:dyDescent="0.25">
      <c r="A86" s="30" t="s">
        <v>94</v>
      </c>
      <c r="B86" s="64" t="s">
        <v>95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</row>
    <row r="87" spans="1:15" ht="15" customHeight="1" x14ac:dyDescent="0.25">
      <c r="A87" s="66" t="s">
        <v>10</v>
      </c>
      <c r="B87" s="67"/>
      <c r="C87" s="31" t="s">
        <v>238</v>
      </c>
      <c r="D87" s="31" t="s">
        <v>238</v>
      </c>
      <c r="E87" s="31" t="s">
        <v>238</v>
      </c>
      <c r="F87" s="31" t="s">
        <v>238</v>
      </c>
      <c r="G87" s="31" t="s">
        <v>238</v>
      </c>
      <c r="H87" s="31" t="s">
        <v>238</v>
      </c>
      <c r="I87" s="31" t="s">
        <v>238</v>
      </c>
      <c r="J87" s="31" t="s">
        <v>238</v>
      </c>
      <c r="K87" s="31" t="s">
        <v>238</v>
      </c>
      <c r="L87" s="31" t="s">
        <v>238</v>
      </c>
      <c r="M87" s="31" t="s">
        <v>238</v>
      </c>
      <c r="N87" s="31" t="s">
        <v>238</v>
      </c>
      <c r="O87" s="31" t="s">
        <v>238</v>
      </c>
    </row>
    <row r="88" spans="1:15" ht="15" customHeight="1" x14ac:dyDescent="0.25">
      <c r="A88" s="30" t="s">
        <v>96</v>
      </c>
      <c r="B88" s="64" t="s">
        <v>97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5" ht="15" customHeight="1" x14ac:dyDescent="0.25">
      <c r="A89" s="66" t="s">
        <v>10</v>
      </c>
      <c r="B89" s="67"/>
      <c r="C89" s="31" t="s">
        <v>398</v>
      </c>
      <c r="D89" s="31" t="s">
        <v>433</v>
      </c>
      <c r="E89" s="31" t="s">
        <v>433</v>
      </c>
      <c r="F89" s="31" t="s">
        <v>433</v>
      </c>
      <c r="G89" s="31" t="s">
        <v>433</v>
      </c>
      <c r="H89" s="31" t="s">
        <v>433</v>
      </c>
      <c r="I89" s="31" t="s">
        <v>433</v>
      </c>
      <c r="J89" s="31" t="s">
        <v>433</v>
      </c>
      <c r="K89" s="31" t="s">
        <v>433</v>
      </c>
      <c r="L89" s="31" t="s">
        <v>433</v>
      </c>
      <c r="M89" s="31" t="s">
        <v>433</v>
      </c>
      <c r="N89" s="31" t="s">
        <v>275</v>
      </c>
      <c r="O89" s="31" t="s">
        <v>275</v>
      </c>
    </row>
    <row r="90" spans="1:15" ht="15" customHeight="1" x14ac:dyDescent="0.25">
      <c r="A90" s="30" t="s">
        <v>98</v>
      </c>
      <c r="B90" s="64" t="s">
        <v>99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" customHeight="1" x14ac:dyDescent="0.25">
      <c r="A91" s="66" t="s">
        <v>372</v>
      </c>
      <c r="B91" s="67"/>
      <c r="C91" s="31" t="s">
        <v>322</v>
      </c>
      <c r="D91" s="31" t="s">
        <v>322</v>
      </c>
      <c r="E91" s="31" t="s">
        <v>322</v>
      </c>
      <c r="F91" s="31" t="s">
        <v>322</v>
      </c>
      <c r="G91" s="31" t="s">
        <v>322</v>
      </c>
      <c r="H91" s="31" t="s">
        <v>322</v>
      </c>
      <c r="I91" s="31" t="s">
        <v>322</v>
      </c>
      <c r="J91" s="31" t="s">
        <v>322</v>
      </c>
      <c r="K91" s="31" t="s">
        <v>322</v>
      </c>
      <c r="L91" s="31" t="s">
        <v>322</v>
      </c>
      <c r="M91" s="31" t="s">
        <v>322</v>
      </c>
      <c r="N91" s="31" t="s">
        <v>322</v>
      </c>
      <c r="O91" s="31" t="s">
        <v>322</v>
      </c>
    </row>
    <row r="92" spans="1:15" ht="15" customHeight="1" x14ac:dyDescent="0.25">
      <c r="A92" s="30" t="s">
        <v>102</v>
      </c>
      <c r="B92" s="64" t="s">
        <v>326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</row>
    <row r="93" spans="1:15" ht="15" customHeight="1" x14ac:dyDescent="0.25">
      <c r="A93" s="66" t="s">
        <v>10</v>
      </c>
      <c r="B93" s="67"/>
      <c r="C93" s="31" t="s">
        <v>252</v>
      </c>
      <c r="D93" s="31" t="s">
        <v>225</v>
      </c>
      <c r="E93" s="31" t="s">
        <v>225</v>
      </c>
      <c r="F93" s="31" t="s">
        <v>225</v>
      </c>
      <c r="G93" s="31" t="s">
        <v>225</v>
      </c>
      <c r="H93" s="31" t="s">
        <v>225</v>
      </c>
      <c r="I93" s="31" t="s">
        <v>225</v>
      </c>
      <c r="J93" s="31" t="s">
        <v>225</v>
      </c>
      <c r="K93" s="31" t="s">
        <v>225</v>
      </c>
      <c r="L93" s="31" t="s">
        <v>225</v>
      </c>
      <c r="M93" s="31" t="s">
        <v>225</v>
      </c>
      <c r="N93" s="31" t="s">
        <v>225</v>
      </c>
      <c r="O93" s="31" t="s">
        <v>285</v>
      </c>
    </row>
    <row r="94" spans="1:15" ht="15" customHeight="1" x14ac:dyDescent="0.25">
      <c r="A94" s="30" t="s">
        <v>104</v>
      </c>
      <c r="B94" s="64" t="s">
        <v>105</v>
      </c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</row>
    <row r="95" spans="1:15" ht="15" customHeight="1" x14ac:dyDescent="0.25">
      <c r="A95" s="66" t="s">
        <v>10</v>
      </c>
      <c r="B95" s="67"/>
      <c r="C95" s="31" t="s">
        <v>435</v>
      </c>
      <c r="D95" s="31" t="s">
        <v>435</v>
      </c>
      <c r="E95" s="31" t="s">
        <v>435</v>
      </c>
      <c r="F95" s="31" t="s">
        <v>435</v>
      </c>
      <c r="G95" s="31" t="s">
        <v>435</v>
      </c>
      <c r="H95" s="31" t="s">
        <v>435</v>
      </c>
      <c r="I95" s="31" t="s">
        <v>435</v>
      </c>
      <c r="J95" s="31" t="s">
        <v>435</v>
      </c>
      <c r="K95" s="31" t="s">
        <v>435</v>
      </c>
      <c r="L95" s="31" t="s">
        <v>435</v>
      </c>
      <c r="M95" s="31" t="s">
        <v>435</v>
      </c>
      <c r="N95" s="31" t="s">
        <v>435</v>
      </c>
      <c r="O95" s="31" t="s">
        <v>435</v>
      </c>
    </row>
    <row r="96" spans="1:15" ht="15" customHeight="1" x14ac:dyDescent="0.25">
      <c r="A96" s="30" t="s">
        <v>106</v>
      </c>
      <c r="B96" s="64" t="s">
        <v>346</v>
      </c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</row>
    <row r="97" spans="1:15" ht="15" customHeight="1" x14ac:dyDescent="0.25">
      <c r="A97" s="66" t="s">
        <v>10</v>
      </c>
      <c r="B97" s="67"/>
      <c r="C97" s="31" t="s">
        <v>411</v>
      </c>
      <c r="D97" s="31" t="s">
        <v>368</v>
      </c>
      <c r="E97" s="31" t="s">
        <v>368</v>
      </c>
      <c r="F97" s="31" t="s">
        <v>238</v>
      </c>
      <c r="G97" s="31" t="s">
        <v>238</v>
      </c>
      <c r="H97" s="31" t="s">
        <v>238</v>
      </c>
      <c r="I97" s="31" t="s">
        <v>238</v>
      </c>
      <c r="J97" s="31" t="s">
        <v>238</v>
      </c>
      <c r="K97" s="31" t="s">
        <v>238</v>
      </c>
      <c r="L97" s="31" t="s">
        <v>238</v>
      </c>
      <c r="M97" s="31" t="s">
        <v>238</v>
      </c>
      <c r="N97" s="31" t="s">
        <v>238</v>
      </c>
      <c r="O97" s="31" t="s">
        <v>238</v>
      </c>
    </row>
    <row r="98" spans="1:15" ht="15" customHeight="1" x14ac:dyDescent="0.25">
      <c r="A98" s="30" t="s">
        <v>108</v>
      </c>
      <c r="B98" s="64" t="s">
        <v>347</v>
      </c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</row>
    <row r="99" spans="1:15" ht="15" customHeight="1" x14ac:dyDescent="0.25">
      <c r="A99" s="66" t="s">
        <v>10</v>
      </c>
      <c r="B99" s="67"/>
      <c r="C99" s="31" t="s">
        <v>362</v>
      </c>
      <c r="D99" s="31" t="s">
        <v>362</v>
      </c>
      <c r="E99" s="31" t="s">
        <v>362</v>
      </c>
      <c r="F99" s="31" t="s">
        <v>362</v>
      </c>
      <c r="G99" s="31" t="s">
        <v>362</v>
      </c>
      <c r="H99" s="31" t="s">
        <v>362</v>
      </c>
      <c r="I99" s="31" t="s">
        <v>362</v>
      </c>
      <c r="J99" s="31" t="s">
        <v>362</v>
      </c>
      <c r="K99" s="31" t="s">
        <v>362</v>
      </c>
      <c r="L99" s="31" t="s">
        <v>362</v>
      </c>
      <c r="M99" s="31" t="s">
        <v>362</v>
      </c>
      <c r="N99" s="31" t="s">
        <v>362</v>
      </c>
      <c r="O99" s="31" t="s">
        <v>362</v>
      </c>
    </row>
    <row r="100" spans="1:15" ht="15" customHeight="1" x14ac:dyDescent="0.25">
      <c r="A100" s="30" t="s">
        <v>110</v>
      </c>
      <c r="B100" s="64" t="s">
        <v>348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</row>
    <row r="101" spans="1:15" ht="15" customHeight="1" x14ac:dyDescent="0.25">
      <c r="A101" s="66" t="s">
        <v>10</v>
      </c>
      <c r="B101" s="67"/>
      <c r="C101" s="31" t="s">
        <v>433</v>
      </c>
      <c r="D101" s="31" t="s">
        <v>433</v>
      </c>
      <c r="E101" s="31" t="s">
        <v>433</v>
      </c>
      <c r="F101" s="31" t="s">
        <v>433</v>
      </c>
      <c r="G101" s="31" t="s">
        <v>433</v>
      </c>
      <c r="H101" s="31" t="s">
        <v>433</v>
      </c>
      <c r="I101" s="31" t="s">
        <v>433</v>
      </c>
      <c r="J101" s="31" t="s">
        <v>433</v>
      </c>
      <c r="K101" s="31" t="s">
        <v>433</v>
      </c>
      <c r="L101" s="31" t="s">
        <v>433</v>
      </c>
      <c r="M101" s="31" t="s">
        <v>433</v>
      </c>
      <c r="N101" s="31" t="s">
        <v>433</v>
      </c>
      <c r="O101" s="31" t="s">
        <v>433</v>
      </c>
    </row>
    <row r="102" spans="1:15" ht="15" customHeight="1" x14ac:dyDescent="0.25">
      <c r="A102" s="30" t="s">
        <v>112</v>
      </c>
      <c r="B102" s="64" t="s">
        <v>401</v>
      </c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</row>
    <row r="103" spans="1:15" ht="15" customHeight="1" x14ac:dyDescent="0.25">
      <c r="A103" s="66" t="s">
        <v>10</v>
      </c>
      <c r="B103" s="67"/>
      <c r="C103" s="31" t="s">
        <v>419</v>
      </c>
      <c r="D103" s="31" t="s">
        <v>237</v>
      </c>
      <c r="E103" s="31" t="s">
        <v>237</v>
      </c>
      <c r="F103" s="31" t="s">
        <v>237</v>
      </c>
      <c r="G103" s="31" t="s">
        <v>237</v>
      </c>
      <c r="H103" s="31" t="s">
        <v>248</v>
      </c>
      <c r="I103" s="31" t="s">
        <v>248</v>
      </c>
      <c r="J103" s="31" t="s">
        <v>248</v>
      </c>
      <c r="K103" s="31" t="s">
        <v>248</v>
      </c>
      <c r="L103" s="31" t="s">
        <v>248</v>
      </c>
      <c r="M103" s="31" t="s">
        <v>248</v>
      </c>
      <c r="N103" s="31" t="s">
        <v>248</v>
      </c>
      <c r="O103" s="31" t="s">
        <v>248</v>
      </c>
    </row>
    <row r="104" spans="1:15" ht="15" customHeight="1" x14ac:dyDescent="0.25">
      <c r="A104" s="30" t="s">
        <v>114</v>
      </c>
      <c r="B104" s="64" t="s">
        <v>402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</row>
    <row r="105" spans="1:15" ht="15" customHeight="1" x14ac:dyDescent="0.25">
      <c r="A105" s="66" t="s">
        <v>10</v>
      </c>
      <c r="B105" s="67"/>
      <c r="C105" s="31" t="s">
        <v>383</v>
      </c>
      <c r="D105" s="31" t="s">
        <v>272</v>
      </c>
      <c r="E105" s="31" t="s">
        <v>272</v>
      </c>
      <c r="F105" s="31" t="s">
        <v>272</v>
      </c>
      <c r="G105" s="31" t="s">
        <v>272</v>
      </c>
      <c r="H105" s="31" t="s">
        <v>410</v>
      </c>
      <c r="I105" s="31" t="s">
        <v>410</v>
      </c>
      <c r="J105" s="31" t="s">
        <v>410</v>
      </c>
      <c r="K105" s="31" t="s">
        <v>410</v>
      </c>
      <c r="L105" s="31" t="s">
        <v>410</v>
      </c>
      <c r="M105" s="31" t="s">
        <v>410</v>
      </c>
      <c r="N105" s="31" t="s">
        <v>410</v>
      </c>
      <c r="O105" s="31" t="s">
        <v>410</v>
      </c>
    </row>
    <row r="106" spans="1:15" ht="15" customHeight="1" x14ac:dyDescent="0.25">
      <c r="A106" s="30" t="s">
        <v>116</v>
      </c>
      <c r="B106" s="64" t="s">
        <v>349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</row>
    <row r="107" spans="1:15" ht="15" customHeight="1" x14ac:dyDescent="0.25">
      <c r="A107" s="66" t="s">
        <v>39</v>
      </c>
      <c r="B107" s="67"/>
      <c r="C107" s="31" t="s">
        <v>453</v>
      </c>
      <c r="D107" s="31" t="s">
        <v>375</v>
      </c>
      <c r="E107" s="31" t="s">
        <v>260</v>
      </c>
      <c r="F107" s="31" t="s">
        <v>260</v>
      </c>
      <c r="G107" s="31" t="s">
        <v>260</v>
      </c>
      <c r="H107" s="31" t="s">
        <v>260</v>
      </c>
      <c r="I107" s="31" t="s">
        <v>260</v>
      </c>
      <c r="J107" s="31" t="s">
        <v>260</v>
      </c>
      <c r="K107" s="31" t="s">
        <v>260</v>
      </c>
      <c r="L107" s="31" t="s">
        <v>260</v>
      </c>
      <c r="M107" s="31" t="s">
        <v>260</v>
      </c>
      <c r="N107" s="31" t="s">
        <v>260</v>
      </c>
      <c r="O107" s="31" t="s">
        <v>260</v>
      </c>
    </row>
    <row r="108" spans="1:15" ht="15" customHeight="1" x14ac:dyDescent="0.25">
      <c r="A108" s="30" t="s">
        <v>118</v>
      </c>
      <c r="B108" s="64" t="s">
        <v>119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</row>
    <row r="109" spans="1:15" ht="15" customHeight="1" x14ac:dyDescent="0.25">
      <c r="A109" s="66" t="s">
        <v>39</v>
      </c>
      <c r="B109" s="67"/>
      <c r="C109" s="31" t="s">
        <v>437</v>
      </c>
      <c r="D109" s="31" t="s">
        <v>378</v>
      </c>
      <c r="E109" s="31" t="s">
        <v>378</v>
      </c>
      <c r="F109" s="31" t="s">
        <v>378</v>
      </c>
      <c r="G109" s="31" t="s">
        <v>378</v>
      </c>
      <c r="H109" s="31" t="s">
        <v>438</v>
      </c>
      <c r="I109" s="31" t="s">
        <v>376</v>
      </c>
      <c r="J109" s="31" t="s">
        <v>374</v>
      </c>
      <c r="K109" s="31" t="s">
        <v>374</v>
      </c>
      <c r="L109" s="31" t="s">
        <v>374</v>
      </c>
      <c r="M109" s="31" t="s">
        <v>374</v>
      </c>
      <c r="N109" s="31" t="s">
        <v>374</v>
      </c>
      <c r="O109" s="31" t="s">
        <v>378</v>
      </c>
    </row>
    <row r="110" spans="1:15" ht="15" customHeight="1" x14ac:dyDescent="0.25">
      <c r="A110" s="30" t="s">
        <v>122</v>
      </c>
      <c r="B110" s="64" t="s">
        <v>123</v>
      </c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</row>
    <row r="111" spans="1:15" ht="15" customHeight="1" x14ac:dyDescent="0.25">
      <c r="A111" s="66" t="s">
        <v>39</v>
      </c>
      <c r="B111" s="67"/>
      <c r="C111" s="31" t="s">
        <v>251</v>
      </c>
      <c r="D111" s="31" t="s">
        <v>266</v>
      </c>
      <c r="E111" s="31" t="s">
        <v>263</v>
      </c>
      <c r="F111" s="31" t="s">
        <v>232</v>
      </c>
      <c r="G111" s="31" t="s">
        <v>232</v>
      </c>
      <c r="H111" s="31" t="s">
        <v>255</v>
      </c>
      <c r="I111" s="31" t="s">
        <v>247</v>
      </c>
      <c r="J111" s="31" t="s">
        <v>263</v>
      </c>
      <c r="K111" s="31" t="s">
        <v>247</v>
      </c>
      <c r="L111" s="31" t="s">
        <v>247</v>
      </c>
      <c r="M111" s="31" t="s">
        <v>247</v>
      </c>
      <c r="N111" s="31" t="s">
        <v>266</v>
      </c>
      <c r="O111" s="31" t="s">
        <v>266</v>
      </c>
    </row>
    <row r="112" spans="1:15" ht="15" customHeight="1" x14ac:dyDescent="0.25">
      <c r="A112" s="30" t="s">
        <v>124</v>
      </c>
      <c r="B112" s="64" t="s">
        <v>125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</row>
    <row r="113" spans="1:15" ht="15" customHeight="1" x14ac:dyDescent="0.25">
      <c r="A113" s="66" t="s">
        <v>39</v>
      </c>
      <c r="B113" s="67"/>
      <c r="C113" s="31" t="s">
        <v>445</v>
      </c>
      <c r="D113" s="31" t="s">
        <v>391</v>
      </c>
      <c r="E113" s="31" t="s">
        <v>376</v>
      </c>
      <c r="F113" s="31" t="s">
        <v>376</v>
      </c>
      <c r="G113" s="31" t="s">
        <v>376</v>
      </c>
      <c r="H113" s="31" t="s">
        <v>376</v>
      </c>
      <c r="I113" s="31" t="s">
        <v>374</v>
      </c>
      <c r="J113" s="31" t="s">
        <v>375</v>
      </c>
      <c r="K113" s="31" t="s">
        <v>4</v>
      </c>
      <c r="L113" s="31" t="s">
        <v>4</v>
      </c>
      <c r="M113" s="31" t="s">
        <v>4</v>
      </c>
      <c r="N113" s="31" t="s">
        <v>4</v>
      </c>
      <c r="O113" s="31" t="s">
        <v>4</v>
      </c>
    </row>
    <row r="114" spans="1:15" ht="15" customHeight="1" x14ac:dyDescent="0.25">
      <c r="A114" s="30" t="s">
        <v>126</v>
      </c>
      <c r="B114" s="64" t="s">
        <v>127</v>
      </c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</row>
    <row r="115" spans="1:15" ht="15" customHeight="1" x14ac:dyDescent="0.25">
      <c r="A115" s="66" t="s">
        <v>39</v>
      </c>
      <c r="B115" s="67"/>
      <c r="C115" s="31" t="s">
        <v>454</v>
      </c>
      <c r="D115" s="31" t="s">
        <v>378</v>
      </c>
      <c r="E115" s="31" t="s">
        <v>376</v>
      </c>
      <c r="F115" s="31" t="s">
        <v>376</v>
      </c>
      <c r="G115" s="31" t="s">
        <v>376</v>
      </c>
      <c r="H115" s="31" t="s">
        <v>378</v>
      </c>
      <c r="I115" s="31" t="s">
        <v>376</v>
      </c>
      <c r="J115" s="31" t="s">
        <v>374</v>
      </c>
      <c r="K115" s="31" t="s">
        <v>374</v>
      </c>
      <c r="L115" s="31" t="s">
        <v>374</v>
      </c>
      <c r="M115" s="31" t="s">
        <v>374</v>
      </c>
      <c r="N115" s="31" t="s">
        <v>376</v>
      </c>
      <c r="O115" s="31" t="s">
        <v>376</v>
      </c>
    </row>
    <row r="116" spans="1:15" ht="15" customHeight="1" x14ac:dyDescent="0.25">
      <c r="A116" s="30" t="s">
        <v>128</v>
      </c>
      <c r="B116" s="64" t="s">
        <v>129</v>
      </c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</row>
    <row r="117" spans="1:15" ht="15" customHeight="1" x14ac:dyDescent="0.25">
      <c r="A117" s="66" t="s">
        <v>10</v>
      </c>
      <c r="B117" s="67"/>
      <c r="C117" s="31" t="s">
        <v>279</v>
      </c>
      <c r="D117" s="31" t="s">
        <v>279</v>
      </c>
      <c r="E117" s="31" t="s">
        <v>279</v>
      </c>
      <c r="F117" s="31" t="s">
        <v>279</v>
      </c>
      <c r="G117" s="31" t="s">
        <v>279</v>
      </c>
      <c r="H117" s="31" t="s">
        <v>279</v>
      </c>
      <c r="I117" s="31" t="s">
        <v>279</v>
      </c>
      <c r="J117" s="31" t="s">
        <v>279</v>
      </c>
      <c r="K117" s="31" t="s">
        <v>279</v>
      </c>
      <c r="L117" s="31" t="s">
        <v>279</v>
      </c>
      <c r="M117" s="31" t="s">
        <v>279</v>
      </c>
      <c r="N117" s="31" t="s">
        <v>279</v>
      </c>
      <c r="O117" s="31" t="s">
        <v>279</v>
      </c>
    </row>
    <row r="118" spans="1:15" ht="15" customHeight="1" x14ac:dyDescent="0.25">
      <c r="A118" s="30" t="s">
        <v>132</v>
      </c>
      <c r="B118" s="64" t="s">
        <v>403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</row>
    <row r="119" spans="1:15" ht="15" customHeight="1" x14ac:dyDescent="0.25">
      <c r="A119" s="66" t="s">
        <v>10</v>
      </c>
      <c r="B119" s="67"/>
      <c r="C119" s="31" t="s">
        <v>455</v>
      </c>
      <c r="D119" s="31" t="s">
        <v>256</v>
      </c>
      <c r="E119" s="31" t="s">
        <v>256</v>
      </c>
      <c r="F119" s="31" t="s">
        <v>256</v>
      </c>
      <c r="G119" s="31" t="s">
        <v>256</v>
      </c>
      <c r="H119" s="31" t="s">
        <v>256</v>
      </c>
      <c r="I119" s="31" t="s">
        <v>256</v>
      </c>
      <c r="J119" s="31" t="s">
        <v>256</v>
      </c>
      <c r="K119" s="31" t="s">
        <v>256</v>
      </c>
      <c r="L119" s="31" t="s">
        <v>256</v>
      </c>
      <c r="M119" s="31" t="s">
        <v>256</v>
      </c>
      <c r="N119" s="31" t="s">
        <v>256</v>
      </c>
      <c r="O119" s="31" t="s">
        <v>263</v>
      </c>
    </row>
    <row r="120" spans="1:15" ht="15" customHeight="1" x14ac:dyDescent="0.25">
      <c r="A120" s="30" t="s">
        <v>134</v>
      </c>
      <c r="B120" s="64" t="s">
        <v>327</v>
      </c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</row>
    <row r="121" spans="1:15" ht="15" customHeight="1" x14ac:dyDescent="0.25">
      <c r="A121" s="66" t="s">
        <v>10</v>
      </c>
      <c r="B121" s="67"/>
      <c r="C121" s="31" t="s">
        <v>218</v>
      </c>
      <c r="D121" s="31" t="s">
        <v>218</v>
      </c>
      <c r="E121" s="31" t="s">
        <v>218</v>
      </c>
      <c r="F121" s="31" t="s">
        <v>218</v>
      </c>
      <c r="G121" s="31" t="s">
        <v>218</v>
      </c>
      <c r="H121" s="31" t="s">
        <v>218</v>
      </c>
      <c r="I121" s="31" t="s">
        <v>218</v>
      </c>
      <c r="J121" s="31" t="s">
        <v>218</v>
      </c>
      <c r="K121" s="31" t="s">
        <v>218</v>
      </c>
      <c r="L121" s="31" t="s">
        <v>218</v>
      </c>
      <c r="M121" s="31" t="s">
        <v>218</v>
      </c>
      <c r="N121" s="31" t="s">
        <v>218</v>
      </c>
      <c r="O121" s="31" t="s">
        <v>218</v>
      </c>
    </row>
    <row r="122" spans="1:15" ht="15" customHeight="1" x14ac:dyDescent="0.25">
      <c r="A122" s="30" t="s">
        <v>136</v>
      </c>
      <c r="B122" s="64" t="s">
        <v>137</v>
      </c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</row>
    <row r="123" spans="1:15" ht="15" customHeight="1" x14ac:dyDescent="0.25">
      <c r="A123" s="66" t="s">
        <v>13</v>
      </c>
      <c r="B123" s="67"/>
      <c r="C123" s="31" t="s">
        <v>241</v>
      </c>
      <c r="D123" s="31" t="s">
        <v>241</v>
      </c>
      <c r="E123" s="31" t="s">
        <v>241</v>
      </c>
      <c r="F123" s="31" t="s">
        <v>241</v>
      </c>
      <c r="G123" s="31" t="s">
        <v>241</v>
      </c>
      <c r="H123" s="31" t="s">
        <v>241</v>
      </c>
      <c r="I123" s="31" t="s">
        <v>241</v>
      </c>
      <c r="J123" s="31" t="s">
        <v>241</v>
      </c>
      <c r="K123" s="31" t="s">
        <v>241</v>
      </c>
      <c r="L123" s="31" t="s">
        <v>241</v>
      </c>
      <c r="M123" s="31" t="s">
        <v>241</v>
      </c>
      <c r="N123" s="31" t="s">
        <v>241</v>
      </c>
      <c r="O123" s="31" t="s">
        <v>241</v>
      </c>
    </row>
    <row r="124" spans="1:15" ht="15" customHeight="1" x14ac:dyDescent="0.25">
      <c r="A124" s="30" t="s">
        <v>138</v>
      </c>
      <c r="B124" s="64" t="s">
        <v>139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</row>
    <row r="125" spans="1:15" ht="15" customHeight="1" x14ac:dyDescent="0.25">
      <c r="A125" s="66" t="s">
        <v>13</v>
      </c>
      <c r="B125" s="67"/>
      <c r="C125" s="31" t="s">
        <v>254</v>
      </c>
      <c r="D125" s="31" t="s">
        <v>254</v>
      </c>
      <c r="E125" s="31" t="s">
        <v>254</v>
      </c>
      <c r="F125" s="31" t="s">
        <v>254</v>
      </c>
      <c r="G125" s="31" t="s">
        <v>254</v>
      </c>
      <c r="H125" s="31" t="s">
        <v>254</v>
      </c>
      <c r="I125" s="31" t="s">
        <v>254</v>
      </c>
      <c r="J125" s="31" t="s">
        <v>254</v>
      </c>
      <c r="K125" s="31" t="s">
        <v>254</v>
      </c>
      <c r="L125" s="31" t="s">
        <v>254</v>
      </c>
      <c r="M125" s="31" t="s">
        <v>254</v>
      </c>
      <c r="N125" s="31" t="s">
        <v>254</v>
      </c>
      <c r="O125" s="31" t="s">
        <v>254</v>
      </c>
    </row>
    <row r="126" spans="1:15" ht="15" customHeight="1" x14ac:dyDescent="0.25">
      <c r="A126" s="30" t="s">
        <v>140</v>
      </c>
      <c r="B126" s="64" t="s">
        <v>404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</row>
    <row r="127" spans="1:15" ht="15" customHeight="1" x14ac:dyDescent="0.25">
      <c r="A127" s="66" t="s">
        <v>10</v>
      </c>
      <c r="B127" s="67"/>
      <c r="C127" s="31" t="s">
        <v>456</v>
      </c>
      <c r="D127" s="31" t="s">
        <v>285</v>
      </c>
      <c r="E127" s="31" t="s">
        <v>285</v>
      </c>
      <c r="F127" s="31" t="s">
        <v>285</v>
      </c>
      <c r="G127" s="31" t="s">
        <v>256</v>
      </c>
      <c r="H127" s="31" t="s">
        <v>262</v>
      </c>
      <c r="I127" s="31" t="s">
        <v>262</v>
      </c>
      <c r="J127" s="31" t="s">
        <v>262</v>
      </c>
      <c r="K127" s="31" t="s">
        <v>262</v>
      </c>
      <c r="L127" s="31" t="s">
        <v>262</v>
      </c>
      <c r="M127" s="31" t="s">
        <v>4</v>
      </c>
      <c r="N127" s="31" t="s">
        <v>262</v>
      </c>
      <c r="O127" s="31" t="s">
        <v>285</v>
      </c>
    </row>
    <row r="128" spans="1:15" ht="15" customHeight="1" x14ac:dyDescent="0.25">
      <c r="A128" s="30" t="s">
        <v>359</v>
      </c>
      <c r="B128" s="64" t="s">
        <v>360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</row>
    <row r="129" spans="1:15" ht="15" customHeight="1" x14ac:dyDescent="0.25">
      <c r="A129" s="66" t="s">
        <v>10</v>
      </c>
      <c r="B129" s="67"/>
      <c r="C129" s="31" t="s">
        <v>364</v>
      </c>
      <c r="D129" s="31" t="s">
        <v>364</v>
      </c>
      <c r="E129" s="31" t="s">
        <v>364</v>
      </c>
      <c r="F129" s="31" t="s">
        <v>364</v>
      </c>
      <c r="G129" s="31" t="s">
        <v>364</v>
      </c>
      <c r="H129" s="31" t="s">
        <v>364</v>
      </c>
      <c r="I129" s="31" t="s">
        <v>364</v>
      </c>
      <c r="J129" s="31" t="s">
        <v>364</v>
      </c>
      <c r="K129" s="31" t="s">
        <v>364</v>
      </c>
      <c r="L129" s="31" t="s">
        <v>364</v>
      </c>
      <c r="M129" s="31" t="s">
        <v>364</v>
      </c>
      <c r="N129" s="31" t="s">
        <v>364</v>
      </c>
      <c r="O129" s="31" t="s">
        <v>364</v>
      </c>
    </row>
    <row r="130" spans="1:15" ht="15" customHeight="1" x14ac:dyDescent="0.25">
      <c r="A130" s="30" t="s">
        <v>142</v>
      </c>
      <c r="B130" s="64" t="s">
        <v>351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</row>
    <row r="131" spans="1:15" ht="15" customHeight="1" x14ac:dyDescent="0.25">
      <c r="A131" s="66" t="s">
        <v>144</v>
      </c>
      <c r="B131" s="67"/>
      <c r="C131" s="31" t="s">
        <v>231</v>
      </c>
      <c r="D131" s="31" t="s">
        <v>247</v>
      </c>
      <c r="E131" s="31" t="s">
        <v>247</v>
      </c>
      <c r="F131" s="31" t="s">
        <v>247</v>
      </c>
      <c r="G131" s="31" t="s">
        <v>247</v>
      </c>
      <c r="H131" s="31" t="s">
        <v>247</v>
      </c>
      <c r="I131" s="31" t="s">
        <v>247</v>
      </c>
      <c r="J131" s="31" t="s">
        <v>247</v>
      </c>
      <c r="K131" s="31" t="s">
        <v>247</v>
      </c>
      <c r="L131" s="31" t="s">
        <v>245</v>
      </c>
      <c r="M131" s="31" t="s">
        <v>245</v>
      </c>
      <c r="N131" s="31" t="s">
        <v>255</v>
      </c>
      <c r="O131" s="31" t="s">
        <v>255</v>
      </c>
    </row>
    <row r="132" spans="1:15" ht="15" customHeight="1" x14ac:dyDescent="0.25">
      <c r="A132" s="30" t="s">
        <v>145</v>
      </c>
      <c r="B132" s="64" t="s">
        <v>352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</row>
    <row r="133" spans="1:15" ht="15" customHeight="1" x14ac:dyDescent="0.25">
      <c r="A133" s="66" t="s">
        <v>144</v>
      </c>
      <c r="B133" s="67"/>
      <c r="C133" s="31" t="s">
        <v>250</v>
      </c>
      <c r="D133" s="31" t="s">
        <v>226</v>
      </c>
      <c r="E133" s="31" t="s">
        <v>226</v>
      </c>
      <c r="F133" s="31" t="s">
        <v>226</v>
      </c>
      <c r="G133" s="31" t="s">
        <v>226</v>
      </c>
      <c r="H133" s="31" t="s">
        <v>274</v>
      </c>
      <c r="I133" s="31" t="s">
        <v>274</v>
      </c>
      <c r="J133" s="31" t="s">
        <v>274</v>
      </c>
      <c r="K133" s="31" t="s">
        <v>274</v>
      </c>
      <c r="L133" s="31" t="s">
        <v>274</v>
      </c>
      <c r="M133" s="31" t="s">
        <v>274</v>
      </c>
      <c r="N133" s="31" t="s">
        <v>274</v>
      </c>
      <c r="O133" s="31" t="s">
        <v>274</v>
      </c>
    </row>
    <row r="134" spans="1:15" ht="15" customHeight="1" x14ac:dyDescent="0.25">
      <c r="A134" s="30" t="s">
        <v>147</v>
      </c>
      <c r="B134" s="64" t="s">
        <v>353</v>
      </c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</row>
    <row r="135" spans="1:15" ht="15" customHeight="1" x14ac:dyDescent="0.25">
      <c r="A135" s="66" t="s">
        <v>144</v>
      </c>
      <c r="B135" s="67"/>
      <c r="C135" s="31" t="s">
        <v>299</v>
      </c>
      <c r="D135" s="31" t="s">
        <v>238</v>
      </c>
      <c r="E135" s="31" t="s">
        <v>238</v>
      </c>
      <c r="F135" s="31" t="s">
        <v>238</v>
      </c>
      <c r="G135" s="31" t="s">
        <v>238</v>
      </c>
      <c r="H135" s="31" t="s">
        <v>305</v>
      </c>
      <c r="I135" s="31" t="s">
        <v>305</v>
      </c>
      <c r="J135" s="31" t="s">
        <v>305</v>
      </c>
      <c r="K135" s="31" t="s">
        <v>305</v>
      </c>
      <c r="L135" s="31" t="s">
        <v>305</v>
      </c>
      <c r="M135" s="31" t="s">
        <v>305</v>
      </c>
      <c r="N135" s="31" t="s">
        <v>305</v>
      </c>
      <c r="O135" s="31" t="s">
        <v>305</v>
      </c>
    </row>
    <row r="136" spans="1:15" ht="15" customHeight="1" x14ac:dyDescent="0.25">
      <c r="A136" s="30" t="s">
        <v>149</v>
      </c>
      <c r="B136" s="64" t="s">
        <v>405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</row>
    <row r="137" spans="1:15" ht="15" customHeight="1" x14ac:dyDescent="0.25">
      <c r="A137" s="66" t="s">
        <v>144</v>
      </c>
      <c r="B137" s="67"/>
      <c r="C137" s="31" t="s">
        <v>299</v>
      </c>
      <c r="D137" s="31" t="s">
        <v>238</v>
      </c>
      <c r="E137" s="31" t="s">
        <v>238</v>
      </c>
      <c r="F137" s="31" t="s">
        <v>238</v>
      </c>
      <c r="G137" s="31" t="s">
        <v>238</v>
      </c>
      <c r="H137" s="31" t="s">
        <v>305</v>
      </c>
      <c r="I137" s="31" t="s">
        <v>305</v>
      </c>
      <c r="J137" s="31" t="s">
        <v>305</v>
      </c>
      <c r="K137" s="31" t="s">
        <v>305</v>
      </c>
      <c r="L137" s="31" t="s">
        <v>305</v>
      </c>
      <c r="M137" s="31" t="s">
        <v>305</v>
      </c>
      <c r="N137" s="31" t="s">
        <v>305</v>
      </c>
      <c r="O137" s="31" t="s">
        <v>305</v>
      </c>
    </row>
    <row r="138" spans="1:15" ht="15" customHeight="1" x14ac:dyDescent="0.25">
      <c r="A138" s="30" t="s">
        <v>151</v>
      </c>
      <c r="B138" s="64" t="s">
        <v>354</v>
      </c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</row>
    <row r="139" spans="1:15" ht="15" customHeight="1" x14ac:dyDescent="0.25">
      <c r="A139" s="66" t="s">
        <v>10</v>
      </c>
      <c r="B139" s="67"/>
      <c r="C139" s="31" t="s">
        <v>253</v>
      </c>
      <c r="D139" s="31" t="s">
        <v>257</v>
      </c>
      <c r="E139" s="31" t="s">
        <v>257</v>
      </c>
      <c r="F139" s="31" t="s">
        <v>221</v>
      </c>
      <c r="G139" s="31" t="s">
        <v>249</v>
      </c>
      <c r="H139" s="31" t="s">
        <v>249</v>
      </c>
      <c r="I139" s="31" t="s">
        <v>249</v>
      </c>
      <c r="J139" s="31" t="s">
        <v>249</v>
      </c>
      <c r="K139" s="31" t="s">
        <v>249</v>
      </c>
      <c r="L139" s="31" t="s">
        <v>249</v>
      </c>
      <c r="M139" s="31" t="s">
        <v>228</v>
      </c>
      <c r="N139" s="31" t="s">
        <v>228</v>
      </c>
      <c r="O139" s="31" t="s">
        <v>228</v>
      </c>
    </row>
    <row r="140" spans="1:15" ht="15" customHeight="1" x14ac:dyDescent="0.25">
      <c r="A140" s="30" t="s">
        <v>152</v>
      </c>
      <c r="B140" s="64" t="s">
        <v>355</v>
      </c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</row>
    <row r="141" spans="1:15" ht="15" customHeight="1" x14ac:dyDescent="0.25">
      <c r="A141" s="66" t="s">
        <v>39</v>
      </c>
      <c r="B141" s="67"/>
      <c r="C141" s="31" t="s">
        <v>277</v>
      </c>
      <c r="D141" s="31" t="s">
        <v>411</v>
      </c>
      <c r="E141" s="31" t="s">
        <v>411</v>
      </c>
      <c r="F141" s="31" t="s">
        <v>274</v>
      </c>
      <c r="G141" s="31" t="s">
        <v>457</v>
      </c>
      <c r="H141" s="31" t="s">
        <v>457</v>
      </c>
      <c r="I141" s="31" t="s">
        <v>457</v>
      </c>
      <c r="J141" s="31" t="s">
        <v>457</v>
      </c>
      <c r="K141" s="31" t="s">
        <v>457</v>
      </c>
      <c r="L141" s="31" t="s">
        <v>267</v>
      </c>
      <c r="M141" s="31" t="s">
        <v>380</v>
      </c>
      <c r="N141" s="31" t="s">
        <v>380</v>
      </c>
      <c r="O141" s="31" t="s">
        <v>380</v>
      </c>
    </row>
    <row r="142" spans="1:15" ht="15" customHeight="1" x14ac:dyDescent="0.25">
      <c r="A142" s="30" t="s">
        <v>154</v>
      </c>
      <c r="B142" s="64" t="s">
        <v>356</v>
      </c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</row>
    <row r="143" spans="1:15" ht="15" customHeight="1" x14ac:dyDescent="0.25">
      <c r="A143" s="66" t="s">
        <v>39</v>
      </c>
      <c r="B143" s="67"/>
      <c r="C143" s="31" t="s">
        <v>380</v>
      </c>
      <c r="D143" s="31" t="s">
        <v>237</v>
      </c>
      <c r="E143" s="31" t="s">
        <v>237</v>
      </c>
      <c r="F143" s="31" t="s">
        <v>457</v>
      </c>
      <c r="G143" s="31" t="s">
        <v>380</v>
      </c>
      <c r="H143" s="31" t="s">
        <v>380</v>
      </c>
      <c r="I143" s="31" t="s">
        <v>380</v>
      </c>
      <c r="J143" s="31" t="s">
        <v>380</v>
      </c>
      <c r="K143" s="31" t="s">
        <v>220</v>
      </c>
      <c r="L143" s="31" t="s">
        <v>223</v>
      </c>
      <c r="M143" s="31" t="s">
        <v>214</v>
      </c>
      <c r="N143" s="31" t="s">
        <v>214</v>
      </c>
      <c r="O143" s="31" t="s">
        <v>214</v>
      </c>
    </row>
    <row r="144" spans="1:15" ht="15" customHeight="1" x14ac:dyDescent="0.25">
      <c r="A144" s="30" t="s">
        <v>156</v>
      </c>
      <c r="B144" s="64" t="s">
        <v>328</v>
      </c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</row>
    <row r="145" spans="1:15" ht="15" customHeight="1" x14ac:dyDescent="0.25">
      <c r="A145" s="66" t="s">
        <v>10</v>
      </c>
      <c r="B145" s="67"/>
      <c r="C145" s="31" t="s">
        <v>456</v>
      </c>
      <c r="D145" s="31" t="s">
        <v>245</v>
      </c>
      <c r="E145" s="31" t="s">
        <v>245</v>
      </c>
      <c r="F145" s="31" t="s">
        <v>245</v>
      </c>
      <c r="G145" s="31" t="s">
        <v>245</v>
      </c>
      <c r="H145" s="31" t="s">
        <v>245</v>
      </c>
      <c r="I145" s="31" t="s">
        <v>245</v>
      </c>
      <c r="J145" s="31" t="s">
        <v>245</v>
      </c>
      <c r="K145" s="31" t="s">
        <v>245</v>
      </c>
      <c r="L145" s="31" t="s">
        <v>245</v>
      </c>
      <c r="M145" s="31" t="s">
        <v>245</v>
      </c>
      <c r="N145" s="31" t="s">
        <v>432</v>
      </c>
      <c r="O145" s="31" t="s">
        <v>432</v>
      </c>
    </row>
    <row r="146" spans="1:15" ht="15" customHeight="1" x14ac:dyDescent="0.25">
      <c r="A146" s="30" t="s">
        <v>158</v>
      </c>
      <c r="B146" s="64" t="s">
        <v>357</v>
      </c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</row>
    <row r="147" spans="1:15" ht="15" customHeight="1" x14ac:dyDescent="0.25">
      <c r="A147" s="66" t="s">
        <v>10</v>
      </c>
      <c r="B147" s="67"/>
      <c r="C147" s="31" t="s">
        <v>458</v>
      </c>
      <c r="D147" s="31" t="s">
        <v>437</v>
      </c>
      <c r="E147" s="31" t="s">
        <v>437</v>
      </c>
      <c r="F147" s="31" t="s">
        <v>437</v>
      </c>
      <c r="G147" s="31" t="s">
        <v>437</v>
      </c>
      <c r="H147" s="31" t="s">
        <v>437</v>
      </c>
      <c r="I147" s="31" t="s">
        <v>437</v>
      </c>
      <c r="J147" s="31" t="s">
        <v>437</v>
      </c>
      <c r="K147" s="31" t="s">
        <v>437</v>
      </c>
      <c r="L147" s="31" t="s">
        <v>437</v>
      </c>
      <c r="M147" s="31" t="s">
        <v>437</v>
      </c>
      <c r="N147" s="31" t="s">
        <v>229</v>
      </c>
      <c r="O147" s="31" t="s">
        <v>445</v>
      </c>
    </row>
    <row r="149" spans="1:15" x14ac:dyDescent="0.25">
      <c r="A149" s="32" t="s">
        <v>183</v>
      </c>
    </row>
    <row r="150" spans="1:15" x14ac:dyDescent="0.25">
      <c r="A150" s="32" t="s">
        <v>466</v>
      </c>
    </row>
    <row r="151" spans="1:15" x14ac:dyDescent="0.25">
      <c r="A151" s="32"/>
    </row>
    <row r="161" ht="15" customHeight="1" x14ac:dyDescent="0.25"/>
  </sheetData>
  <mergeCells count="148">
    <mergeCell ref="A143:B143"/>
    <mergeCell ref="B144:O144"/>
    <mergeCell ref="A145:B145"/>
    <mergeCell ref="B146:O146"/>
    <mergeCell ref="A147:B147"/>
    <mergeCell ref="B134:O134"/>
    <mergeCell ref="A135:B135"/>
    <mergeCell ref="B136:O136"/>
    <mergeCell ref="A137:B137"/>
    <mergeCell ref="B138:O138"/>
    <mergeCell ref="A139:B139"/>
    <mergeCell ref="B140:O140"/>
    <mergeCell ref="A141:B141"/>
    <mergeCell ref="B142:O142"/>
    <mergeCell ref="A7:B7"/>
    <mergeCell ref="A9:B9"/>
    <mergeCell ref="A4:A5"/>
    <mergeCell ref="C4:C5"/>
    <mergeCell ref="A1:O1"/>
    <mergeCell ref="A2:O2"/>
    <mergeCell ref="A3:O3"/>
    <mergeCell ref="D4:O4"/>
    <mergeCell ref="B6:O6"/>
    <mergeCell ref="B8:O8"/>
    <mergeCell ref="B10:O10"/>
    <mergeCell ref="A11:B11"/>
    <mergeCell ref="A21:B21"/>
    <mergeCell ref="A23:B23"/>
    <mergeCell ref="B12:O12"/>
    <mergeCell ref="A13:B13"/>
    <mergeCell ref="B14:O14"/>
    <mergeCell ref="A15:B15"/>
    <mergeCell ref="B16:O16"/>
    <mergeCell ref="A17:B17"/>
    <mergeCell ref="B18:O18"/>
    <mergeCell ref="A19:B19"/>
    <mergeCell ref="B20:O20"/>
    <mergeCell ref="B22:O22"/>
    <mergeCell ref="A25:B25"/>
    <mergeCell ref="B24:O24"/>
    <mergeCell ref="B26:O26"/>
    <mergeCell ref="A27:B27"/>
    <mergeCell ref="B28:O28"/>
    <mergeCell ref="A29:B29"/>
    <mergeCell ref="B30:O30"/>
    <mergeCell ref="A31:B31"/>
    <mergeCell ref="B32:O32"/>
    <mergeCell ref="A33:B33"/>
    <mergeCell ref="B34:O34"/>
    <mergeCell ref="A35:B35"/>
    <mergeCell ref="A39:B39"/>
    <mergeCell ref="B40:O40"/>
    <mergeCell ref="A41:B41"/>
    <mergeCell ref="B36:O36"/>
    <mergeCell ref="A37:B37"/>
    <mergeCell ref="B38:O38"/>
    <mergeCell ref="B42:O42"/>
    <mergeCell ref="A43:B43"/>
    <mergeCell ref="B44:O44"/>
    <mergeCell ref="A45:B45"/>
    <mergeCell ref="B46:O46"/>
    <mergeCell ref="A47:B47"/>
    <mergeCell ref="A55:B55"/>
    <mergeCell ref="A53:B53"/>
    <mergeCell ref="B48:O48"/>
    <mergeCell ref="A49:B49"/>
    <mergeCell ref="B50:O50"/>
    <mergeCell ref="A51:B51"/>
    <mergeCell ref="B52:O52"/>
    <mergeCell ref="B54:O54"/>
    <mergeCell ref="B56:O56"/>
    <mergeCell ref="A57:B57"/>
    <mergeCell ref="B58:O58"/>
    <mergeCell ref="A59:B59"/>
    <mergeCell ref="B60:O60"/>
    <mergeCell ref="A61:B61"/>
    <mergeCell ref="B62:O62"/>
    <mergeCell ref="A63:B63"/>
    <mergeCell ref="B64:O64"/>
    <mergeCell ref="A65:B65"/>
    <mergeCell ref="B66:O66"/>
    <mergeCell ref="A67:B67"/>
    <mergeCell ref="B68:O68"/>
    <mergeCell ref="A69:B69"/>
    <mergeCell ref="B70:O70"/>
    <mergeCell ref="A71:B71"/>
    <mergeCell ref="A79:B79"/>
    <mergeCell ref="A83:B83"/>
    <mergeCell ref="A73:B73"/>
    <mergeCell ref="A75:B75"/>
    <mergeCell ref="A77:B77"/>
    <mergeCell ref="B72:O72"/>
    <mergeCell ref="B74:O74"/>
    <mergeCell ref="B76:O76"/>
    <mergeCell ref="B78:O78"/>
    <mergeCell ref="B80:O80"/>
    <mergeCell ref="A81:B81"/>
    <mergeCell ref="B82:O82"/>
    <mergeCell ref="A91:B91"/>
    <mergeCell ref="A93:B93"/>
    <mergeCell ref="A95:B95"/>
    <mergeCell ref="A85:B85"/>
    <mergeCell ref="A89:B89"/>
    <mergeCell ref="B84:O84"/>
    <mergeCell ref="B86:O86"/>
    <mergeCell ref="A87:B87"/>
    <mergeCell ref="B88:O88"/>
    <mergeCell ref="B90:O90"/>
    <mergeCell ref="B92:O92"/>
    <mergeCell ref="B94:O94"/>
    <mergeCell ref="A97:B97"/>
    <mergeCell ref="B96:O96"/>
    <mergeCell ref="B98:O98"/>
    <mergeCell ref="A99:B99"/>
    <mergeCell ref="B100:O100"/>
    <mergeCell ref="A101:B101"/>
    <mergeCell ref="B102:O102"/>
    <mergeCell ref="A103:B103"/>
    <mergeCell ref="B104:O104"/>
    <mergeCell ref="A105:B105"/>
    <mergeCell ref="B106:O106"/>
    <mergeCell ref="A107:B107"/>
    <mergeCell ref="A119:B119"/>
    <mergeCell ref="B108:O108"/>
    <mergeCell ref="A109:B109"/>
    <mergeCell ref="B110:O110"/>
    <mergeCell ref="A111:B111"/>
    <mergeCell ref="B112:O112"/>
    <mergeCell ref="A113:B113"/>
    <mergeCell ref="B114:O114"/>
    <mergeCell ref="A115:B115"/>
    <mergeCell ref="B116:O116"/>
    <mergeCell ref="A117:B117"/>
    <mergeCell ref="B118:O118"/>
    <mergeCell ref="A133:B133"/>
    <mergeCell ref="A127:B127"/>
    <mergeCell ref="A129:B129"/>
    <mergeCell ref="A131:B131"/>
    <mergeCell ref="A121:B121"/>
    <mergeCell ref="A123:B123"/>
    <mergeCell ref="A125:B125"/>
    <mergeCell ref="B120:O120"/>
    <mergeCell ref="B122:O122"/>
    <mergeCell ref="B124:O124"/>
    <mergeCell ref="B126:O126"/>
    <mergeCell ref="B128:O128"/>
    <mergeCell ref="B130:O130"/>
    <mergeCell ref="B132:O132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view="pageBreakPreview" topLeftCell="B136" zoomScaleNormal="73" zoomScaleSheetLayoutView="100" workbookViewId="0">
      <selection activeCell="A2" sqref="A2:O2"/>
    </sheetView>
  </sheetViews>
  <sheetFormatPr baseColWidth="10" defaultRowHeight="15" x14ac:dyDescent="0.25"/>
  <cols>
    <col min="1" max="1" width="11.28515625" style="29" hidden="1" customWidth="1"/>
    <col min="2" max="2" width="33" style="29" customWidth="1"/>
    <col min="3" max="15" width="5.5703125" style="29" customWidth="1"/>
    <col min="16" max="16384" width="11.42578125" style="29"/>
  </cols>
  <sheetData>
    <row r="1" spans="1:15" ht="15" customHeight="1" x14ac:dyDescent="0.25">
      <c r="A1" s="70" t="s">
        <v>475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5" customHeight="1" x14ac:dyDescent="0.25">
      <c r="A2" s="72" t="s">
        <v>459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15" customHeight="1" x14ac:dyDescent="0.25">
      <c r="A3" s="74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15" customHeight="1" x14ac:dyDescent="0.25">
      <c r="A4" s="68" t="s">
        <v>1</v>
      </c>
      <c r="B4" s="45" t="s">
        <v>2</v>
      </c>
      <c r="C4" s="68" t="s">
        <v>199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x14ac:dyDescent="0.25">
      <c r="A5" s="69"/>
      <c r="B5" s="46" t="s">
        <v>3</v>
      </c>
      <c r="C5" s="69"/>
      <c r="D5" s="30">
        <v>2</v>
      </c>
      <c r="E5" s="30">
        <v>5</v>
      </c>
      <c r="F5" s="30">
        <v>7</v>
      </c>
      <c r="G5" s="30">
        <v>9</v>
      </c>
      <c r="H5" s="30">
        <v>12</v>
      </c>
      <c r="I5" s="30">
        <v>14</v>
      </c>
      <c r="J5" s="30">
        <v>16</v>
      </c>
      <c r="K5" s="30">
        <v>19</v>
      </c>
      <c r="L5" s="30">
        <v>21</v>
      </c>
      <c r="M5" s="30">
        <v>23</v>
      </c>
      <c r="N5" s="30">
        <v>26</v>
      </c>
      <c r="O5" s="30">
        <v>28</v>
      </c>
    </row>
    <row r="6" spans="1:15" ht="15" customHeight="1" x14ac:dyDescent="0.25">
      <c r="A6" s="30" t="s">
        <v>5</v>
      </c>
      <c r="B6" s="64" t="s">
        <v>393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15" customHeight="1" x14ac:dyDescent="0.25">
      <c r="A7" s="66" t="s">
        <v>7</v>
      </c>
      <c r="B7" s="67"/>
      <c r="C7" s="31">
        <v>6.67</v>
      </c>
      <c r="D7" s="31">
        <v>6.67</v>
      </c>
      <c r="E7" s="31">
        <v>6.67</v>
      </c>
      <c r="F7" s="31">
        <v>6.67</v>
      </c>
      <c r="G7" s="31">
        <v>6.67</v>
      </c>
      <c r="H7" s="31">
        <v>6.67</v>
      </c>
      <c r="I7" s="31">
        <v>6.67</v>
      </c>
      <c r="J7" s="31">
        <v>6.67</v>
      </c>
      <c r="K7" s="31">
        <v>6.67</v>
      </c>
      <c r="L7" s="31">
        <v>6.67</v>
      </c>
      <c r="M7" s="31">
        <v>6.67</v>
      </c>
      <c r="N7" s="31">
        <v>6.67</v>
      </c>
      <c r="O7" s="31">
        <v>6.67</v>
      </c>
    </row>
    <row r="8" spans="1:15" ht="15" customHeight="1" x14ac:dyDescent="0.25">
      <c r="A8" s="30" t="s">
        <v>8</v>
      </c>
      <c r="B8" s="64" t="s">
        <v>336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15" ht="15" customHeight="1" x14ac:dyDescent="0.25">
      <c r="A9" s="66" t="s">
        <v>10</v>
      </c>
      <c r="B9" s="67"/>
      <c r="C9" s="31">
        <v>1.97</v>
      </c>
      <c r="D9" s="31">
        <v>1.6</v>
      </c>
      <c r="E9" s="31">
        <v>1.6</v>
      </c>
      <c r="F9" s="31">
        <v>1.6</v>
      </c>
      <c r="G9" s="31">
        <v>1.6</v>
      </c>
      <c r="H9" s="31">
        <v>1.97</v>
      </c>
      <c r="I9" s="31">
        <v>1.97</v>
      </c>
      <c r="J9" s="31">
        <v>1.97</v>
      </c>
      <c r="K9" s="31">
        <v>2.4700000000000002</v>
      </c>
      <c r="L9" s="31">
        <v>2.4700000000000002</v>
      </c>
      <c r="M9" s="31">
        <v>2.4700000000000002</v>
      </c>
      <c r="N9" s="31">
        <v>1.97</v>
      </c>
      <c r="O9" s="31">
        <v>1.97</v>
      </c>
    </row>
    <row r="10" spans="1:15" ht="15" customHeight="1" x14ac:dyDescent="0.25">
      <c r="A10" s="30" t="s">
        <v>11</v>
      </c>
      <c r="B10" s="64" t="s">
        <v>337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 ht="15" customHeight="1" x14ac:dyDescent="0.25">
      <c r="A11" s="66" t="s">
        <v>13</v>
      </c>
      <c r="B11" s="67"/>
      <c r="C11" s="31">
        <v>3.56</v>
      </c>
      <c r="D11" s="31">
        <v>3.43</v>
      </c>
      <c r="E11" s="31">
        <v>3.43</v>
      </c>
      <c r="F11" s="31">
        <v>3.43</v>
      </c>
      <c r="G11" s="31">
        <v>3.43</v>
      </c>
      <c r="H11" s="31">
        <v>3.43</v>
      </c>
      <c r="I11" s="31">
        <v>3.43</v>
      </c>
      <c r="J11" s="31">
        <v>3.95</v>
      </c>
      <c r="K11" s="31">
        <v>3.95</v>
      </c>
      <c r="L11" s="31">
        <v>3.95</v>
      </c>
      <c r="M11" s="31">
        <v>3.43</v>
      </c>
      <c r="N11" s="31">
        <v>3.43</v>
      </c>
      <c r="O11" s="31">
        <v>3.43</v>
      </c>
    </row>
    <row r="12" spans="1:15" ht="15" customHeight="1" x14ac:dyDescent="0.25">
      <c r="A12" s="30" t="s">
        <v>14</v>
      </c>
      <c r="B12" s="64" t="s">
        <v>15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 ht="15" customHeight="1" x14ac:dyDescent="0.25">
      <c r="A13" s="66" t="s">
        <v>10</v>
      </c>
      <c r="B13" s="67"/>
      <c r="C13" s="31">
        <v>12.67</v>
      </c>
      <c r="D13" s="31">
        <v>12.67</v>
      </c>
      <c r="E13" s="31">
        <v>12.67</v>
      </c>
      <c r="F13" s="31">
        <v>12.67</v>
      </c>
      <c r="G13" s="31">
        <v>12.67</v>
      </c>
      <c r="H13" s="31">
        <v>12.67</v>
      </c>
      <c r="I13" s="31">
        <v>12.67</v>
      </c>
      <c r="J13" s="31">
        <v>12.67</v>
      </c>
      <c r="K13" s="31">
        <v>12.67</v>
      </c>
      <c r="L13" s="31">
        <v>12.67</v>
      </c>
      <c r="M13" s="31">
        <v>12.67</v>
      </c>
      <c r="N13" s="31">
        <v>12.67</v>
      </c>
      <c r="O13" s="31">
        <v>12.67</v>
      </c>
    </row>
    <row r="14" spans="1:15" ht="15" customHeight="1" x14ac:dyDescent="0.25">
      <c r="A14" s="30" t="s">
        <v>16</v>
      </c>
      <c r="B14" s="64" t="s">
        <v>17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 ht="15" customHeight="1" x14ac:dyDescent="0.25">
      <c r="A15" s="66" t="s">
        <v>10</v>
      </c>
      <c r="B15" s="67"/>
      <c r="C15" s="31">
        <v>2.2200000000000002</v>
      </c>
      <c r="D15" s="31">
        <v>2.4700000000000002</v>
      </c>
      <c r="E15" s="31">
        <v>2.4700000000000002</v>
      </c>
      <c r="F15" s="31">
        <v>2.4700000000000002</v>
      </c>
      <c r="G15" s="31">
        <v>2.4700000000000002</v>
      </c>
      <c r="H15" s="31">
        <v>2.4700000000000002</v>
      </c>
      <c r="I15" s="31">
        <v>2.4700000000000002</v>
      </c>
      <c r="J15" s="31">
        <v>1.97</v>
      </c>
      <c r="K15" s="31">
        <v>1.97</v>
      </c>
      <c r="L15" s="31">
        <v>1.97</v>
      </c>
      <c r="M15" s="31">
        <v>1.97</v>
      </c>
      <c r="N15" s="31">
        <v>1.97</v>
      </c>
      <c r="O15" s="31">
        <v>1.97</v>
      </c>
    </row>
    <row r="16" spans="1:15" ht="15" customHeight="1" x14ac:dyDescent="0.25">
      <c r="A16" s="30" t="s">
        <v>18</v>
      </c>
      <c r="B16" s="64" t="s">
        <v>338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 ht="15" customHeight="1" x14ac:dyDescent="0.25">
      <c r="A17" s="66" t="s">
        <v>10</v>
      </c>
      <c r="B17" s="67"/>
      <c r="C17" s="31">
        <v>4.67</v>
      </c>
      <c r="D17" s="31">
        <v>5.5</v>
      </c>
      <c r="E17" s="31">
        <v>5.5</v>
      </c>
      <c r="F17" s="31">
        <v>5.5</v>
      </c>
      <c r="G17" s="31">
        <v>5.5</v>
      </c>
      <c r="H17" s="31">
        <v>5.5</v>
      </c>
      <c r="I17" s="31">
        <v>5.5</v>
      </c>
      <c r="J17" s="31">
        <v>3.5</v>
      </c>
      <c r="K17" s="31">
        <v>3.5</v>
      </c>
      <c r="L17" s="31">
        <v>3.5</v>
      </c>
      <c r="M17" s="31">
        <v>3.5</v>
      </c>
      <c r="N17" s="31">
        <v>4.5</v>
      </c>
      <c r="O17" s="31">
        <v>4.5</v>
      </c>
    </row>
    <row r="18" spans="1:15" ht="15" customHeight="1" x14ac:dyDescent="0.25">
      <c r="A18" s="30" t="s">
        <v>20</v>
      </c>
      <c r="B18" s="64" t="s">
        <v>21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ht="15" customHeight="1" x14ac:dyDescent="0.25">
      <c r="A19" s="66" t="s">
        <v>22</v>
      </c>
      <c r="B19" s="67"/>
      <c r="C19" s="31">
        <v>2.33</v>
      </c>
      <c r="D19" s="31">
        <v>2.33</v>
      </c>
      <c r="E19" s="31">
        <v>2.33</v>
      </c>
      <c r="F19" s="31">
        <v>2.33</v>
      </c>
      <c r="G19" s="31">
        <v>2.33</v>
      </c>
      <c r="H19" s="31">
        <v>2.33</v>
      </c>
      <c r="I19" s="31">
        <v>2.33</v>
      </c>
      <c r="J19" s="31">
        <v>2.33</v>
      </c>
      <c r="K19" s="31">
        <v>2.33</v>
      </c>
      <c r="L19" s="31">
        <v>2.33</v>
      </c>
      <c r="M19" s="31">
        <v>2.33</v>
      </c>
      <c r="N19" s="31">
        <v>2.33</v>
      </c>
      <c r="O19" s="31">
        <v>2.33</v>
      </c>
    </row>
    <row r="20" spans="1:15" ht="15" customHeight="1" x14ac:dyDescent="0.25">
      <c r="A20" s="30" t="s">
        <v>23</v>
      </c>
      <c r="B20" s="64" t="s">
        <v>24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 ht="15" customHeight="1" x14ac:dyDescent="0.25">
      <c r="A21" s="66" t="s">
        <v>25</v>
      </c>
      <c r="B21" s="67"/>
      <c r="C21" s="31">
        <v>2.73</v>
      </c>
      <c r="D21" s="31">
        <v>2.7</v>
      </c>
      <c r="E21" s="31">
        <v>2.7</v>
      </c>
      <c r="F21" s="31">
        <v>2.7</v>
      </c>
      <c r="G21" s="31">
        <v>2.7</v>
      </c>
      <c r="H21" s="31">
        <v>2.7</v>
      </c>
      <c r="I21" s="31">
        <v>2.7</v>
      </c>
      <c r="J21" s="31">
        <v>2.76</v>
      </c>
      <c r="K21" s="31">
        <v>2.76</v>
      </c>
      <c r="L21" s="31">
        <v>2.76</v>
      </c>
      <c r="M21" s="31">
        <v>2.76</v>
      </c>
      <c r="N21" s="31">
        <v>2.76</v>
      </c>
      <c r="O21" s="31">
        <v>2.76</v>
      </c>
    </row>
    <row r="22" spans="1:15" ht="15" customHeight="1" x14ac:dyDescent="0.25">
      <c r="A22" s="30" t="s">
        <v>26</v>
      </c>
      <c r="B22" s="64" t="s">
        <v>27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 ht="15" customHeight="1" x14ac:dyDescent="0.25">
      <c r="A23" s="66" t="s">
        <v>25</v>
      </c>
      <c r="B23" s="67"/>
      <c r="C23" s="31">
        <v>2.5299999999999998</v>
      </c>
      <c r="D23" s="31">
        <v>2.5299999999999998</v>
      </c>
      <c r="E23" s="31">
        <v>2.5299999999999998</v>
      </c>
      <c r="F23" s="31">
        <v>2.5299999999999998</v>
      </c>
      <c r="G23" s="31">
        <v>2.5299999999999998</v>
      </c>
      <c r="H23" s="31">
        <v>2.5299999999999998</v>
      </c>
      <c r="I23" s="31">
        <v>2.5299999999999998</v>
      </c>
      <c r="J23" s="31">
        <v>2.5299999999999998</v>
      </c>
      <c r="K23" s="31">
        <v>2.5299999999999998</v>
      </c>
      <c r="L23" s="31">
        <v>2.5299999999999998</v>
      </c>
      <c r="M23" s="31">
        <v>2.5299999999999998</v>
      </c>
      <c r="N23" s="31">
        <v>2.5299999999999998</v>
      </c>
      <c r="O23" s="31">
        <v>2.5299999999999998</v>
      </c>
    </row>
    <row r="24" spans="1:15" ht="15" customHeight="1" x14ac:dyDescent="0.25">
      <c r="A24" s="30" t="s">
        <v>28</v>
      </c>
      <c r="B24" s="64" t="s">
        <v>339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 ht="15" customHeight="1" x14ac:dyDescent="0.25">
      <c r="A25" s="66" t="s">
        <v>10</v>
      </c>
      <c r="B25" s="67"/>
      <c r="C25" s="31">
        <v>4.0999999999999996</v>
      </c>
      <c r="D25" s="31">
        <v>4.03</v>
      </c>
      <c r="E25" s="31">
        <v>4.03</v>
      </c>
      <c r="F25" s="31">
        <v>4.03</v>
      </c>
      <c r="G25" s="31">
        <v>4.03</v>
      </c>
      <c r="H25" s="31">
        <v>3.13</v>
      </c>
      <c r="I25" s="31">
        <v>3.13</v>
      </c>
      <c r="J25" s="31">
        <v>5.0999999999999996</v>
      </c>
      <c r="K25" s="31">
        <v>5.0999999999999996</v>
      </c>
      <c r="L25" s="31">
        <v>5.0999999999999996</v>
      </c>
      <c r="M25" s="31">
        <v>3.6</v>
      </c>
      <c r="N25" s="31">
        <v>3.97</v>
      </c>
      <c r="O25" s="31">
        <v>3.97</v>
      </c>
    </row>
    <row r="26" spans="1:15" ht="15" customHeight="1" x14ac:dyDescent="0.25">
      <c r="A26" s="30" t="s">
        <v>30</v>
      </c>
      <c r="B26" s="64" t="s">
        <v>31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 ht="15" customHeight="1" x14ac:dyDescent="0.25">
      <c r="A27" s="66" t="s">
        <v>10</v>
      </c>
      <c r="B27" s="67"/>
      <c r="C27" s="31">
        <v>3.97</v>
      </c>
      <c r="D27" s="31">
        <v>3.77</v>
      </c>
      <c r="E27" s="31">
        <v>3.77</v>
      </c>
      <c r="F27" s="31">
        <v>3.77</v>
      </c>
      <c r="G27" s="31">
        <v>3.77</v>
      </c>
      <c r="H27" s="31">
        <v>3.03</v>
      </c>
      <c r="I27" s="31">
        <v>3.03</v>
      </c>
      <c r="J27" s="31">
        <v>4.93</v>
      </c>
      <c r="K27" s="31">
        <v>4.53</v>
      </c>
      <c r="L27" s="31">
        <v>4.53</v>
      </c>
      <c r="M27" s="31">
        <v>4.53</v>
      </c>
      <c r="N27" s="31">
        <v>3.97</v>
      </c>
      <c r="O27" s="31">
        <v>3.97</v>
      </c>
    </row>
    <row r="28" spans="1:15" ht="15" customHeight="1" x14ac:dyDescent="0.25">
      <c r="A28" s="30" t="s">
        <v>32</v>
      </c>
      <c r="B28" s="64" t="s">
        <v>395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 ht="15" customHeight="1" x14ac:dyDescent="0.25">
      <c r="A29" s="66" t="s">
        <v>34</v>
      </c>
      <c r="B29" s="67"/>
      <c r="C29" s="31">
        <v>2.06</v>
      </c>
      <c r="D29" s="31">
        <v>2.08</v>
      </c>
      <c r="E29" s="31">
        <v>2.08</v>
      </c>
      <c r="F29" s="31">
        <v>2.08</v>
      </c>
      <c r="G29" s="31">
        <v>2.08</v>
      </c>
      <c r="H29" s="31">
        <v>2.08</v>
      </c>
      <c r="I29" s="31">
        <v>2.02</v>
      </c>
      <c r="J29" s="31">
        <v>2.04</v>
      </c>
      <c r="K29" s="31">
        <v>2.04</v>
      </c>
      <c r="L29" s="31">
        <v>2.04</v>
      </c>
      <c r="M29" s="31">
        <v>2.04</v>
      </c>
      <c r="N29" s="31">
        <v>2.04</v>
      </c>
      <c r="O29" s="31">
        <v>2.04</v>
      </c>
    </row>
    <row r="30" spans="1:15" ht="15" customHeight="1" x14ac:dyDescent="0.25">
      <c r="A30" s="30" t="s">
        <v>35</v>
      </c>
      <c r="B30" s="64" t="s">
        <v>396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 ht="15" customHeight="1" x14ac:dyDescent="0.25">
      <c r="A31" s="66" t="s">
        <v>34</v>
      </c>
      <c r="B31" s="67"/>
      <c r="C31" s="31">
        <v>1.94</v>
      </c>
      <c r="D31" s="31">
        <v>1.96</v>
      </c>
      <c r="E31" s="31">
        <v>1.96</v>
      </c>
      <c r="F31" s="31">
        <v>1.96</v>
      </c>
      <c r="G31" s="31">
        <v>1.96</v>
      </c>
      <c r="H31" s="31">
        <v>1.96</v>
      </c>
      <c r="I31" s="31">
        <v>1.92</v>
      </c>
      <c r="J31" s="31">
        <v>1.92</v>
      </c>
      <c r="K31" s="31">
        <v>1.92</v>
      </c>
      <c r="L31" s="31">
        <v>1.92</v>
      </c>
      <c r="M31" s="31">
        <v>1.92</v>
      </c>
      <c r="N31" s="31">
        <v>1.92</v>
      </c>
      <c r="O31" s="31">
        <v>1.92</v>
      </c>
    </row>
    <row r="32" spans="1:15" ht="15" customHeight="1" x14ac:dyDescent="0.25">
      <c r="A32" s="30" t="s">
        <v>37</v>
      </c>
      <c r="B32" s="64" t="s">
        <v>38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ht="15" customHeight="1" x14ac:dyDescent="0.25">
      <c r="A33" s="66" t="s">
        <v>39</v>
      </c>
      <c r="B33" s="67"/>
      <c r="C33" s="31">
        <v>0.88</v>
      </c>
      <c r="D33" s="31">
        <v>0.6</v>
      </c>
      <c r="E33" s="31">
        <v>0.6</v>
      </c>
      <c r="F33" s="31">
        <v>0.6</v>
      </c>
      <c r="G33" s="31">
        <v>0.6</v>
      </c>
      <c r="H33" s="31">
        <v>1.2</v>
      </c>
      <c r="I33" s="31">
        <v>1.2</v>
      </c>
      <c r="J33" s="31">
        <v>1.2</v>
      </c>
      <c r="K33" s="31">
        <v>1</v>
      </c>
      <c r="L33" s="31">
        <v>1</v>
      </c>
      <c r="M33" s="31">
        <v>1</v>
      </c>
      <c r="N33" s="31">
        <v>0.8</v>
      </c>
      <c r="O33" s="31">
        <v>0.8</v>
      </c>
    </row>
    <row r="34" spans="1:15" ht="15" customHeight="1" x14ac:dyDescent="0.25">
      <c r="A34" s="30" t="s">
        <v>40</v>
      </c>
      <c r="B34" s="64" t="s">
        <v>340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spans="1:15" ht="15" customHeight="1" x14ac:dyDescent="0.25">
      <c r="A35" s="66" t="s">
        <v>39</v>
      </c>
      <c r="B35" s="67"/>
      <c r="C35" s="31">
        <v>1.74</v>
      </c>
      <c r="D35" s="31">
        <v>2.2000000000000002</v>
      </c>
      <c r="E35" s="31">
        <v>2.2000000000000002</v>
      </c>
      <c r="F35" s="31">
        <v>2.2000000000000002</v>
      </c>
      <c r="G35" s="31">
        <v>2.2000000000000002</v>
      </c>
      <c r="H35" s="31">
        <v>1.8</v>
      </c>
      <c r="I35" s="31">
        <v>1.8</v>
      </c>
      <c r="J35" s="31">
        <v>1.6</v>
      </c>
      <c r="K35" s="31">
        <v>1.5</v>
      </c>
      <c r="L35" s="31">
        <v>1.5</v>
      </c>
      <c r="M35" s="31">
        <v>1.5</v>
      </c>
      <c r="N35" s="31">
        <v>1.2</v>
      </c>
      <c r="O35" s="31">
        <v>1.2</v>
      </c>
    </row>
    <row r="36" spans="1:15" ht="15" customHeight="1" x14ac:dyDescent="0.25">
      <c r="A36" s="30" t="s">
        <v>44</v>
      </c>
      <c r="B36" s="64" t="s">
        <v>397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5" ht="15" customHeight="1" x14ac:dyDescent="0.25">
      <c r="A37" s="66" t="s">
        <v>10</v>
      </c>
      <c r="B37" s="67"/>
      <c r="C37" s="31">
        <v>9.1300000000000008</v>
      </c>
      <c r="D37" s="31">
        <v>9.17</v>
      </c>
      <c r="E37" s="31">
        <v>9.17</v>
      </c>
      <c r="F37" s="31">
        <v>9.17</v>
      </c>
      <c r="G37" s="31">
        <v>9.17</v>
      </c>
      <c r="H37" s="31">
        <v>9.2899999999999991</v>
      </c>
      <c r="I37" s="31">
        <v>9.2899999999999991</v>
      </c>
      <c r="J37" s="31">
        <v>9.2899999999999991</v>
      </c>
      <c r="K37" s="31">
        <v>9.2899999999999991</v>
      </c>
      <c r="L37" s="31">
        <v>9.2899999999999991</v>
      </c>
      <c r="M37" s="31">
        <v>9.2899999999999991</v>
      </c>
      <c r="N37" s="31">
        <v>8.57</v>
      </c>
      <c r="O37" s="31">
        <v>8.57</v>
      </c>
    </row>
    <row r="38" spans="1:15" ht="15" customHeight="1" x14ac:dyDescent="0.25">
      <c r="A38" s="30" t="s">
        <v>42</v>
      </c>
      <c r="B38" s="64" t="s">
        <v>43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5" ht="15" customHeight="1" x14ac:dyDescent="0.25">
      <c r="A39" s="66" t="s">
        <v>10</v>
      </c>
      <c r="B39" s="67"/>
      <c r="C39" s="31">
        <v>14.83</v>
      </c>
      <c r="D39" s="31">
        <v>14.83</v>
      </c>
      <c r="E39" s="31">
        <v>14.83</v>
      </c>
      <c r="F39" s="31">
        <v>14.83</v>
      </c>
      <c r="G39" s="31">
        <v>14.83</v>
      </c>
      <c r="H39" s="31">
        <v>14.83</v>
      </c>
      <c r="I39" s="31">
        <v>14.83</v>
      </c>
      <c r="J39" s="31">
        <v>14.83</v>
      </c>
      <c r="K39" s="31">
        <v>14.83</v>
      </c>
      <c r="L39" s="31">
        <v>14.83</v>
      </c>
      <c r="M39" s="31">
        <v>14.83</v>
      </c>
      <c r="N39" s="31">
        <v>14.83</v>
      </c>
      <c r="O39" s="31">
        <v>14.83</v>
      </c>
    </row>
    <row r="40" spans="1:15" ht="15" customHeight="1" x14ac:dyDescent="0.25">
      <c r="A40" s="30" t="s">
        <v>45</v>
      </c>
      <c r="B40" s="64" t="s">
        <v>46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15" ht="15" customHeight="1" x14ac:dyDescent="0.25">
      <c r="A41" s="66" t="s">
        <v>10</v>
      </c>
      <c r="B41" s="67"/>
      <c r="C41" s="31">
        <v>12.33</v>
      </c>
      <c r="D41" s="31">
        <v>12.33</v>
      </c>
      <c r="E41" s="31">
        <v>12.33</v>
      </c>
      <c r="F41" s="31">
        <v>12.33</v>
      </c>
      <c r="G41" s="31">
        <v>12.33</v>
      </c>
      <c r="H41" s="31">
        <v>12.33</v>
      </c>
      <c r="I41" s="31">
        <v>12.33</v>
      </c>
      <c r="J41" s="31">
        <v>12.33</v>
      </c>
      <c r="K41" s="31">
        <v>12.33</v>
      </c>
      <c r="L41" s="31">
        <v>12.33</v>
      </c>
      <c r="M41" s="31">
        <v>12.33</v>
      </c>
      <c r="N41" s="31">
        <v>12.33</v>
      </c>
      <c r="O41" s="31">
        <v>12.33</v>
      </c>
    </row>
    <row r="42" spans="1:15" ht="15" customHeight="1" x14ac:dyDescent="0.25">
      <c r="A42" s="30" t="s">
        <v>47</v>
      </c>
      <c r="B42" s="64" t="s">
        <v>48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5" ht="15" customHeight="1" x14ac:dyDescent="0.25">
      <c r="A43" s="66" t="s">
        <v>10</v>
      </c>
      <c r="B43" s="67"/>
      <c r="C43" s="31">
        <v>12.83</v>
      </c>
      <c r="D43" s="31">
        <v>12.83</v>
      </c>
      <c r="E43" s="31">
        <v>12.83</v>
      </c>
      <c r="F43" s="31">
        <v>12.83</v>
      </c>
      <c r="G43" s="31">
        <v>12.83</v>
      </c>
      <c r="H43" s="31">
        <v>12.83</v>
      </c>
      <c r="I43" s="31">
        <v>12.83</v>
      </c>
      <c r="J43" s="31">
        <v>12.83</v>
      </c>
      <c r="K43" s="31">
        <v>12.83</v>
      </c>
      <c r="L43" s="31">
        <v>12.83</v>
      </c>
      <c r="M43" s="31">
        <v>12.83</v>
      </c>
      <c r="N43" s="31">
        <v>12.83</v>
      </c>
      <c r="O43" s="31">
        <v>12.83</v>
      </c>
    </row>
    <row r="44" spans="1:15" ht="15" customHeight="1" x14ac:dyDescent="0.25">
      <c r="A44" s="30" t="s">
        <v>49</v>
      </c>
      <c r="B44" s="64" t="s">
        <v>324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15" ht="15" customHeight="1" x14ac:dyDescent="0.25">
      <c r="A45" s="66" t="s">
        <v>10</v>
      </c>
      <c r="B45" s="67"/>
      <c r="C45" s="31">
        <v>1.06</v>
      </c>
      <c r="D45" s="31">
        <v>0.97</v>
      </c>
      <c r="E45" s="31">
        <v>0.97</v>
      </c>
      <c r="F45" s="31">
        <v>0.97</v>
      </c>
      <c r="G45" s="31">
        <v>0.97</v>
      </c>
      <c r="H45" s="31">
        <v>1.17</v>
      </c>
      <c r="I45" s="31">
        <v>1.17</v>
      </c>
      <c r="J45" s="31">
        <v>1.17</v>
      </c>
      <c r="K45" s="31">
        <v>1.17</v>
      </c>
      <c r="L45" s="31">
        <v>1.17</v>
      </c>
      <c r="M45" s="31">
        <v>1.17</v>
      </c>
      <c r="N45" s="31">
        <v>0.9</v>
      </c>
      <c r="O45" s="31">
        <v>0.9</v>
      </c>
    </row>
    <row r="46" spans="1:15" ht="15" customHeight="1" x14ac:dyDescent="0.25">
      <c r="A46" s="30" t="s">
        <v>51</v>
      </c>
      <c r="B46" s="64" t="s">
        <v>52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5" ht="15" customHeight="1" x14ac:dyDescent="0.25">
      <c r="A47" s="66" t="s">
        <v>13</v>
      </c>
      <c r="B47" s="67"/>
      <c r="C47" s="31">
        <v>2.66</v>
      </c>
      <c r="D47" s="31">
        <v>2.85</v>
      </c>
      <c r="E47" s="31">
        <v>2.85</v>
      </c>
      <c r="F47" s="31">
        <v>2.85</v>
      </c>
      <c r="G47" s="31">
        <v>2.85</v>
      </c>
      <c r="H47" s="31">
        <v>2.2799999999999998</v>
      </c>
      <c r="I47" s="31">
        <v>2.2799999999999998</v>
      </c>
      <c r="J47" s="31">
        <v>2.85</v>
      </c>
      <c r="K47" s="31">
        <v>2.85</v>
      </c>
      <c r="L47" s="31">
        <v>2.85</v>
      </c>
      <c r="M47" s="31">
        <v>2.85</v>
      </c>
      <c r="N47" s="31">
        <v>2.2799999999999998</v>
      </c>
      <c r="O47" s="31">
        <v>2.2799999999999998</v>
      </c>
    </row>
    <row r="48" spans="1:15" ht="15" customHeight="1" x14ac:dyDescent="0.25">
      <c r="A48" s="30" t="s">
        <v>53</v>
      </c>
      <c r="B48" s="64" t="s">
        <v>54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:15" ht="15" customHeight="1" x14ac:dyDescent="0.25">
      <c r="A49" s="66" t="s">
        <v>381</v>
      </c>
      <c r="B49" s="67"/>
      <c r="C49" s="31">
        <v>4.41</v>
      </c>
      <c r="D49" s="31">
        <v>3.85</v>
      </c>
      <c r="E49" s="31">
        <v>3.85</v>
      </c>
      <c r="F49" s="31">
        <v>3.85</v>
      </c>
      <c r="G49" s="31">
        <v>3.85</v>
      </c>
      <c r="H49" s="31">
        <v>3.85</v>
      </c>
      <c r="I49" s="31">
        <v>3.85</v>
      </c>
      <c r="J49" s="31">
        <v>4.96</v>
      </c>
      <c r="K49" s="31">
        <v>4.96</v>
      </c>
      <c r="L49" s="31">
        <v>4.96</v>
      </c>
      <c r="M49" s="31">
        <v>4.96</v>
      </c>
      <c r="N49" s="31">
        <v>4.96</v>
      </c>
      <c r="O49" s="31">
        <v>4.96</v>
      </c>
    </row>
    <row r="50" spans="1:15" ht="15" customHeight="1" x14ac:dyDescent="0.25">
      <c r="A50" s="30" t="s">
        <v>55</v>
      </c>
      <c r="B50" s="64" t="s">
        <v>56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</row>
    <row r="51" spans="1:15" ht="15" customHeight="1" x14ac:dyDescent="0.25">
      <c r="A51" s="66" t="s">
        <v>10</v>
      </c>
      <c r="B51" s="67"/>
      <c r="C51" s="31">
        <v>6.47</v>
      </c>
      <c r="D51" s="31">
        <v>6.47</v>
      </c>
      <c r="E51" s="31">
        <v>6.47</v>
      </c>
      <c r="F51" s="31">
        <v>6.47</v>
      </c>
      <c r="G51" s="31">
        <v>6.47</v>
      </c>
      <c r="H51" s="31">
        <v>6.47</v>
      </c>
      <c r="I51" s="31">
        <v>6.47</v>
      </c>
      <c r="J51" s="31">
        <v>6.47</v>
      </c>
      <c r="K51" s="31">
        <v>6.47</v>
      </c>
      <c r="L51" s="31">
        <v>6.47</v>
      </c>
      <c r="M51" s="31">
        <v>6.47</v>
      </c>
      <c r="N51" s="31">
        <v>6.47</v>
      </c>
      <c r="O51" s="31">
        <v>6.47</v>
      </c>
    </row>
    <row r="52" spans="1:15" ht="15" customHeight="1" x14ac:dyDescent="0.25">
      <c r="A52" s="30" t="s">
        <v>57</v>
      </c>
      <c r="B52" s="64" t="s">
        <v>58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5" ht="15" customHeight="1" x14ac:dyDescent="0.25">
      <c r="A53" s="66" t="s">
        <v>10</v>
      </c>
      <c r="B53" s="67"/>
      <c r="C53" s="31">
        <v>3.67</v>
      </c>
      <c r="D53" s="31">
        <v>3.67</v>
      </c>
      <c r="E53" s="31">
        <v>3.67</v>
      </c>
      <c r="F53" s="31">
        <v>3.67</v>
      </c>
      <c r="G53" s="31">
        <v>3.67</v>
      </c>
      <c r="H53" s="31">
        <v>3.67</v>
      </c>
      <c r="I53" s="31">
        <v>3.67</v>
      </c>
      <c r="J53" s="31">
        <v>3.67</v>
      </c>
      <c r="K53" s="31">
        <v>3.67</v>
      </c>
      <c r="L53" s="31">
        <v>3.67</v>
      </c>
      <c r="M53" s="31">
        <v>3.67</v>
      </c>
      <c r="N53" s="31">
        <v>3.67</v>
      </c>
      <c r="O53" s="31">
        <v>3.67</v>
      </c>
    </row>
    <row r="54" spans="1:15" ht="15" customHeight="1" x14ac:dyDescent="0.25">
      <c r="A54" s="30" t="s">
        <v>61</v>
      </c>
      <c r="B54" s="64" t="s">
        <v>62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</row>
    <row r="55" spans="1:15" ht="15" customHeight="1" x14ac:dyDescent="0.25">
      <c r="A55" s="66" t="s">
        <v>10</v>
      </c>
      <c r="B55" s="67"/>
      <c r="C55" s="31">
        <v>7.27</v>
      </c>
      <c r="D55" s="31">
        <v>7.27</v>
      </c>
      <c r="E55" s="31">
        <v>7.27</v>
      </c>
      <c r="F55" s="31">
        <v>7.27</v>
      </c>
      <c r="G55" s="31">
        <v>7.27</v>
      </c>
      <c r="H55" s="31">
        <v>7.27</v>
      </c>
      <c r="I55" s="31">
        <v>7.27</v>
      </c>
      <c r="J55" s="31">
        <v>7.27</v>
      </c>
      <c r="K55" s="31">
        <v>7.27</v>
      </c>
      <c r="L55" s="31">
        <v>7.27</v>
      </c>
      <c r="M55" s="31">
        <v>7.27</v>
      </c>
      <c r="N55" s="31">
        <v>7.27</v>
      </c>
      <c r="O55" s="31">
        <v>7.27</v>
      </c>
    </row>
    <row r="56" spans="1:15" ht="15" customHeight="1" x14ac:dyDescent="0.25">
      <c r="A56" s="30" t="s">
        <v>63</v>
      </c>
      <c r="B56" s="64" t="s">
        <v>341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1:15" ht="15" customHeight="1" x14ac:dyDescent="0.25">
      <c r="A57" s="66" t="s">
        <v>13</v>
      </c>
      <c r="B57" s="67"/>
      <c r="C57" s="31">
        <v>2.52</v>
      </c>
      <c r="D57" s="31" t="s">
        <v>4</v>
      </c>
      <c r="E57" s="31" t="s">
        <v>4</v>
      </c>
      <c r="F57" s="31">
        <v>3</v>
      </c>
      <c r="G57" s="31">
        <v>3</v>
      </c>
      <c r="H57" s="31">
        <v>3</v>
      </c>
      <c r="I57" s="31">
        <v>3</v>
      </c>
      <c r="J57" s="31">
        <v>3</v>
      </c>
      <c r="K57" s="31">
        <v>1.92</v>
      </c>
      <c r="L57" s="31">
        <v>1.92</v>
      </c>
      <c r="M57" s="31">
        <v>1.92</v>
      </c>
      <c r="N57" s="31">
        <v>2.25</v>
      </c>
      <c r="O57" s="31">
        <v>2.25</v>
      </c>
    </row>
    <row r="58" spans="1:15" ht="15" customHeight="1" x14ac:dyDescent="0.25">
      <c r="A58" s="30" t="s">
        <v>205</v>
      </c>
      <c r="B58" s="64" t="s">
        <v>342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  <row r="59" spans="1:15" ht="15" customHeight="1" x14ac:dyDescent="0.25">
      <c r="A59" s="66" t="s">
        <v>13</v>
      </c>
      <c r="B59" s="67"/>
      <c r="C59" s="31">
        <v>3.96</v>
      </c>
      <c r="D59" s="31">
        <v>4.38</v>
      </c>
      <c r="E59" s="31">
        <v>4.38</v>
      </c>
      <c r="F59" s="31">
        <v>4.38</v>
      </c>
      <c r="G59" s="31">
        <v>4.38</v>
      </c>
      <c r="H59" s="31">
        <v>4.38</v>
      </c>
      <c r="I59" s="31">
        <v>4.38</v>
      </c>
      <c r="J59" s="31">
        <v>4.38</v>
      </c>
      <c r="K59" s="31">
        <v>3.63</v>
      </c>
      <c r="L59" s="31">
        <v>3.63</v>
      </c>
      <c r="M59" s="31">
        <v>3.63</v>
      </c>
      <c r="N59" s="31">
        <v>3</v>
      </c>
      <c r="O59" s="31">
        <v>3</v>
      </c>
    </row>
    <row r="60" spans="1:15" ht="15" customHeight="1" x14ac:dyDescent="0.25">
      <c r="A60" s="30" t="s">
        <v>65</v>
      </c>
      <c r="B60" s="64" t="s">
        <v>66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</row>
    <row r="61" spans="1:15" ht="15" customHeight="1" x14ac:dyDescent="0.25">
      <c r="A61" s="66" t="s">
        <v>10</v>
      </c>
      <c r="B61" s="67"/>
      <c r="C61" s="31">
        <v>1.53</v>
      </c>
      <c r="D61" s="31">
        <v>1.53</v>
      </c>
      <c r="E61" s="31">
        <v>1.53</v>
      </c>
      <c r="F61" s="31">
        <v>1.53</v>
      </c>
      <c r="G61" s="31">
        <v>1.53</v>
      </c>
      <c r="H61" s="31">
        <v>1.53</v>
      </c>
      <c r="I61" s="31">
        <v>1.53</v>
      </c>
      <c r="J61" s="31">
        <v>1.53</v>
      </c>
      <c r="K61" s="31">
        <v>1.53</v>
      </c>
      <c r="L61" s="31">
        <v>1.53</v>
      </c>
      <c r="M61" s="31">
        <v>1.53</v>
      </c>
      <c r="N61" s="31">
        <v>1.53</v>
      </c>
      <c r="O61" s="31">
        <v>1.53</v>
      </c>
    </row>
    <row r="62" spans="1:15" ht="15" customHeight="1" x14ac:dyDescent="0.25">
      <c r="A62" s="30" t="s">
        <v>67</v>
      </c>
      <c r="B62" s="64" t="s">
        <v>68</v>
      </c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</row>
    <row r="63" spans="1:15" ht="15" customHeight="1" x14ac:dyDescent="0.25">
      <c r="A63" s="66" t="s">
        <v>10</v>
      </c>
      <c r="B63" s="67"/>
      <c r="C63" s="31">
        <v>4.62</v>
      </c>
      <c r="D63" s="31">
        <v>4.43</v>
      </c>
      <c r="E63" s="31">
        <v>4.43</v>
      </c>
      <c r="F63" s="31">
        <v>4.43</v>
      </c>
      <c r="G63" s="31">
        <v>4.43</v>
      </c>
      <c r="H63" s="31">
        <v>4.43</v>
      </c>
      <c r="I63" s="31">
        <v>4.43</v>
      </c>
      <c r="J63" s="31">
        <v>4.43</v>
      </c>
      <c r="K63" s="31">
        <v>4.7300000000000004</v>
      </c>
      <c r="L63" s="31">
        <v>4.7300000000000004</v>
      </c>
      <c r="M63" s="31">
        <v>4.97</v>
      </c>
      <c r="N63" s="31">
        <v>4.97</v>
      </c>
      <c r="O63" s="31">
        <v>4.97</v>
      </c>
    </row>
    <row r="64" spans="1:15" ht="15" customHeight="1" x14ac:dyDescent="0.25">
      <c r="A64" s="30" t="s">
        <v>72</v>
      </c>
      <c r="B64" s="64" t="s">
        <v>399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</row>
    <row r="65" spans="1:15" ht="15" customHeight="1" x14ac:dyDescent="0.25">
      <c r="A65" s="66" t="s">
        <v>7</v>
      </c>
      <c r="B65" s="67"/>
      <c r="C65" s="31">
        <v>2.92</v>
      </c>
      <c r="D65" s="31">
        <v>2.94</v>
      </c>
      <c r="E65" s="31">
        <v>2.94</v>
      </c>
      <c r="F65" s="31">
        <v>2.94</v>
      </c>
      <c r="G65" s="31">
        <v>2.94</v>
      </c>
      <c r="H65" s="31">
        <v>2.94</v>
      </c>
      <c r="I65" s="31">
        <v>2.91</v>
      </c>
      <c r="J65" s="31">
        <v>2.91</v>
      </c>
      <c r="K65" s="31">
        <v>2.91</v>
      </c>
      <c r="L65" s="31">
        <v>2.91</v>
      </c>
      <c r="M65" s="31">
        <v>2.91</v>
      </c>
      <c r="N65" s="31">
        <v>2.91</v>
      </c>
      <c r="O65" s="31">
        <v>2.91</v>
      </c>
    </row>
    <row r="66" spans="1:15" ht="15" customHeight="1" x14ac:dyDescent="0.25">
      <c r="A66" s="30" t="s">
        <v>69</v>
      </c>
      <c r="B66" s="64" t="s">
        <v>70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1:15" ht="15" customHeight="1" x14ac:dyDescent="0.25">
      <c r="A67" s="66" t="s">
        <v>71</v>
      </c>
      <c r="B67" s="67"/>
      <c r="C67" s="31">
        <v>1.8</v>
      </c>
      <c r="D67" s="31">
        <v>1.8</v>
      </c>
      <c r="E67" s="31">
        <v>1.8</v>
      </c>
      <c r="F67" s="31">
        <v>1.8</v>
      </c>
      <c r="G67" s="31">
        <v>1.8</v>
      </c>
      <c r="H67" s="31">
        <v>1.8</v>
      </c>
      <c r="I67" s="31">
        <v>1.8</v>
      </c>
      <c r="J67" s="31">
        <v>1.8</v>
      </c>
      <c r="K67" s="31">
        <v>1.8</v>
      </c>
      <c r="L67" s="31">
        <v>1.8</v>
      </c>
      <c r="M67" s="31">
        <v>1.8</v>
      </c>
      <c r="N67" s="31">
        <v>1.8</v>
      </c>
      <c r="O67" s="31">
        <v>1.8</v>
      </c>
    </row>
    <row r="68" spans="1:15" ht="15" customHeight="1" x14ac:dyDescent="0.25">
      <c r="A68" s="30" t="s">
        <v>74</v>
      </c>
      <c r="B68" s="64" t="s">
        <v>400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</row>
    <row r="69" spans="1:15" ht="15" customHeight="1" x14ac:dyDescent="0.25">
      <c r="A69" s="66" t="s">
        <v>10</v>
      </c>
      <c r="B69" s="67"/>
      <c r="C69" s="31">
        <v>3.47</v>
      </c>
      <c r="D69" s="31">
        <v>3.47</v>
      </c>
      <c r="E69" s="31">
        <v>3.47</v>
      </c>
      <c r="F69" s="31">
        <v>3.47</v>
      </c>
      <c r="G69" s="31">
        <v>3.47</v>
      </c>
      <c r="H69" s="31">
        <v>3.47</v>
      </c>
      <c r="I69" s="31">
        <v>3.47</v>
      </c>
      <c r="J69" s="31">
        <v>3.47</v>
      </c>
      <c r="K69" s="31">
        <v>3.47</v>
      </c>
      <c r="L69" s="31">
        <v>3.47</v>
      </c>
      <c r="M69" s="31">
        <v>3.47</v>
      </c>
      <c r="N69" s="31">
        <v>3.47</v>
      </c>
      <c r="O69" s="31">
        <v>3.47</v>
      </c>
    </row>
    <row r="70" spans="1:15" ht="15" customHeight="1" x14ac:dyDescent="0.25">
      <c r="A70" s="30" t="s">
        <v>76</v>
      </c>
      <c r="B70" s="64" t="s">
        <v>77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</row>
    <row r="71" spans="1:15" ht="15" customHeight="1" x14ac:dyDescent="0.25">
      <c r="A71" s="66" t="s">
        <v>34</v>
      </c>
      <c r="B71" s="67"/>
      <c r="C71" s="31">
        <v>1.66</v>
      </c>
      <c r="D71" s="31">
        <v>1.66</v>
      </c>
      <c r="E71" s="31">
        <v>1.66</v>
      </c>
      <c r="F71" s="31">
        <v>1.66</v>
      </c>
      <c r="G71" s="31">
        <v>1.66</v>
      </c>
      <c r="H71" s="31">
        <v>1.66</v>
      </c>
      <c r="I71" s="31">
        <v>1.66</v>
      </c>
      <c r="J71" s="31">
        <v>1.66</v>
      </c>
      <c r="K71" s="31">
        <v>1.66</v>
      </c>
      <c r="L71" s="31">
        <v>1.66</v>
      </c>
      <c r="M71" s="31">
        <v>1.66</v>
      </c>
      <c r="N71" s="31">
        <v>1.66</v>
      </c>
      <c r="O71" s="31">
        <v>1.66</v>
      </c>
    </row>
    <row r="72" spans="1:15" ht="15" customHeight="1" x14ac:dyDescent="0.25">
      <c r="A72" s="30" t="s">
        <v>80</v>
      </c>
      <c r="B72" s="64" t="s">
        <v>344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</row>
    <row r="73" spans="1:15" ht="15" customHeight="1" x14ac:dyDescent="0.25">
      <c r="A73" s="66" t="s">
        <v>10</v>
      </c>
      <c r="B73" s="67"/>
      <c r="C73" s="31">
        <v>2.73</v>
      </c>
      <c r="D73" s="31">
        <v>2.9</v>
      </c>
      <c r="E73" s="31">
        <v>2.9</v>
      </c>
      <c r="F73" s="31">
        <v>2.9</v>
      </c>
      <c r="G73" s="31">
        <v>2.9</v>
      </c>
      <c r="H73" s="31">
        <v>2.9</v>
      </c>
      <c r="I73" s="31">
        <v>2.9</v>
      </c>
      <c r="J73" s="31">
        <v>2.6</v>
      </c>
      <c r="K73" s="31">
        <v>2.6</v>
      </c>
      <c r="L73" s="31">
        <v>2.6</v>
      </c>
      <c r="M73" s="31">
        <v>2.6</v>
      </c>
      <c r="N73" s="31">
        <v>2.5</v>
      </c>
      <c r="O73" s="31">
        <v>2.5</v>
      </c>
    </row>
    <row r="74" spans="1:15" ht="15" customHeight="1" x14ac:dyDescent="0.25">
      <c r="A74" s="30" t="s">
        <v>82</v>
      </c>
      <c r="B74" s="64" t="s">
        <v>83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</row>
    <row r="75" spans="1:15" ht="15" customHeight="1" x14ac:dyDescent="0.25">
      <c r="A75" s="66" t="s">
        <v>10</v>
      </c>
      <c r="B75" s="67"/>
      <c r="C75" s="31">
        <v>2.2000000000000002</v>
      </c>
      <c r="D75" s="31">
        <v>2.4300000000000002</v>
      </c>
      <c r="E75" s="31">
        <v>2.4300000000000002</v>
      </c>
      <c r="F75" s="31">
        <v>2.4300000000000002</v>
      </c>
      <c r="G75" s="31">
        <v>2.4300000000000002</v>
      </c>
      <c r="H75" s="31">
        <v>2.4300000000000002</v>
      </c>
      <c r="I75" s="31">
        <v>2.4300000000000002</v>
      </c>
      <c r="J75" s="31">
        <v>1.97</v>
      </c>
      <c r="K75" s="31">
        <v>1.97</v>
      </c>
      <c r="L75" s="31">
        <v>1.97</v>
      </c>
      <c r="M75" s="31">
        <v>1.97</v>
      </c>
      <c r="N75" s="31">
        <v>1.97</v>
      </c>
      <c r="O75" s="31">
        <v>1.97</v>
      </c>
    </row>
    <row r="76" spans="1:15" ht="15" customHeight="1" x14ac:dyDescent="0.25">
      <c r="A76" s="30" t="s">
        <v>84</v>
      </c>
      <c r="B76" s="64" t="s">
        <v>85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 ht="15" customHeight="1" x14ac:dyDescent="0.25">
      <c r="A77" s="66" t="s">
        <v>10</v>
      </c>
      <c r="B77" s="67"/>
      <c r="C77" s="31">
        <v>2.0299999999999998</v>
      </c>
      <c r="D77" s="31">
        <v>2.0299999999999998</v>
      </c>
      <c r="E77" s="31">
        <v>2.0299999999999998</v>
      </c>
      <c r="F77" s="31">
        <v>2.0299999999999998</v>
      </c>
      <c r="G77" s="31">
        <v>2.0299999999999998</v>
      </c>
      <c r="H77" s="31">
        <v>2.0299999999999998</v>
      </c>
      <c r="I77" s="31">
        <v>2.0299999999999998</v>
      </c>
      <c r="J77" s="31">
        <v>2.0299999999999998</v>
      </c>
      <c r="K77" s="31">
        <v>2.0299999999999998</v>
      </c>
      <c r="L77" s="31">
        <v>2.0299999999999998</v>
      </c>
      <c r="M77" s="31">
        <v>2.0299999999999998</v>
      </c>
      <c r="N77" s="31">
        <v>2.0299999999999998</v>
      </c>
      <c r="O77" s="31">
        <v>2.0299999999999998</v>
      </c>
    </row>
    <row r="78" spans="1:15" ht="15" customHeight="1" x14ac:dyDescent="0.25">
      <c r="A78" s="30" t="s">
        <v>88</v>
      </c>
      <c r="B78" s="64" t="s">
        <v>89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</row>
    <row r="79" spans="1:15" ht="15" customHeight="1" x14ac:dyDescent="0.25">
      <c r="A79" s="66" t="s">
        <v>10</v>
      </c>
      <c r="B79" s="67"/>
      <c r="C79" s="31">
        <v>0.8</v>
      </c>
      <c r="D79" s="31">
        <v>0.8</v>
      </c>
      <c r="E79" s="31">
        <v>0.8</v>
      </c>
      <c r="F79" s="31">
        <v>0.8</v>
      </c>
      <c r="G79" s="31">
        <v>0.8</v>
      </c>
      <c r="H79" s="31">
        <v>0.8</v>
      </c>
      <c r="I79" s="31">
        <v>0.8</v>
      </c>
      <c r="J79" s="31">
        <v>0.8</v>
      </c>
      <c r="K79" s="31">
        <v>0.8</v>
      </c>
      <c r="L79" s="31">
        <v>0.8</v>
      </c>
      <c r="M79" s="31">
        <v>0.8</v>
      </c>
      <c r="N79" s="31">
        <v>0.8</v>
      </c>
      <c r="O79" s="31">
        <v>0.8</v>
      </c>
    </row>
    <row r="80" spans="1:15" ht="15" customHeight="1" x14ac:dyDescent="0.25">
      <c r="A80" s="30" t="s">
        <v>90</v>
      </c>
      <c r="B80" s="64" t="s">
        <v>325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</row>
    <row r="81" spans="1:15" ht="15" customHeight="1" x14ac:dyDescent="0.25">
      <c r="A81" s="66" t="s">
        <v>10</v>
      </c>
      <c r="B81" s="67"/>
      <c r="C81" s="31">
        <v>2.1800000000000002</v>
      </c>
      <c r="D81" s="31">
        <v>2.4</v>
      </c>
      <c r="E81" s="31">
        <v>2.4</v>
      </c>
      <c r="F81" s="31">
        <v>2.4</v>
      </c>
      <c r="G81" s="31">
        <v>2.4</v>
      </c>
      <c r="H81" s="31">
        <v>2.0699999999999998</v>
      </c>
      <c r="I81" s="31">
        <v>2.0699999999999998</v>
      </c>
      <c r="J81" s="31">
        <v>2.0699999999999998</v>
      </c>
      <c r="K81" s="31">
        <v>2.0699999999999998</v>
      </c>
      <c r="L81" s="31">
        <v>2.0699999999999998</v>
      </c>
      <c r="M81" s="31">
        <v>2.0699999999999998</v>
      </c>
      <c r="N81" s="31">
        <v>2.0699999999999998</v>
      </c>
      <c r="O81" s="31">
        <v>2.0699999999999998</v>
      </c>
    </row>
    <row r="82" spans="1:15" ht="15" customHeight="1" x14ac:dyDescent="0.25">
      <c r="A82" s="30" t="s">
        <v>92</v>
      </c>
      <c r="B82" s="64" t="s">
        <v>93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</row>
    <row r="83" spans="1:15" ht="15" customHeight="1" x14ac:dyDescent="0.25">
      <c r="A83" s="66" t="s">
        <v>10</v>
      </c>
      <c r="B83" s="67"/>
      <c r="C83" s="31">
        <v>1.57</v>
      </c>
      <c r="D83" s="31">
        <v>1.57</v>
      </c>
      <c r="E83" s="31">
        <v>1.57</v>
      </c>
      <c r="F83" s="31">
        <v>1.57</v>
      </c>
      <c r="G83" s="31">
        <v>1.57</v>
      </c>
      <c r="H83" s="31">
        <v>1.57</v>
      </c>
      <c r="I83" s="31">
        <v>1.57</v>
      </c>
      <c r="J83" s="31">
        <v>1.57</v>
      </c>
      <c r="K83" s="31">
        <v>1.57</v>
      </c>
      <c r="L83" s="31">
        <v>1.57</v>
      </c>
      <c r="M83" s="31">
        <v>1.57</v>
      </c>
      <c r="N83" s="31">
        <v>1.57</v>
      </c>
      <c r="O83" s="31">
        <v>1.57</v>
      </c>
    </row>
    <row r="84" spans="1:15" ht="15" customHeight="1" x14ac:dyDescent="0.25">
      <c r="A84" s="30" t="s">
        <v>94</v>
      </c>
      <c r="B84" s="64" t="s">
        <v>95</v>
      </c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</row>
    <row r="85" spans="1:15" ht="15" customHeight="1" x14ac:dyDescent="0.25">
      <c r="A85" s="66" t="s">
        <v>10</v>
      </c>
      <c r="B85" s="67"/>
      <c r="C85" s="31">
        <v>2.1</v>
      </c>
      <c r="D85" s="31">
        <v>2.1</v>
      </c>
      <c r="E85" s="31">
        <v>2.1</v>
      </c>
      <c r="F85" s="31">
        <v>2.1</v>
      </c>
      <c r="G85" s="31">
        <v>2.1</v>
      </c>
      <c r="H85" s="31">
        <v>2.1</v>
      </c>
      <c r="I85" s="31">
        <v>2.1</v>
      </c>
      <c r="J85" s="31">
        <v>2.1</v>
      </c>
      <c r="K85" s="31">
        <v>2.1</v>
      </c>
      <c r="L85" s="31">
        <v>2.1</v>
      </c>
      <c r="M85" s="31">
        <v>2.1</v>
      </c>
      <c r="N85" s="31">
        <v>2.1</v>
      </c>
      <c r="O85" s="31">
        <v>2.1</v>
      </c>
    </row>
    <row r="86" spans="1:15" ht="15" customHeight="1" x14ac:dyDescent="0.25">
      <c r="A86" s="30" t="s">
        <v>96</v>
      </c>
      <c r="B86" s="64" t="s">
        <v>97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</row>
    <row r="87" spans="1:15" ht="15" customHeight="1" x14ac:dyDescent="0.25">
      <c r="A87" s="66" t="s">
        <v>10</v>
      </c>
      <c r="B87" s="67"/>
      <c r="C87" s="31">
        <v>4.75</v>
      </c>
      <c r="D87" s="31">
        <v>4.5</v>
      </c>
      <c r="E87" s="31">
        <v>4.5</v>
      </c>
      <c r="F87" s="31">
        <v>4.5</v>
      </c>
      <c r="G87" s="31">
        <v>4.5</v>
      </c>
      <c r="H87" s="31">
        <v>4.5</v>
      </c>
      <c r="I87" s="31">
        <v>4.5</v>
      </c>
      <c r="J87" s="31">
        <v>4.5</v>
      </c>
      <c r="K87" s="31">
        <v>5.0999999999999996</v>
      </c>
      <c r="L87" s="31">
        <v>5.0999999999999996</v>
      </c>
      <c r="M87" s="31">
        <v>5.0999999999999996</v>
      </c>
      <c r="N87" s="31">
        <v>5.0999999999999996</v>
      </c>
      <c r="O87" s="31">
        <v>5.0999999999999996</v>
      </c>
    </row>
    <row r="88" spans="1:15" ht="15" customHeight="1" x14ac:dyDescent="0.25">
      <c r="A88" s="30" t="s">
        <v>98</v>
      </c>
      <c r="B88" s="64" t="s">
        <v>99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5" ht="15" customHeight="1" x14ac:dyDescent="0.25">
      <c r="A89" s="66" t="s">
        <v>372</v>
      </c>
      <c r="B89" s="67"/>
      <c r="C89" s="31">
        <v>1.58</v>
      </c>
      <c r="D89" s="31">
        <v>1.58</v>
      </c>
      <c r="E89" s="31">
        <v>1.58</v>
      </c>
      <c r="F89" s="31">
        <v>1.58</v>
      </c>
      <c r="G89" s="31">
        <v>1.58</v>
      </c>
      <c r="H89" s="31">
        <v>1.58</v>
      </c>
      <c r="I89" s="31">
        <v>1.58</v>
      </c>
      <c r="J89" s="31">
        <v>1.58</v>
      </c>
      <c r="K89" s="31">
        <v>1.58</v>
      </c>
      <c r="L89" s="31">
        <v>1.58</v>
      </c>
      <c r="M89" s="31">
        <v>1.58</v>
      </c>
      <c r="N89" s="31">
        <v>1.58</v>
      </c>
      <c r="O89" s="31">
        <v>1.58</v>
      </c>
    </row>
    <row r="90" spans="1:15" ht="15" customHeight="1" x14ac:dyDescent="0.25">
      <c r="A90" s="30" t="s">
        <v>102</v>
      </c>
      <c r="B90" s="64" t="s">
        <v>326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" customHeight="1" x14ac:dyDescent="0.25">
      <c r="A91" s="66" t="s">
        <v>10</v>
      </c>
      <c r="B91" s="67"/>
      <c r="C91" s="31">
        <v>0.97</v>
      </c>
      <c r="D91" s="31">
        <v>0.97</v>
      </c>
      <c r="E91" s="31">
        <v>0.97</v>
      </c>
      <c r="F91" s="31">
        <v>0.97</v>
      </c>
      <c r="G91" s="31">
        <v>0.97</v>
      </c>
      <c r="H91" s="31">
        <v>0.97</v>
      </c>
      <c r="I91" s="31">
        <v>0.97</v>
      </c>
      <c r="J91" s="31">
        <v>0.97</v>
      </c>
      <c r="K91" s="31">
        <v>0.97</v>
      </c>
      <c r="L91" s="31">
        <v>0.97</v>
      </c>
      <c r="M91" s="31">
        <v>0.97</v>
      </c>
      <c r="N91" s="31">
        <v>0.97</v>
      </c>
      <c r="O91" s="31">
        <v>0.97</v>
      </c>
    </row>
    <row r="92" spans="1:15" ht="15" customHeight="1" x14ac:dyDescent="0.25">
      <c r="A92" s="30" t="s">
        <v>104</v>
      </c>
      <c r="B92" s="64" t="s">
        <v>105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</row>
    <row r="93" spans="1:15" ht="15" customHeight="1" x14ac:dyDescent="0.25">
      <c r="A93" s="66" t="s">
        <v>10</v>
      </c>
      <c r="B93" s="67"/>
      <c r="C93" s="31">
        <v>6.63</v>
      </c>
      <c r="D93" s="31">
        <v>7.1</v>
      </c>
      <c r="E93" s="31">
        <v>7.1</v>
      </c>
      <c r="F93" s="31">
        <v>6.53</v>
      </c>
      <c r="G93" s="31">
        <v>6.53</v>
      </c>
      <c r="H93" s="31">
        <v>6.53</v>
      </c>
      <c r="I93" s="31">
        <v>6.53</v>
      </c>
      <c r="J93" s="31">
        <v>6.53</v>
      </c>
      <c r="K93" s="31">
        <v>6.53</v>
      </c>
      <c r="L93" s="31">
        <v>6.53</v>
      </c>
      <c r="M93" s="31">
        <v>6.53</v>
      </c>
      <c r="N93" s="31">
        <v>6.53</v>
      </c>
      <c r="O93" s="31">
        <v>6.53</v>
      </c>
    </row>
    <row r="94" spans="1:15" ht="15" customHeight="1" x14ac:dyDescent="0.25">
      <c r="A94" s="30" t="s">
        <v>106</v>
      </c>
      <c r="B94" s="64" t="s">
        <v>346</v>
      </c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</row>
    <row r="95" spans="1:15" ht="15" customHeight="1" x14ac:dyDescent="0.25">
      <c r="A95" s="66" t="s">
        <v>10</v>
      </c>
      <c r="B95" s="67"/>
      <c r="C95" s="31">
        <v>1.68</v>
      </c>
      <c r="D95" s="31">
        <v>2.1</v>
      </c>
      <c r="E95" s="31">
        <v>2.1</v>
      </c>
      <c r="F95" s="31">
        <v>1.6</v>
      </c>
      <c r="G95" s="31">
        <v>1.6</v>
      </c>
      <c r="H95" s="31">
        <v>1.6</v>
      </c>
      <c r="I95" s="31">
        <v>1.6</v>
      </c>
      <c r="J95" s="31">
        <v>1.6</v>
      </c>
      <c r="K95" s="31">
        <v>1.6</v>
      </c>
      <c r="L95" s="31">
        <v>1.6</v>
      </c>
      <c r="M95" s="31">
        <v>1.6</v>
      </c>
      <c r="N95" s="31">
        <v>1.6</v>
      </c>
      <c r="O95" s="31">
        <v>1.6</v>
      </c>
    </row>
    <row r="96" spans="1:15" ht="15" customHeight="1" x14ac:dyDescent="0.25">
      <c r="A96" s="30" t="s">
        <v>108</v>
      </c>
      <c r="B96" s="64" t="s">
        <v>347</v>
      </c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</row>
    <row r="97" spans="1:15" ht="15" customHeight="1" x14ac:dyDescent="0.25">
      <c r="A97" s="66" t="s">
        <v>10</v>
      </c>
      <c r="B97" s="67"/>
      <c r="C97" s="31">
        <v>2.35</v>
      </c>
      <c r="D97" s="31">
        <v>3.07</v>
      </c>
      <c r="E97" s="31">
        <v>3.07</v>
      </c>
      <c r="F97" s="31">
        <v>2.57</v>
      </c>
      <c r="G97" s="31">
        <v>2.57</v>
      </c>
      <c r="H97" s="31">
        <v>2.57</v>
      </c>
      <c r="I97" s="31">
        <v>2.4</v>
      </c>
      <c r="J97" s="31">
        <v>2.4</v>
      </c>
      <c r="K97" s="31">
        <v>1.9</v>
      </c>
      <c r="L97" s="31">
        <v>1.9</v>
      </c>
      <c r="M97" s="31">
        <v>1.9</v>
      </c>
      <c r="N97" s="31">
        <v>1.9</v>
      </c>
      <c r="O97" s="31">
        <v>1.9</v>
      </c>
    </row>
    <row r="98" spans="1:15" ht="15" customHeight="1" x14ac:dyDescent="0.25">
      <c r="A98" s="30" t="s">
        <v>110</v>
      </c>
      <c r="B98" s="64" t="s">
        <v>348</v>
      </c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</row>
    <row r="99" spans="1:15" ht="15" customHeight="1" x14ac:dyDescent="0.25">
      <c r="A99" s="66" t="s">
        <v>10</v>
      </c>
      <c r="B99" s="67"/>
      <c r="C99" s="31">
        <v>5.37</v>
      </c>
      <c r="D99" s="31">
        <v>5.37</v>
      </c>
      <c r="E99" s="31">
        <v>5.37</v>
      </c>
      <c r="F99" s="31">
        <v>5.37</v>
      </c>
      <c r="G99" s="31">
        <v>5.37</v>
      </c>
      <c r="H99" s="31">
        <v>5.37</v>
      </c>
      <c r="I99" s="31">
        <v>5.37</v>
      </c>
      <c r="J99" s="31">
        <v>5.37</v>
      </c>
      <c r="K99" s="31">
        <v>5.37</v>
      </c>
      <c r="L99" s="31">
        <v>5.37</v>
      </c>
      <c r="M99" s="31">
        <v>5.37</v>
      </c>
      <c r="N99" s="31">
        <v>5.37</v>
      </c>
      <c r="O99" s="31">
        <v>5.37</v>
      </c>
    </row>
    <row r="100" spans="1:15" ht="15" customHeight="1" x14ac:dyDescent="0.25">
      <c r="A100" s="30" t="s">
        <v>112</v>
      </c>
      <c r="B100" s="64" t="s">
        <v>401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</row>
    <row r="101" spans="1:15" ht="15" customHeight="1" x14ac:dyDescent="0.25">
      <c r="A101" s="66" t="s">
        <v>10</v>
      </c>
      <c r="B101" s="67"/>
      <c r="C101" s="31">
        <v>2.0699999999999998</v>
      </c>
      <c r="D101" s="31">
        <v>2.0699999999999998</v>
      </c>
      <c r="E101" s="31">
        <v>2.0699999999999998</v>
      </c>
      <c r="F101" s="31">
        <v>2.0699999999999998</v>
      </c>
      <c r="G101" s="31">
        <v>2.0699999999999998</v>
      </c>
      <c r="H101" s="31">
        <v>2.0699999999999998</v>
      </c>
      <c r="I101" s="31">
        <v>2.0699999999999998</v>
      </c>
      <c r="J101" s="31">
        <v>2.0699999999999998</v>
      </c>
      <c r="K101" s="31">
        <v>2.0699999999999998</v>
      </c>
      <c r="L101" s="31">
        <v>2.0699999999999998</v>
      </c>
      <c r="M101" s="31">
        <v>2.0699999999999998</v>
      </c>
      <c r="N101" s="31">
        <v>2.0699999999999998</v>
      </c>
      <c r="O101" s="31">
        <v>2.0699999999999998</v>
      </c>
    </row>
    <row r="102" spans="1:15" ht="15" customHeight="1" x14ac:dyDescent="0.25">
      <c r="A102" s="30" t="s">
        <v>114</v>
      </c>
      <c r="B102" s="64" t="s">
        <v>402</v>
      </c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</row>
    <row r="103" spans="1:15" ht="15" customHeight="1" x14ac:dyDescent="0.25">
      <c r="A103" s="66" t="s">
        <v>10</v>
      </c>
      <c r="B103" s="67"/>
      <c r="C103" s="31">
        <v>3.17</v>
      </c>
      <c r="D103" s="31">
        <v>3.17</v>
      </c>
      <c r="E103" s="31">
        <v>3.17</v>
      </c>
      <c r="F103" s="31">
        <v>3.17</v>
      </c>
      <c r="G103" s="31">
        <v>3.17</v>
      </c>
      <c r="H103" s="31">
        <v>3.17</v>
      </c>
      <c r="I103" s="31">
        <v>3.17</v>
      </c>
      <c r="J103" s="31">
        <v>3.17</v>
      </c>
      <c r="K103" s="31">
        <v>3.17</v>
      </c>
      <c r="L103" s="31">
        <v>3.17</v>
      </c>
      <c r="M103" s="31">
        <v>3.17</v>
      </c>
      <c r="N103" s="31">
        <v>3.17</v>
      </c>
      <c r="O103" s="31">
        <v>3.17</v>
      </c>
    </row>
    <row r="104" spans="1:15" ht="15" customHeight="1" x14ac:dyDescent="0.25">
      <c r="A104" s="30" t="s">
        <v>116</v>
      </c>
      <c r="B104" s="64" t="s">
        <v>349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</row>
    <row r="105" spans="1:15" ht="15" customHeight="1" x14ac:dyDescent="0.25">
      <c r="A105" s="66" t="s">
        <v>39</v>
      </c>
      <c r="B105" s="67"/>
      <c r="C105" s="31">
        <v>0.78</v>
      </c>
      <c r="D105" s="31">
        <v>0.8</v>
      </c>
      <c r="E105" s="31">
        <v>0.7</v>
      </c>
      <c r="F105" s="31">
        <v>0.8</v>
      </c>
      <c r="G105" s="31">
        <v>0.8</v>
      </c>
      <c r="H105" s="31">
        <v>0.8</v>
      </c>
      <c r="I105" s="31">
        <v>0.8</v>
      </c>
      <c r="J105" s="31">
        <v>0.8</v>
      </c>
      <c r="K105" s="31">
        <v>0.8</v>
      </c>
      <c r="L105" s="31">
        <v>0.8</v>
      </c>
      <c r="M105" s="31">
        <v>0.8</v>
      </c>
      <c r="N105" s="31">
        <v>0.7</v>
      </c>
      <c r="O105" s="31">
        <v>0.7</v>
      </c>
    </row>
    <row r="106" spans="1:15" ht="15" customHeight="1" x14ac:dyDescent="0.25">
      <c r="A106" s="30" t="s">
        <v>118</v>
      </c>
      <c r="B106" s="64" t="s">
        <v>119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</row>
    <row r="107" spans="1:15" ht="15" customHeight="1" x14ac:dyDescent="0.25">
      <c r="A107" s="66" t="s">
        <v>39</v>
      </c>
      <c r="B107" s="67"/>
      <c r="C107" s="31">
        <v>0.6</v>
      </c>
      <c r="D107" s="31">
        <v>0.55000000000000004</v>
      </c>
      <c r="E107" s="31">
        <v>0.6</v>
      </c>
      <c r="F107" s="31">
        <v>0.6</v>
      </c>
      <c r="G107" s="31">
        <v>0.6</v>
      </c>
      <c r="H107" s="31">
        <v>0.7</v>
      </c>
      <c r="I107" s="31">
        <v>0.7</v>
      </c>
      <c r="J107" s="31">
        <v>0.55000000000000004</v>
      </c>
      <c r="K107" s="31">
        <v>0.55000000000000004</v>
      </c>
      <c r="L107" s="31">
        <v>0.55000000000000004</v>
      </c>
      <c r="M107" s="31">
        <v>0.55000000000000004</v>
      </c>
      <c r="N107" s="31">
        <v>0.65</v>
      </c>
      <c r="O107" s="31">
        <v>0.65</v>
      </c>
    </row>
    <row r="108" spans="1:15" ht="15" customHeight="1" x14ac:dyDescent="0.25">
      <c r="A108" s="30" t="s">
        <v>122</v>
      </c>
      <c r="B108" s="64" t="s">
        <v>123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</row>
    <row r="109" spans="1:15" ht="15" customHeight="1" x14ac:dyDescent="0.25">
      <c r="A109" s="66" t="s">
        <v>39</v>
      </c>
      <c r="B109" s="67"/>
      <c r="C109" s="31">
        <v>0.87</v>
      </c>
      <c r="D109" s="31">
        <v>1.2</v>
      </c>
      <c r="E109" s="31">
        <v>0.8</v>
      </c>
      <c r="F109" s="31">
        <v>0.8</v>
      </c>
      <c r="G109" s="31">
        <v>0.8</v>
      </c>
      <c r="H109" s="31">
        <v>0.9</v>
      </c>
      <c r="I109" s="31">
        <v>1</v>
      </c>
      <c r="J109" s="31">
        <v>0.75</v>
      </c>
      <c r="K109" s="31">
        <v>0.85</v>
      </c>
      <c r="L109" s="31">
        <v>0.85</v>
      </c>
      <c r="M109" s="31">
        <v>0.85</v>
      </c>
      <c r="N109" s="31">
        <v>0.6</v>
      </c>
      <c r="O109" s="31">
        <v>1</v>
      </c>
    </row>
    <row r="110" spans="1:15" ht="15" customHeight="1" x14ac:dyDescent="0.25">
      <c r="A110" s="30" t="s">
        <v>124</v>
      </c>
      <c r="B110" s="64" t="s">
        <v>125</v>
      </c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</row>
    <row r="111" spans="1:15" ht="15" customHeight="1" x14ac:dyDescent="0.25">
      <c r="A111" s="66" t="s">
        <v>39</v>
      </c>
      <c r="B111" s="67"/>
      <c r="C111" s="31">
        <v>0.7</v>
      </c>
      <c r="D111" s="31" t="s">
        <v>4</v>
      </c>
      <c r="E111" s="31" t="s">
        <v>4</v>
      </c>
      <c r="F111" s="31" t="s">
        <v>4</v>
      </c>
      <c r="G111" s="31">
        <v>0.7</v>
      </c>
      <c r="H111" s="31" t="s">
        <v>4</v>
      </c>
      <c r="I111" s="31" t="s">
        <v>4</v>
      </c>
      <c r="J111" s="31" t="s">
        <v>4</v>
      </c>
      <c r="K111" s="31" t="s">
        <v>4</v>
      </c>
      <c r="L111" s="31" t="s">
        <v>4</v>
      </c>
      <c r="M111" s="31" t="s">
        <v>4</v>
      </c>
      <c r="N111" s="31" t="s">
        <v>4</v>
      </c>
      <c r="O111" s="31">
        <v>0.7</v>
      </c>
    </row>
    <row r="112" spans="1:15" ht="15" customHeight="1" x14ac:dyDescent="0.25">
      <c r="A112" s="30" t="s">
        <v>126</v>
      </c>
      <c r="B112" s="64" t="s">
        <v>127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</row>
    <row r="113" spans="1:15" ht="15" customHeight="1" x14ac:dyDescent="0.25">
      <c r="A113" s="66" t="s">
        <v>39</v>
      </c>
      <c r="B113" s="67"/>
      <c r="C113" s="31">
        <v>0.54</v>
      </c>
      <c r="D113" s="31">
        <v>0.5</v>
      </c>
      <c r="E113" s="31">
        <v>0.5</v>
      </c>
      <c r="F113" s="31">
        <v>0.5</v>
      </c>
      <c r="G113" s="31">
        <v>0.5</v>
      </c>
      <c r="H113" s="31">
        <v>0.55000000000000004</v>
      </c>
      <c r="I113" s="31">
        <v>0.55000000000000004</v>
      </c>
      <c r="J113" s="31">
        <v>0.5</v>
      </c>
      <c r="K113" s="31">
        <v>0.55000000000000004</v>
      </c>
      <c r="L113" s="31">
        <v>0.55000000000000004</v>
      </c>
      <c r="M113" s="31">
        <v>0.55000000000000004</v>
      </c>
      <c r="N113" s="31">
        <v>0.65</v>
      </c>
      <c r="O113" s="31">
        <v>0.55000000000000004</v>
      </c>
    </row>
    <row r="114" spans="1:15" ht="15" customHeight="1" x14ac:dyDescent="0.25">
      <c r="A114" s="30" t="s">
        <v>128</v>
      </c>
      <c r="B114" s="64" t="s">
        <v>129</v>
      </c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</row>
    <row r="115" spans="1:15" ht="15" customHeight="1" x14ac:dyDescent="0.25">
      <c r="A115" s="66" t="s">
        <v>10</v>
      </c>
      <c r="B115" s="67"/>
      <c r="C115" s="31">
        <v>1.92</v>
      </c>
      <c r="D115" s="31">
        <v>2.33</v>
      </c>
      <c r="E115" s="31">
        <v>2.33</v>
      </c>
      <c r="F115" s="31">
        <v>2.33</v>
      </c>
      <c r="G115" s="31">
        <v>2.33</v>
      </c>
      <c r="H115" s="31">
        <v>2.33</v>
      </c>
      <c r="I115" s="31">
        <v>2.33</v>
      </c>
      <c r="J115" s="31">
        <v>2.33</v>
      </c>
      <c r="K115" s="31">
        <v>1.6</v>
      </c>
      <c r="L115" s="31">
        <v>1.6</v>
      </c>
      <c r="M115" s="31">
        <v>1.3</v>
      </c>
      <c r="N115" s="31">
        <v>1.1000000000000001</v>
      </c>
      <c r="O115" s="31">
        <v>1.1000000000000001</v>
      </c>
    </row>
    <row r="116" spans="1:15" ht="15" customHeight="1" x14ac:dyDescent="0.25">
      <c r="A116" s="30" t="s">
        <v>132</v>
      </c>
      <c r="B116" s="64" t="s">
        <v>403</v>
      </c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</row>
    <row r="117" spans="1:15" ht="15" customHeight="1" x14ac:dyDescent="0.25">
      <c r="A117" s="66" t="s">
        <v>10</v>
      </c>
      <c r="B117" s="67"/>
      <c r="C117" s="31">
        <v>1.3</v>
      </c>
      <c r="D117" s="31">
        <v>1.4</v>
      </c>
      <c r="E117" s="31">
        <v>1.4</v>
      </c>
      <c r="F117" s="31">
        <v>1.4</v>
      </c>
      <c r="G117" s="31">
        <v>1.4</v>
      </c>
      <c r="H117" s="31">
        <v>1.4</v>
      </c>
      <c r="I117" s="31">
        <v>1.4</v>
      </c>
      <c r="J117" s="31">
        <v>1.4</v>
      </c>
      <c r="K117" s="31">
        <v>1.17</v>
      </c>
      <c r="L117" s="31">
        <v>1.17</v>
      </c>
      <c r="M117" s="31">
        <v>1.17</v>
      </c>
      <c r="N117" s="31">
        <v>1.17</v>
      </c>
      <c r="O117" s="31">
        <v>1.17</v>
      </c>
    </row>
    <row r="118" spans="1:15" ht="15" customHeight="1" x14ac:dyDescent="0.25">
      <c r="A118" s="30" t="s">
        <v>134</v>
      </c>
      <c r="B118" s="64" t="s">
        <v>327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</row>
    <row r="119" spans="1:15" ht="15" customHeight="1" x14ac:dyDescent="0.25">
      <c r="A119" s="66" t="s">
        <v>10</v>
      </c>
      <c r="B119" s="67"/>
      <c r="C119" s="31">
        <v>1.87</v>
      </c>
      <c r="D119" s="31">
        <v>1.87</v>
      </c>
      <c r="E119" s="31">
        <v>1.87</v>
      </c>
      <c r="F119" s="31">
        <v>1.87</v>
      </c>
      <c r="G119" s="31">
        <v>1.87</v>
      </c>
      <c r="H119" s="31">
        <v>1.87</v>
      </c>
      <c r="I119" s="31">
        <v>1.87</v>
      </c>
      <c r="J119" s="31">
        <v>1.87</v>
      </c>
      <c r="K119" s="31">
        <v>1.87</v>
      </c>
      <c r="L119" s="31">
        <v>1.87</v>
      </c>
      <c r="M119" s="31">
        <v>1.87</v>
      </c>
      <c r="N119" s="31">
        <v>1.87</v>
      </c>
      <c r="O119" s="31">
        <v>1.87</v>
      </c>
    </row>
    <row r="120" spans="1:15" ht="15" customHeight="1" x14ac:dyDescent="0.25">
      <c r="A120" s="30" t="s">
        <v>136</v>
      </c>
      <c r="B120" s="64" t="s">
        <v>137</v>
      </c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</row>
    <row r="121" spans="1:15" ht="15" customHeight="1" x14ac:dyDescent="0.25">
      <c r="A121" s="66" t="s">
        <v>13</v>
      </c>
      <c r="B121" s="67"/>
      <c r="C121" s="31">
        <v>1.6</v>
      </c>
      <c r="D121" s="31">
        <v>1.6</v>
      </c>
      <c r="E121" s="31">
        <v>1.6</v>
      </c>
      <c r="F121" s="31">
        <v>1.6</v>
      </c>
      <c r="G121" s="31">
        <v>1.6</v>
      </c>
      <c r="H121" s="31">
        <v>1.6</v>
      </c>
      <c r="I121" s="31">
        <v>1.6</v>
      </c>
      <c r="J121" s="31">
        <v>1.6</v>
      </c>
      <c r="K121" s="31">
        <v>1.6</v>
      </c>
      <c r="L121" s="31">
        <v>1.6</v>
      </c>
      <c r="M121" s="31">
        <v>1.6</v>
      </c>
      <c r="N121" s="31">
        <v>1.6</v>
      </c>
      <c r="O121" s="31">
        <v>1.6</v>
      </c>
    </row>
    <row r="122" spans="1:15" ht="15" customHeight="1" x14ac:dyDescent="0.25">
      <c r="A122" s="30" t="s">
        <v>138</v>
      </c>
      <c r="B122" s="64" t="s">
        <v>139</v>
      </c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</row>
    <row r="123" spans="1:15" ht="15" customHeight="1" x14ac:dyDescent="0.25">
      <c r="A123" s="66" t="s">
        <v>13</v>
      </c>
      <c r="B123" s="67"/>
      <c r="C123" s="31">
        <v>1.18</v>
      </c>
      <c r="D123" s="31">
        <v>1.18</v>
      </c>
      <c r="E123" s="31">
        <v>1.18</v>
      </c>
      <c r="F123" s="31">
        <v>1.18</v>
      </c>
      <c r="G123" s="31">
        <v>1.18</v>
      </c>
      <c r="H123" s="31">
        <v>1.18</v>
      </c>
      <c r="I123" s="31">
        <v>1.18</v>
      </c>
      <c r="J123" s="31">
        <v>1.18</v>
      </c>
      <c r="K123" s="31">
        <v>1.18</v>
      </c>
      <c r="L123" s="31">
        <v>1.18</v>
      </c>
      <c r="M123" s="31">
        <v>1.18</v>
      </c>
      <c r="N123" s="31">
        <v>1.18</v>
      </c>
      <c r="O123" s="31">
        <v>1.18</v>
      </c>
    </row>
    <row r="124" spans="1:15" ht="15" customHeight="1" x14ac:dyDescent="0.25">
      <c r="A124" s="30" t="s">
        <v>140</v>
      </c>
      <c r="B124" s="64" t="s">
        <v>404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</row>
    <row r="125" spans="1:15" ht="15" customHeight="1" x14ac:dyDescent="0.25">
      <c r="A125" s="66" t="s">
        <v>10</v>
      </c>
      <c r="B125" s="67"/>
      <c r="C125" s="31">
        <v>0.92</v>
      </c>
      <c r="D125" s="31">
        <v>0.97</v>
      </c>
      <c r="E125" s="31">
        <v>0.97</v>
      </c>
      <c r="F125" s="31">
        <v>0.97</v>
      </c>
      <c r="G125" s="31">
        <v>0.97</v>
      </c>
      <c r="H125" s="31">
        <v>0.97</v>
      </c>
      <c r="I125" s="31">
        <v>0.97</v>
      </c>
      <c r="J125" s="31">
        <v>0.87</v>
      </c>
      <c r="K125" s="31">
        <v>0.87</v>
      </c>
      <c r="L125" s="31">
        <v>0.87</v>
      </c>
      <c r="M125" s="31">
        <v>0.87</v>
      </c>
      <c r="N125" s="31">
        <v>0.87</v>
      </c>
      <c r="O125" s="31">
        <v>0.87</v>
      </c>
    </row>
    <row r="126" spans="1:15" ht="15" customHeight="1" x14ac:dyDescent="0.25">
      <c r="A126" s="30" t="s">
        <v>359</v>
      </c>
      <c r="B126" s="64" t="s">
        <v>360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</row>
    <row r="127" spans="1:15" ht="15" customHeight="1" x14ac:dyDescent="0.25">
      <c r="A127" s="66" t="s">
        <v>10</v>
      </c>
      <c r="B127" s="67"/>
      <c r="C127" s="31">
        <v>3.53</v>
      </c>
      <c r="D127" s="31">
        <v>3.53</v>
      </c>
      <c r="E127" s="31">
        <v>3.53</v>
      </c>
      <c r="F127" s="31">
        <v>3.53</v>
      </c>
      <c r="G127" s="31">
        <v>3.53</v>
      </c>
      <c r="H127" s="31">
        <v>3.53</v>
      </c>
      <c r="I127" s="31">
        <v>3.53</v>
      </c>
      <c r="J127" s="31" t="s">
        <v>4</v>
      </c>
      <c r="K127" s="31">
        <v>3.53</v>
      </c>
      <c r="L127" s="31">
        <v>3.53</v>
      </c>
      <c r="M127" s="31">
        <v>3.53</v>
      </c>
      <c r="N127" s="31">
        <v>3.53</v>
      </c>
      <c r="O127" s="31">
        <v>3.53</v>
      </c>
    </row>
    <row r="128" spans="1:15" ht="15" customHeight="1" x14ac:dyDescent="0.25">
      <c r="A128" s="30" t="s">
        <v>142</v>
      </c>
      <c r="B128" s="64" t="s">
        <v>351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</row>
    <row r="129" spans="1:15" ht="15" customHeight="1" x14ac:dyDescent="0.25">
      <c r="A129" s="66" t="s">
        <v>144</v>
      </c>
      <c r="B129" s="67"/>
      <c r="C129" s="31">
        <v>1.61</v>
      </c>
      <c r="D129" s="31">
        <v>1.35</v>
      </c>
      <c r="E129" s="31">
        <v>1.35</v>
      </c>
      <c r="F129" s="31">
        <v>1.73</v>
      </c>
      <c r="G129" s="31">
        <v>1.73</v>
      </c>
      <c r="H129" s="31">
        <v>1.63</v>
      </c>
      <c r="I129" s="31">
        <v>1.75</v>
      </c>
      <c r="J129" s="31">
        <v>1.75</v>
      </c>
      <c r="K129" s="31">
        <v>1.75</v>
      </c>
      <c r="L129" s="31">
        <v>1.75</v>
      </c>
      <c r="M129" s="31">
        <v>1.75</v>
      </c>
      <c r="N129" s="31">
        <v>1.4</v>
      </c>
      <c r="O129" s="31">
        <v>1.4</v>
      </c>
    </row>
    <row r="130" spans="1:15" ht="15" customHeight="1" x14ac:dyDescent="0.25">
      <c r="A130" s="30" t="s">
        <v>145</v>
      </c>
      <c r="B130" s="64" t="s">
        <v>352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</row>
    <row r="131" spans="1:15" ht="15" customHeight="1" x14ac:dyDescent="0.25">
      <c r="A131" s="66" t="s">
        <v>144</v>
      </c>
      <c r="B131" s="67"/>
      <c r="C131" s="31">
        <v>2.21</v>
      </c>
      <c r="D131" s="31">
        <v>2</v>
      </c>
      <c r="E131" s="31">
        <v>2</v>
      </c>
      <c r="F131" s="31">
        <v>2</v>
      </c>
      <c r="G131" s="31">
        <v>2</v>
      </c>
      <c r="H131" s="31">
        <v>2</v>
      </c>
      <c r="I131" s="31">
        <v>2</v>
      </c>
      <c r="J131" s="31">
        <v>2</v>
      </c>
      <c r="K131" s="31">
        <v>2.5</v>
      </c>
      <c r="L131" s="31">
        <v>2.5</v>
      </c>
      <c r="M131" s="31">
        <v>2.5</v>
      </c>
      <c r="N131" s="31">
        <v>2.5</v>
      </c>
      <c r="O131" s="31">
        <v>2.5</v>
      </c>
    </row>
    <row r="132" spans="1:15" ht="15" customHeight="1" x14ac:dyDescent="0.25">
      <c r="A132" s="30" t="s">
        <v>147</v>
      </c>
      <c r="B132" s="64" t="s">
        <v>353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</row>
    <row r="133" spans="1:15" ht="15" customHeight="1" x14ac:dyDescent="0.25">
      <c r="A133" s="66" t="s">
        <v>144</v>
      </c>
      <c r="B133" s="67"/>
      <c r="C133" s="31">
        <v>2.86</v>
      </c>
      <c r="D133" s="31">
        <v>2.97</v>
      </c>
      <c r="E133" s="31">
        <v>2.97</v>
      </c>
      <c r="F133" s="31">
        <v>2.97</v>
      </c>
      <c r="G133" s="31">
        <v>2.97</v>
      </c>
      <c r="H133" s="31">
        <v>2.97</v>
      </c>
      <c r="I133" s="31">
        <v>2.97</v>
      </c>
      <c r="J133" s="31">
        <v>2.5</v>
      </c>
      <c r="K133" s="31">
        <v>3</v>
      </c>
      <c r="L133" s="31">
        <v>3</v>
      </c>
      <c r="M133" s="31">
        <v>3</v>
      </c>
      <c r="N133" s="31">
        <v>2.5</v>
      </c>
      <c r="O133" s="31">
        <v>2.5</v>
      </c>
    </row>
    <row r="134" spans="1:15" ht="15" customHeight="1" x14ac:dyDescent="0.25">
      <c r="A134" s="30" t="s">
        <v>149</v>
      </c>
      <c r="B134" s="64" t="s">
        <v>405</v>
      </c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</row>
    <row r="135" spans="1:15" ht="15" customHeight="1" x14ac:dyDescent="0.25">
      <c r="A135" s="66" t="s">
        <v>144</v>
      </c>
      <c r="B135" s="67"/>
      <c r="C135" s="31">
        <v>2.94</v>
      </c>
      <c r="D135" s="31">
        <v>2.97</v>
      </c>
      <c r="E135" s="31">
        <v>2.97</v>
      </c>
      <c r="F135" s="31">
        <v>2.97</v>
      </c>
      <c r="G135" s="31">
        <v>2.97</v>
      </c>
      <c r="H135" s="31">
        <v>2.97</v>
      </c>
      <c r="I135" s="31">
        <v>2.97</v>
      </c>
      <c r="J135" s="31">
        <v>2.5</v>
      </c>
      <c r="K135" s="31">
        <v>3</v>
      </c>
      <c r="L135" s="31">
        <v>3</v>
      </c>
      <c r="M135" s="31">
        <v>3</v>
      </c>
      <c r="N135" s="31">
        <v>3</v>
      </c>
      <c r="O135" s="31">
        <v>3</v>
      </c>
    </row>
    <row r="136" spans="1:15" ht="15" customHeight="1" x14ac:dyDescent="0.25">
      <c r="A136" s="30" t="s">
        <v>151</v>
      </c>
      <c r="B136" s="64" t="s">
        <v>354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</row>
    <row r="137" spans="1:15" ht="15" customHeight="1" x14ac:dyDescent="0.25">
      <c r="A137" s="66" t="s">
        <v>10</v>
      </c>
      <c r="B137" s="67"/>
      <c r="C137" s="31">
        <v>1.71</v>
      </c>
      <c r="D137" s="31">
        <v>1.73</v>
      </c>
      <c r="E137" s="31">
        <v>1.73</v>
      </c>
      <c r="F137" s="31">
        <v>1.73</v>
      </c>
      <c r="G137" s="31">
        <v>1.73</v>
      </c>
      <c r="H137" s="31">
        <v>1.73</v>
      </c>
      <c r="I137" s="31">
        <v>1.73</v>
      </c>
      <c r="J137" s="31">
        <v>1.73</v>
      </c>
      <c r="K137" s="31">
        <v>1.73</v>
      </c>
      <c r="L137" s="31">
        <v>1.73</v>
      </c>
      <c r="M137" s="31">
        <v>1.73</v>
      </c>
      <c r="N137" s="31">
        <v>1.6</v>
      </c>
      <c r="O137" s="31">
        <v>1.6</v>
      </c>
    </row>
    <row r="138" spans="1:15" ht="15" customHeight="1" x14ac:dyDescent="0.25">
      <c r="A138" s="30" t="s">
        <v>152</v>
      </c>
      <c r="B138" s="64" t="s">
        <v>355</v>
      </c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</row>
    <row r="139" spans="1:15" ht="15" customHeight="1" x14ac:dyDescent="0.25">
      <c r="A139" s="66" t="s">
        <v>39</v>
      </c>
      <c r="B139" s="67"/>
      <c r="C139" s="31">
        <v>2.52</v>
      </c>
      <c r="D139" s="31">
        <v>2.52</v>
      </c>
      <c r="E139" s="31">
        <v>2.52</v>
      </c>
      <c r="F139" s="31">
        <v>2.52</v>
      </c>
      <c r="G139" s="31">
        <v>2.52</v>
      </c>
      <c r="H139" s="31">
        <v>2.52</v>
      </c>
      <c r="I139" s="31">
        <v>2.52</v>
      </c>
      <c r="J139" s="31">
        <v>2.52</v>
      </c>
      <c r="K139" s="31">
        <v>2.52</v>
      </c>
      <c r="L139" s="31">
        <v>2.52</v>
      </c>
      <c r="M139" s="31">
        <v>2.52</v>
      </c>
      <c r="N139" s="31">
        <v>2.52</v>
      </c>
      <c r="O139" s="31">
        <v>2.52</v>
      </c>
    </row>
    <row r="140" spans="1:15" ht="15" customHeight="1" x14ac:dyDescent="0.25">
      <c r="A140" s="30" t="s">
        <v>154</v>
      </c>
      <c r="B140" s="64" t="s">
        <v>356</v>
      </c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</row>
    <row r="141" spans="1:15" ht="15" customHeight="1" x14ac:dyDescent="0.25">
      <c r="A141" s="66" t="s">
        <v>39</v>
      </c>
      <c r="B141" s="67"/>
      <c r="C141" s="31">
        <v>2.93</v>
      </c>
      <c r="D141" s="31">
        <v>2.7</v>
      </c>
      <c r="E141" s="31">
        <v>2.87</v>
      </c>
      <c r="F141" s="31">
        <v>2.96</v>
      </c>
      <c r="G141" s="31">
        <v>2.96</v>
      </c>
      <c r="H141" s="31">
        <v>2.96</v>
      </c>
      <c r="I141" s="31">
        <v>2.96</v>
      </c>
      <c r="J141" s="31">
        <v>2.96</v>
      </c>
      <c r="K141" s="31">
        <v>2.96</v>
      </c>
      <c r="L141" s="31">
        <v>2.96</v>
      </c>
      <c r="M141" s="31">
        <v>2.96</v>
      </c>
      <c r="N141" s="31">
        <v>2.96</v>
      </c>
      <c r="O141" s="31">
        <v>2.96</v>
      </c>
    </row>
    <row r="142" spans="1:15" ht="15" customHeight="1" x14ac:dyDescent="0.25">
      <c r="A142" s="30" t="s">
        <v>156</v>
      </c>
      <c r="B142" s="64" t="s">
        <v>328</v>
      </c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</row>
    <row r="143" spans="1:15" ht="15" customHeight="1" x14ac:dyDescent="0.25">
      <c r="A143" s="66" t="s">
        <v>10</v>
      </c>
      <c r="B143" s="67"/>
      <c r="C143" s="31">
        <v>0.79</v>
      </c>
      <c r="D143" s="31">
        <v>0.63</v>
      </c>
      <c r="E143" s="31">
        <v>0.63</v>
      </c>
      <c r="F143" s="31">
        <v>0.97</v>
      </c>
      <c r="G143" s="31">
        <v>0.97</v>
      </c>
      <c r="H143" s="31">
        <v>0.83</v>
      </c>
      <c r="I143" s="31">
        <v>0.83</v>
      </c>
      <c r="J143" s="31">
        <v>0.83</v>
      </c>
      <c r="K143" s="31">
        <v>0.83</v>
      </c>
      <c r="L143" s="31">
        <v>0.83</v>
      </c>
      <c r="M143" s="31">
        <v>0.83</v>
      </c>
      <c r="N143" s="31">
        <v>0.63</v>
      </c>
      <c r="O143" s="31">
        <v>0.63</v>
      </c>
    </row>
    <row r="144" spans="1:15" ht="15" customHeight="1" x14ac:dyDescent="0.25">
      <c r="A144" s="30" t="s">
        <v>158</v>
      </c>
      <c r="B144" s="64" t="s">
        <v>357</v>
      </c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</row>
    <row r="145" spans="1:15" ht="15" customHeight="1" x14ac:dyDescent="0.25">
      <c r="A145" s="66" t="s">
        <v>10</v>
      </c>
      <c r="B145" s="67"/>
      <c r="C145" s="31">
        <v>0.85</v>
      </c>
      <c r="D145" s="31">
        <v>0.53</v>
      </c>
      <c r="E145" s="31">
        <v>0.53</v>
      </c>
      <c r="F145" s="31">
        <v>0.67</v>
      </c>
      <c r="G145" s="31">
        <v>0.67</v>
      </c>
      <c r="H145" s="31">
        <v>0.97</v>
      </c>
      <c r="I145" s="31">
        <v>0.97</v>
      </c>
      <c r="J145" s="31">
        <v>0.97</v>
      </c>
      <c r="K145" s="31">
        <v>0.97</v>
      </c>
      <c r="L145" s="31">
        <v>0.97</v>
      </c>
      <c r="M145" s="31">
        <v>0.97</v>
      </c>
      <c r="N145" s="31">
        <v>0.97</v>
      </c>
      <c r="O145" s="31">
        <v>0.97</v>
      </c>
    </row>
    <row r="146" spans="1:15" x14ac:dyDescent="0.25">
      <c r="A146" s="32" t="s">
        <v>183</v>
      </c>
      <c r="B146" s="32" t="s">
        <v>183</v>
      </c>
    </row>
    <row r="147" spans="1:15" x14ac:dyDescent="0.25">
      <c r="A147" s="32" t="s">
        <v>202</v>
      </c>
      <c r="B147" s="32" t="s">
        <v>466</v>
      </c>
    </row>
    <row r="148" spans="1:15" x14ac:dyDescent="0.25">
      <c r="B148" s="32"/>
    </row>
  </sheetData>
  <mergeCells count="146">
    <mergeCell ref="B6:O6"/>
    <mergeCell ref="A7:B7"/>
    <mergeCell ref="B8:O8"/>
    <mergeCell ref="A9:B9"/>
    <mergeCell ref="B10:O10"/>
    <mergeCell ref="A11:B11"/>
    <mergeCell ref="A1:O1"/>
    <mergeCell ref="A2:O2"/>
    <mergeCell ref="A3:O3"/>
    <mergeCell ref="A4:A5"/>
    <mergeCell ref="C4:C5"/>
    <mergeCell ref="D4:O4"/>
    <mergeCell ref="B18:O18"/>
    <mergeCell ref="A19:B19"/>
    <mergeCell ref="B20:O20"/>
    <mergeCell ref="A21:B21"/>
    <mergeCell ref="B22:O22"/>
    <mergeCell ref="A23:B23"/>
    <mergeCell ref="B12:O12"/>
    <mergeCell ref="A13:B13"/>
    <mergeCell ref="B14:O14"/>
    <mergeCell ref="A15:B15"/>
    <mergeCell ref="B16:O16"/>
    <mergeCell ref="A17:B17"/>
    <mergeCell ref="B30:O30"/>
    <mergeCell ref="A31:B31"/>
    <mergeCell ref="B32:O32"/>
    <mergeCell ref="A33:B33"/>
    <mergeCell ref="B34:O34"/>
    <mergeCell ref="A35:B35"/>
    <mergeCell ref="B24:O24"/>
    <mergeCell ref="A25:B25"/>
    <mergeCell ref="B26:O26"/>
    <mergeCell ref="A27:B27"/>
    <mergeCell ref="B28:O28"/>
    <mergeCell ref="A29:B29"/>
    <mergeCell ref="B42:O42"/>
    <mergeCell ref="A43:B43"/>
    <mergeCell ref="B44:O44"/>
    <mergeCell ref="A45:B45"/>
    <mergeCell ref="B46:O46"/>
    <mergeCell ref="A47:B47"/>
    <mergeCell ref="B36:O36"/>
    <mergeCell ref="A37:B37"/>
    <mergeCell ref="B38:O38"/>
    <mergeCell ref="A39:B39"/>
    <mergeCell ref="B40:O40"/>
    <mergeCell ref="A41:B41"/>
    <mergeCell ref="B54:O54"/>
    <mergeCell ref="A55:B55"/>
    <mergeCell ref="B56:O56"/>
    <mergeCell ref="A57:B57"/>
    <mergeCell ref="B58:O58"/>
    <mergeCell ref="A59:B59"/>
    <mergeCell ref="B48:O48"/>
    <mergeCell ref="A49:B49"/>
    <mergeCell ref="B50:O50"/>
    <mergeCell ref="A51:B51"/>
    <mergeCell ref="B52:O52"/>
    <mergeCell ref="A53:B53"/>
    <mergeCell ref="B66:O66"/>
    <mergeCell ref="A67:B67"/>
    <mergeCell ref="B68:O68"/>
    <mergeCell ref="A69:B69"/>
    <mergeCell ref="B70:O70"/>
    <mergeCell ref="A71:B71"/>
    <mergeCell ref="B60:O60"/>
    <mergeCell ref="A61:B61"/>
    <mergeCell ref="B62:O62"/>
    <mergeCell ref="A63:B63"/>
    <mergeCell ref="B64:O64"/>
    <mergeCell ref="A65:B65"/>
    <mergeCell ref="B78:O78"/>
    <mergeCell ref="A79:B79"/>
    <mergeCell ref="B80:O80"/>
    <mergeCell ref="A81:B81"/>
    <mergeCell ref="B82:O82"/>
    <mergeCell ref="A83:B83"/>
    <mergeCell ref="B72:O72"/>
    <mergeCell ref="A73:B73"/>
    <mergeCell ref="B74:O74"/>
    <mergeCell ref="A75:B75"/>
    <mergeCell ref="B76:O76"/>
    <mergeCell ref="A77:B77"/>
    <mergeCell ref="B90:O90"/>
    <mergeCell ref="A91:B91"/>
    <mergeCell ref="B92:O92"/>
    <mergeCell ref="A93:B93"/>
    <mergeCell ref="B94:O94"/>
    <mergeCell ref="A95:B95"/>
    <mergeCell ref="B84:O84"/>
    <mergeCell ref="A85:B85"/>
    <mergeCell ref="B86:O86"/>
    <mergeCell ref="A87:B87"/>
    <mergeCell ref="B88:O88"/>
    <mergeCell ref="A89:B89"/>
    <mergeCell ref="B102:O102"/>
    <mergeCell ref="A103:B103"/>
    <mergeCell ref="B104:O104"/>
    <mergeCell ref="A105:B105"/>
    <mergeCell ref="B106:O106"/>
    <mergeCell ref="A107:B107"/>
    <mergeCell ref="B96:O96"/>
    <mergeCell ref="A97:B97"/>
    <mergeCell ref="B98:O98"/>
    <mergeCell ref="A99:B99"/>
    <mergeCell ref="B100:O100"/>
    <mergeCell ref="A101:B101"/>
    <mergeCell ref="B114:O114"/>
    <mergeCell ref="A115:B115"/>
    <mergeCell ref="B116:O116"/>
    <mergeCell ref="A117:B117"/>
    <mergeCell ref="B118:O118"/>
    <mergeCell ref="A119:B119"/>
    <mergeCell ref="B108:O108"/>
    <mergeCell ref="A109:B109"/>
    <mergeCell ref="B110:O110"/>
    <mergeCell ref="A111:B111"/>
    <mergeCell ref="B112:O112"/>
    <mergeCell ref="A113:B113"/>
    <mergeCell ref="B126:O126"/>
    <mergeCell ref="A127:B127"/>
    <mergeCell ref="B128:O128"/>
    <mergeCell ref="A129:B129"/>
    <mergeCell ref="B130:O130"/>
    <mergeCell ref="A131:B131"/>
    <mergeCell ref="B120:O120"/>
    <mergeCell ref="A121:B121"/>
    <mergeCell ref="B122:O122"/>
    <mergeCell ref="A123:B123"/>
    <mergeCell ref="B124:O124"/>
    <mergeCell ref="A125:B125"/>
    <mergeCell ref="B144:O144"/>
    <mergeCell ref="A145:B145"/>
    <mergeCell ref="B138:O138"/>
    <mergeCell ref="A139:B139"/>
    <mergeCell ref="B140:O140"/>
    <mergeCell ref="A141:B141"/>
    <mergeCell ref="B142:O142"/>
    <mergeCell ref="A143:B143"/>
    <mergeCell ref="B132:O132"/>
    <mergeCell ref="A133:B133"/>
    <mergeCell ref="B134:O134"/>
    <mergeCell ref="A135:B135"/>
    <mergeCell ref="B136:O136"/>
    <mergeCell ref="A137:B137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5"/>
  <sheetViews>
    <sheetView topLeftCell="A148" zoomScale="95" zoomScaleNormal="95" workbookViewId="0">
      <selection activeCell="A2" sqref="A2:O2"/>
    </sheetView>
  </sheetViews>
  <sheetFormatPr baseColWidth="10" defaultRowHeight="15" x14ac:dyDescent="0.25"/>
  <cols>
    <col min="1" max="1" width="10.5703125" style="29" customWidth="1"/>
    <col min="2" max="2" width="34" style="29" customWidth="1"/>
    <col min="3" max="16" width="5.85546875" style="29" customWidth="1"/>
    <col min="17" max="16384" width="11.42578125" style="29"/>
  </cols>
  <sheetData>
    <row r="1" spans="1:16" ht="15" customHeight="1" x14ac:dyDescent="0.25">
      <c r="A1" s="70" t="s">
        <v>475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5" customHeight="1" x14ac:dyDescent="0.25">
      <c r="A2" s="72" t="s">
        <v>460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5" customHeight="1" x14ac:dyDescent="0.25">
      <c r="A3" s="74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15" customHeight="1" x14ac:dyDescent="0.25">
      <c r="A4" s="68" t="s">
        <v>1</v>
      </c>
      <c r="B4" s="45" t="s">
        <v>2</v>
      </c>
      <c r="C4" s="68" t="s">
        <v>199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7"/>
    </row>
    <row r="5" spans="1:16" x14ac:dyDescent="0.25">
      <c r="A5" s="69"/>
      <c r="B5" s="46" t="s">
        <v>3</v>
      </c>
      <c r="C5" s="69"/>
      <c r="D5" s="30">
        <v>2</v>
      </c>
      <c r="E5" s="30">
        <v>4</v>
      </c>
      <c r="F5" s="30">
        <v>6</v>
      </c>
      <c r="G5" s="30">
        <v>9</v>
      </c>
      <c r="H5" s="30">
        <v>11</v>
      </c>
      <c r="I5" s="30">
        <v>13</v>
      </c>
      <c r="J5" s="30">
        <v>16</v>
      </c>
      <c r="K5" s="30">
        <v>18</v>
      </c>
      <c r="L5" s="30">
        <v>20</v>
      </c>
      <c r="M5" s="30">
        <v>23</v>
      </c>
      <c r="N5" s="30">
        <v>25</v>
      </c>
      <c r="O5" s="30">
        <v>27</v>
      </c>
      <c r="P5" s="30">
        <v>30</v>
      </c>
    </row>
    <row r="6" spans="1:16" ht="15" customHeight="1" x14ac:dyDescent="0.25">
      <c r="A6" s="30" t="s">
        <v>5</v>
      </c>
      <c r="B6" s="64" t="s">
        <v>393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6" ht="15" customHeight="1" x14ac:dyDescent="0.25">
      <c r="A7" s="66" t="s">
        <v>7</v>
      </c>
      <c r="B7" s="67"/>
      <c r="C7" s="31">
        <v>6.67</v>
      </c>
      <c r="D7" s="31">
        <v>6.67</v>
      </c>
      <c r="E7" s="31">
        <v>6.67</v>
      </c>
      <c r="F7" s="31">
        <v>6.67</v>
      </c>
      <c r="G7" s="31">
        <v>6.67</v>
      </c>
      <c r="H7" s="31">
        <v>6.67</v>
      </c>
      <c r="I7" s="31">
        <v>6.67</v>
      </c>
      <c r="J7" s="31">
        <v>6.67</v>
      </c>
      <c r="K7" s="31">
        <v>6.67</v>
      </c>
      <c r="L7" s="31">
        <v>6.67</v>
      </c>
      <c r="M7" s="31">
        <v>6.67</v>
      </c>
      <c r="N7" s="31">
        <v>6.67</v>
      </c>
      <c r="O7" s="31">
        <v>6.67</v>
      </c>
      <c r="P7" s="31">
        <v>6.67</v>
      </c>
    </row>
    <row r="8" spans="1:16" ht="15" customHeight="1" x14ac:dyDescent="0.25">
      <c r="A8" s="30" t="s">
        <v>8</v>
      </c>
      <c r="B8" s="64" t="s">
        <v>336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ht="15" customHeight="1" x14ac:dyDescent="0.25">
      <c r="A9" s="66" t="s">
        <v>10</v>
      </c>
      <c r="B9" s="67"/>
      <c r="C9" s="31">
        <v>2.09</v>
      </c>
      <c r="D9" s="31">
        <v>1.97</v>
      </c>
      <c r="E9" s="31">
        <v>1.97</v>
      </c>
      <c r="F9" s="31">
        <v>1.97</v>
      </c>
      <c r="G9" s="31">
        <v>1.97</v>
      </c>
      <c r="H9" s="31">
        <v>1.97</v>
      </c>
      <c r="I9" s="31">
        <v>1.97</v>
      </c>
      <c r="J9" s="31">
        <v>1.97</v>
      </c>
      <c r="K9" s="31">
        <v>2.2999999999999998</v>
      </c>
      <c r="L9" s="31">
        <v>2.2999999999999998</v>
      </c>
      <c r="M9" s="31">
        <v>2.5299999999999998</v>
      </c>
      <c r="N9" s="31">
        <v>2.1</v>
      </c>
      <c r="O9" s="31">
        <v>2.1</v>
      </c>
      <c r="P9" s="31">
        <v>2.1</v>
      </c>
    </row>
    <row r="10" spans="1:16" ht="15" customHeight="1" x14ac:dyDescent="0.25">
      <c r="A10" s="30" t="s">
        <v>11</v>
      </c>
      <c r="B10" s="64" t="s">
        <v>337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6" ht="15" customHeight="1" x14ac:dyDescent="0.25">
      <c r="A11" s="66" t="s">
        <v>13</v>
      </c>
      <c r="B11" s="67"/>
      <c r="C11" s="31">
        <v>4.1100000000000003</v>
      </c>
      <c r="D11" s="31">
        <v>4</v>
      </c>
      <c r="E11" s="31">
        <v>4</v>
      </c>
      <c r="F11" s="31">
        <v>4</v>
      </c>
      <c r="G11" s="31">
        <v>4</v>
      </c>
      <c r="H11" s="31">
        <v>4.1399999999999997</v>
      </c>
      <c r="I11" s="31">
        <v>4</v>
      </c>
      <c r="J11" s="31">
        <v>4</v>
      </c>
      <c r="K11" s="31">
        <v>4</v>
      </c>
      <c r="L11" s="31">
        <v>4</v>
      </c>
      <c r="M11" s="31">
        <v>4</v>
      </c>
      <c r="N11" s="31">
        <v>4.43</v>
      </c>
      <c r="O11" s="31">
        <v>4.43</v>
      </c>
      <c r="P11" s="31">
        <v>4.43</v>
      </c>
    </row>
    <row r="12" spans="1:16" ht="15" customHeight="1" x14ac:dyDescent="0.25">
      <c r="A12" s="30" t="s">
        <v>14</v>
      </c>
      <c r="B12" s="64" t="s">
        <v>15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6" ht="15" customHeight="1" x14ac:dyDescent="0.25">
      <c r="A13" s="66" t="s">
        <v>10</v>
      </c>
      <c r="B13" s="67"/>
      <c r="C13" s="31">
        <v>12.67</v>
      </c>
      <c r="D13" s="31">
        <v>12.67</v>
      </c>
      <c r="E13" s="31">
        <v>12.67</v>
      </c>
      <c r="F13" s="31">
        <v>12.67</v>
      </c>
      <c r="G13" s="31">
        <v>12.67</v>
      </c>
      <c r="H13" s="31">
        <v>12.67</v>
      </c>
      <c r="I13" s="31">
        <v>12.67</v>
      </c>
      <c r="J13" s="31">
        <v>12.67</v>
      </c>
      <c r="K13" s="31">
        <v>12.67</v>
      </c>
      <c r="L13" s="31">
        <v>12.67</v>
      </c>
      <c r="M13" s="31">
        <v>12.67</v>
      </c>
      <c r="N13" s="31">
        <v>12.67</v>
      </c>
      <c r="O13" s="31">
        <v>12.67</v>
      </c>
      <c r="P13" s="31">
        <v>12.67</v>
      </c>
    </row>
    <row r="14" spans="1:16" ht="15" customHeight="1" x14ac:dyDescent="0.25">
      <c r="A14" s="30" t="s">
        <v>16</v>
      </c>
      <c r="B14" s="64" t="s">
        <v>17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  <row r="15" spans="1:16" ht="15" customHeight="1" x14ac:dyDescent="0.25">
      <c r="A15" s="66" t="s">
        <v>10</v>
      </c>
      <c r="B15" s="67"/>
      <c r="C15" s="31">
        <v>2.0499999999999998</v>
      </c>
      <c r="D15" s="31">
        <v>1.97</v>
      </c>
      <c r="E15" s="31">
        <v>1.97</v>
      </c>
      <c r="F15" s="31">
        <v>1.97</v>
      </c>
      <c r="G15" s="31">
        <v>1.97</v>
      </c>
      <c r="H15" s="31">
        <v>1.97</v>
      </c>
      <c r="I15" s="31">
        <v>1.97</v>
      </c>
      <c r="J15" s="31">
        <v>1.97</v>
      </c>
      <c r="K15" s="31">
        <v>1.97</v>
      </c>
      <c r="L15" s="31">
        <v>1.97</v>
      </c>
      <c r="M15" s="31">
        <v>1.97</v>
      </c>
      <c r="N15" s="31">
        <v>1.97</v>
      </c>
      <c r="O15" s="31">
        <v>2.4700000000000002</v>
      </c>
      <c r="P15" s="31">
        <v>2.4700000000000002</v>
      </c>
    </row>
    <row r="16" spans="1:16" ht="15" customHeight="1" x14ac:dyDescent="0.25">
      <c r="A16" s="30" t="s">
        <v>18</v>
      </c>
      <c r="B16" s="64" t="s">
        <v>338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</row>
    <row r="17" spans="1:16" ht="15" customHeight="1" x14ac:dyDescent="0.25">
      <c r="A17" s="66" t="s">
        <v>10</v>
      </c>
      <c r="B17" s="67"/>
      <c r="C17" s="31">
        <v>4.17</v>
      </c>
      <c r="D17" s="31">
        <v>4.5</v>
      </c>
      <c r="E17" s="31">
        <v>4.5</v>
      </c>
      <c r="F17" s="31">
        <v>4.5</v>
      </c>
      <c r="G17" s="31">
        <v>4.5</v>
      </c>
      <c r="H17" s="31">
        <v>4.5</v>
      </c>
      <c r="I17" s="31">
        <v>3.97</v>
      </c>
      <c r="J17" s="31">
        <v>3.97</v>
      </c>
      <c r="K17" s="31">
        <v>3.97</v>
      </c>
      <c r="L17" s="31">
        <v>3.97</v>
      </c>
      <c r="M17" s="31">
        <v>3.97</v>
      </c>
      <c r="N17" s="31">
        <v>3.97</v>
      </c>
      <c r="O17" s="31">
        <v>3.97</v>
      </c>
      <c r="P17" s="31">
        <v>3.97</v>
      </c>
    </row>
    <row r="18" spans="1:16" ht="15" customHeight="1" x14ac:dyDescent="0.25">
      <c r="A18" s="30" t="s">
        <v>20</v>
      </c>
      <c r="B18" s="64" t="s">
        <v>21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ht="15" customHeight="1" x14ac:dyDescent="0.25">
      <c r="A19" s="66" t="s">
        <v>22</v>
      </c>
      <c r="B19" s="67"/>
      <c r="C19" s="31">
        <v>2.15</v>
      </c>
      <c r="D19" s="31">
        <v>2.33</v>
      </c>
      <c r="E19" s="31">
        <v>2.33</v>
      </c>
      <c r="F19" s="31">
        <v>2.33</v>
      </c>
      <c r="G19" s="31">
        <v>2.33</v>
      </c>
      <c r="H19" s="31">
        <v>2.0699999999999998</v>
      </c>
      <c r="I19" s="31">
        <v>2.0699999999999998</v>
      </c>
      <c r="J19" s="31">
        <v>2.0699999999999998</v>
      </c>
      <c r="K19" s="31">
        <v>2.0699999999999998</v>
      </c>
      <c r="L19" s="31">
        <v>2.0699999999999998</v>
      </c>
      <c r="M19" s="31">
        <v>2.0699999999999998</v>
      </c>
      <c r="N19" s="31">
        <v>2.0699999999999998</v>
      </c>
      <c r="O19" s="31">
        <v>2.0699999999999998</v>
      </c>
      <c r="P19" s="31">
        <v>2.0699999999999998</v>
      </c>
    </row>
    <row r="20" spans="1:16" ht="15" customHeight="1" x14ac:dyDescent="0.25">
      <c r="A20" s="30" t="s">
        <v>23</v>
      </c>
      <c r="B20" s="64" t="s">
        <v>24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</row>
    <row r="21" spans="1:16" ht="15" customHeight="1" x14ac:dyDescent="0.25">
      <c r="A21" s="66" t="s">
        <v>25</v>
      </c>
      <c r="B21" s="67"/>
      <c r="C21" s="31">
        <v>2.7</v>
      </c>
      <c r="D21" s="31">
        <v>2.76</v>
      </c>
      <c r="E21" s="31">
        <v>2.76</v>
      </c>
      <c r="F21" s="31">
        <v>2.76</v>
      </c>
      <c r="G21" s="31">
        <v>2.76</v>
      </c>
      <c r="H21" s="31">
        <v>2.68</v>
      </c>
      <c r="I21" s="31">
        <v>2.68</v>
      </c>
      <c r="J21" s="31">
        <v>2.68</v>
      </c>
      <c r="K21" s="31">
        <v>2.68</v>
      </c>
      <c r="L21" s="31">
        <v>2.68</v>
      </c>
      <c r="M21" s="31">
        <v>2.68</v>
      </c>
      <c r="N21" s="31">
        <v>2.68</v>
      </c>
      <c r="O21" s="31">
        <v>2.68</v>
      </c>
      <c r="P21" s="31">
        <v>2.68</v>
      </c>
    </row>
    <row r="22" spans="1:16" ht="15" customHeight="1" x14ac:dyDescent="0.25">
      <c r="A22" s="30" t="s">
        <v>26</v>
      </c>
      <c r="B22" s="64" t="s">
        <v>27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</row>
    <row r="23" spans="1:16" ht="15" customHeight="1" x14ac:dyDescent="0.25">
      <c r="A23" s="66" t="s">
        <v>25</v>
      </c>
      <c r="B23" s="67"/>
      <c r="C23" s="31">
        <v>2.4900000000000002</v>
      </c>
      <c r="D23" s="31">
        <v>2.5299999999999998</v>
      </c>
      <c r="E23" s="31">
        <v>2.5299999999999998</v>
      </c>
      <c r="F23" s="31">
        <v>2.5299999999999998</v>
      </c>
      <c r="G23" s="31">
        <v>2.5299999999999998</v>
      </c>
      <c r="H23" s="31">
        <v>2.4700000000000002</v>
      </c>
      <c r="I23" s="31">
        <v>2.4700000000000002</v>
      </c>
      <c r="J23" s="31">
        <v>2.4700000000000002</v>
      </c>
      <c r="K23" s="31">
        <v>2.4700000000000002</v>
      </c>
      <c r="L23" s="31">
        <v>2.4700000000000002</v>
      </c>
      <c r="M23" s="31">
        <v>2.4700000000000002</v>
      </c>
      <c r="N23" s="31">
        <v>2.4700000000000002</v>
      </c>
      <c r="O23" s="31">
        <v>2.4700000000000002</v>
      </c>
      <c r="P23" s="31">
        <v>2.4700000000000002</v>
      </c>
    </row>
    <row r="24" spans="1:16" ht="15" customHeight="1" x14ac:dyDescent="0.25">
      <c r="A24" s="30" t="s">
        <v>28</v>
      </c>
      <c r="B24" s="64" t="s">
        <v>339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1:16" ht="15" customHeight="1" x14ac:dyDescent="0.25">
      <c r="A25" s="66" t="s">
        <v>10</v>
      </c>
      <c r="B25" s="67"/>
      <c r="C25" s="31">
        <v>4.8099999999999996</v>
      </c>
      <c r="D25" s="31">
        <v>5.0999999999999996</v>
      </c>
      <c r="E25" s="31">
        <v>5.43</v>
      </c>
      <c r="F25" s="31">
        <v>5.43</v>
      </c>
      <c r="G25" s="31">
        <v>5.43</v>
      </c>
      <c r="H25" s="31">
        <v>5.43</v>
      </c>
      <c r="I25" s="31">
        <v>4.47</v>
      </c>
      <c r="J25" s="31">
        <v>4.47</v>
      </c>
      <c r="K25" s="31">
        <v>4.47</v>
      </c>
      <c r="L25" s="31">
        <v>4.47</v>
      </c>
      <c r="M25" s="31">
        <v>4.47</v>
      </c>
      <c r="N25" s="31">
        <v>4.47</v>
      </c>
      <c r="O25" s="31">
        <v>4.47</v>
      </c>
      <c r="P25" s="31">
        <v>4.47</v>
      </c>
    </row>
    <row r="26" spans="1:16" ht="15" customHeight="1" x14ac:dyDescent="0.25">
      <c r="A26" s="30" t="s">
        <v>30</v>
      </c>
      <c r="B26" s="64" t="s">
        <v>31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1:16" ht="15" customHeight="1" x14ac:dyDescent="0.25">
      <c r="A27" s="66" t="s">
        <v>10</v>
      </c>
      <c r="B27" s="67"/>
      <c r="C27" s="31">
        <v>4.25</v>
      </c>
      <c r="D27" s="31">
        <v>5.3</v>
      </c>
      <c r="E27" s="31">
        <v>4.43</v>
      </c>
      <c r="F27" s="31">
        <v>4.43</v>
      </c>
      <c r="G27" s="31">
        <v>4.0999999999999996</v>
      </c>
      <c r="H27" s="31">
        <v>4.0999999999999996</v>
      </c>
      <c r="I27" s="31">
        <v>4.17</v>
      </c>
      <c r="J27" s="31">
        <v>4.17</v>
      </c>
      <c r="K27" s="31">
        <v>4.0999999999999996</v>
      </c>
      <c r="L27" s="31">
        <v>4.0999999999999996</v>
      </c>
      <c r="M27" s="31">
        <v>4.0999999999999996</v>
      </c>
      <c r="N27" s="31">
        <v>4.0999999999999996</v>
      </c>
      <c r="O27" s="31">
        <v>4.0999999999999996</v>
      </c>
      <c r="P27" s="31">
        <v>4.0999999999999996</v>
      </c>
    </row>
    <row r="28" spans="1:16" ht="15" customHeight="1" x14ac:dyDescent="0.25">
      <c r="A28" s="30" t="s">
        <v>32</v>
      </c>
      <c r="B28" s="64" t="s">
        <v>395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  <row r="29" spans="1:16" ht="15" customHeight="1" x14ac:dyDescent="0.25">
      <c r="A29" s="66" t="s">
        <v>34</v>
      </c>
      <c r="B29" s="67"/>
      <c r="C29" s="31">
        <v>2.04</v>
      </c>
      <c r="D29" s="31">
        <v>2.04</v>
      </c>
      <c r="E29" s="31">
        <v>2.04</v>
      </c>
      <c r="F29" s="31">
        <v>2.04</v>
      </c>
      <c r="G29" s="31">
        <v>2.04</v>
      </c>
      <c r="H29" s="31">
        <v>2.04</v>
      </c>
      <c r="I29" s="31">
        <v>2.04</v>
      </c>
      <c r="J29" s="31">
        <v>2.04</v>
      </c>
      <c r="K29" s="31">
        <v>2.04</v>
      </c>
      <c r="L29" s="31">
        <v>2.04</v>
      </c>
      <c r="M29" s="31">
        <v>2.04</v>
      </c>
      <c r="N29" s="31">
        <v>2.04</v>
      </c>
      <c r="O29" s="31">
        <v>2.04</v>
      </c>
      <c r="P29" s="31">
        <v>2.04</v>
      </c>
    </row>
    <row r="30" spans="1:16" ht="15" customHeight="1" x14ac:dyDescent="0.25">
      <c r="A30" s="30" t="s">
        <v>35</v>
      </c>
      <c r="B30" s="64" t="s">
        <v>396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</row>
    <row r="31" spans="1:16" ht="15" customHeight="1" x14ac:dyDescent="0.25">
      <c r="A31" s="66" t="s">
        <v>34</v>
      </c>
      <c r="B31" s="67"/>
      <c r="C31" s="31">
        <v>1.92</v>
      </c>
      <c r="D31" s="31">
        <v>1.92</v>
      </c>
      <c r="E31" s="31">
        <v>1.92</v>
      </c>
      <c r="F31" s="31">
        <v>1.92</v>
      </c>
      <c r="G31" s="31">
        <v>1.92</v>
      </c>
      <c r="H31" s="31">
        <v>1.92</v>
      </c>
      <c r="I31" s="31">
        <v>1.92</v>
      </c>
      <c r="J31" s="31">
        <v>1.92</v>
      </c>
      <c r="K31" s="31">
        <v>1.92</v>
      </c>
      <c r="L31" s="31">
        <v>1.92</v>
      </c>
      <c r="M31" s="31">
        <v>1.92</v>
      </c>
      <c r="N31" s="31">
        <v>1.92</v>
      </c>
      <c r="O31" s="31">
        <v>1.92</v>
      </c>
      <c r="P31" s="31">
        <v>1.92</v>
      </c>
    </row>
    <row r="32" spans="1:16" ht="15" customHeight="1" x14ac:dyDescent="0.25">
      <c r="A32" s="30" t="s">
        <v>37</v>
      </c>
      <c r="B32" s="64" t="s">
        <v>38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</row>
    <row r="33" spans="1:16" ht="15" customHeight="1" x14ac:dyDescent="0.25">
      <c r="A33" s="66" t="s">
        <v>39</v>
      </c>
      <c r="B33" s="67"/>
      <c r="C33" s="31">
        <v>0.86</v>
      </c>
      <c r="D33" s="31">
        <v>0.8</v>
      </c>
      <c r="E33" s="31">
        <v>0.8</v>
      </c>
      <c r="F33" s="31">
        <v>0.8</v>
      </c>
      <c r="G33" s="31">
        <v>0.8</v>
      </c>
      <c r="H33" s="31">
        <v>0.8</v>
      </c>
      <c r="I33" s="31">
        <v>0.8</v>
      </c>
      <c r="J33" s="31">
        <v>0.8</v>
      </c>
      <c r="K33" s="31">
        <v>1.2</v>
      </c>
      <c r="L33" s="31">
        <v>1.2</v>
      </c>
      <c r="M33" s="31">
        <v>1</v>
      </c>
      <c r="N33" s="31">
        <v>1</v>
      </c>
      <c r="O33" s="31">
        <v>0.6</v>
      </c>
      <c r="P33" s="31">
        <v>0.6</v>
      </c>
    </row>
    <row r="34" spans="1:16" ht="15" customHeight="1" x14ac:dyDescent="0.25">
      <c r="A34" s="30" t="s">
        <v>40</v>
      </c>
      <c r="B34" s="64" t="s">
        <v>340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1:16" ht="15" customHeight="1" x14ac:dyDescent="0.25">
      <c r="A35" s="66" t="s">
        <v>39</v>
      </c>
      <c r="B35" s="67"/>
      <c r="C35" s="31">
        <v>1.28</v>
      </c>
      <c r="D35" s="31">
        <v>1.2</v>
      </c>
      <c r="E35" s="31">
        <v>1.2</v>
      </c>
      <c r="F35" s="31">
        <v>1.2</v>
      </c>
      <c r="G35" s="31">
        <v>1.2</v>
      </c>
      <c r="H35" s="31">
        <v>1.2</v>
      </c>
      <c r="I35" s="31">
        <v>1.2</v>
      </c>
      <c r="J35" s="31">
        <v>1.2</v>
      </c>
      <c r="K35" s="31">
        <v>1.3</v>
      </c>
      <c r="L35" s="31">
        <v>1.3</v>
      </c>
      <c r="M35" s="31">
        <v>1.3</v>
      </c>
      <c r="N35" s="31">
        <v>1.3</v>
      </c>
      <c r="O35" s="31">
        <v>1.5</v>
      </c>
      <c r="P35" s="31">
        <v>1.5</v>
      </c>
    </row>
    <row r="36" spans="1:16" ht="15" customHeight="1" x14ac:dyDescent="0.25">
      <c r="A36" s="30" t="s">
        <v>44</v>
      </c>
      <c r="B36" s="64" t="s">
        <v>397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1:16" ht="15" customHeight="1" x14ac:dyDescent="0.25">
      <c r="A37" s="66" t="s">
        <v>10</v>
      </c>
      <c r="B37" s="67"/>
      <c r="C37" s="31">
        <v>6.44</v>
      </c>
      <c r="D37" s="31">
        <v>7.5</v>
      </c>
      <c r="E37" s="31">
        <v>7.5</v>
      </c>
      <c r="F37" s="31">
        <v>7.5</v>
      </c>
      <c r="G37" s="31">
        <v>7.26</v>
      </c>
      <c r="H37" s="31">
        <v>7.26</v>
      </c>
      <c r="I37" s="31">
        <v>6.06</v>
      </c>
      <c r="J37" s="31">
        <v>6.31</v>
      </c>
      <c r="K37" s="31">
        <v>5.48</v>
      </c>
      <c r="L37" s="31">
        <v>5.48</v>
      </c>
      <c r="M37" s="31">
        <v>5.48</v>
      </c>
      <c r="N37" s="31">
        <v>5.48</v>
      </c>
      <c r="O37" s="31">
        <v>6.19</v>
      </c>
      <c r="P37" s="31">
        <v>6.19</v>
      </c>
    </row>
    <row r="38" spans="1:16" ht="15" customHeight="1" x14ac:dyDescent="0.25">
      <c r="A38" s="30" t="s">
        <v>42</v>
      </c>
      <c r="B38" s="64" t="s">
        <v>43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1:16" ht="15" customHeight="1" x14ac:dyDescent="0.25">
      <c r="A39" s="66" t="s">
        <v>10</v>
      </c>
      <c r="B39" s="67"/>
      <c r="C39" s="31">
        <v>14.83</v>
      </c>
      <c r="D39" s="31">
        <v>14.83</v>
      </c>
      <c r="E39" s="31">
        <v>14.83</v>
      </c>
      <c r="F39" s="31">
        <v>14.83</v>
      </c>
      <c r="G39" s="31">
        <v>14.83</v>
      </c>
      <c r="H39" s="31">
        <v>14.83</v>
      </c>
      <c r="I39" s="31">
        <v>14.83</v>
      </c>
      <c r="J39" s="31">
        <v>14.83</v>
      </c>
      <c r="K39" s="31">
        <v>14.83</v>
      </c>
      <c r="L39" s="31">
        <v>14.83</v>
      </c>
      <c r="M39" s="31">
        <v>14.83</v>
      </c>
      <c r="N39" s="31">
        <v>14.83</v>
      </c>
      <c r="O39" s="31">
        <v>14.83</v>
      </c>
      <c r="P39" s="31">
        <v>14.83</v>
      </c>
    </row>
    <row r="40" spans="1:16" ht="15" customHeight="1" x14ac:dyDescent="0.25">
      <c r="A40" s="30" t="s">
        <v>45</v>
      </c>
      <c r="B40" s="64" t="s">
        <v>46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 ht="15" customHeight="1" x14ac:dyDescent="0.25">
      <c r="A41" s="66" t="s">
        <v>10</v>
      </c>
      <c r="B41" s="67"/>
      <c r="C41" s="31">
        <v>12.33</v>
      </c>
      <c r="D41" s="31">
        <v>12.33</v>
      </c>
      <c r="E41" s="31">
        <v>12.33</v>
      </c>
      <c r="F41" s="31">
        <v>12.33</v>
      </c>
      <c r="G41" s="31">
        <v>12.33</v>
      </c>
      <c r="H41" s="31">
        <v>12.33</v>
      </c>
      <c r="I41" s="31">
        <v>12.33</v>
      </c>
      <c r="J41" s="31">
        <v>12.33</v>
      </c>
      <c r="K41" s="31">
        <v>12.33</v>
      </c>
      <c r="L41" s="31">
        <v>12.33</v>
      </c>
      <c r="M41" s="31">
        <v>12.33</v>
      </c>
      <c r="N41" s="31">
        <v>12.33</v>
      </c>
      <c r="O41" s="31">
        <v>12.33</v>
      </c>
      <c r="P41" s="31">
        <v>12.33</v>
      </c>
    </row>
    <row r="42" spans="1:16" ht="15" customHeight="1" x14ac:dyDescent="0.25">
      <c r="A42" s="30" t="s">
        <v>47</v>
      </c>
      <c r="B42" s="64" t="s">
        <v>48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1:16" ht="15" customHeight="1" x14ac:dyDescent="0.25">
      <c r="A43" s="66" t="s">
        <v>10</v>
      </c>
      <c r="B43" s="67"/>
      <c r="C43" s="31">
        <v>12.83</v>
      </c>
      <c r="D43" s="31">
        <v>12.83</v>
      </c>
      <c r="E43" s="31">
        <v>12.83</v>
      </c>
      <c r="F43" s="31">
        <v>12.83</v>
      </c>
      <c r="G43" s="31">
        <v>12.83</v>
      </c>
      <c r="H43" s="31">
        <v>12.83</v>
      </c>
      <c r="I43" s="31">
        <v>12.83</v>
      </c>
      <c r="J43" s="31">
        <v>12.83</v>
      </c>
      <c r="K43" s="31">
        <v>12.83</v>
      </c>
      <c r="L43" s="31">
        <v>12.83</v>
      </c>
      <c r="M43" s="31">
        <v>12.83</v>
      </c>
      <c r="N43" s="31">
        <v>12.83</v>
      </c>
      <c r="O43" s="31">
        <v>12.83</v>
      </c>
      <c r="P43" s="31">
        <v>12.83</v>
      </c>
    </row>
    <row r="44" spans="1:16" ht="15" customHeight="1" x14ac:dyDescent="0.25">
      <c r="A44" s="30" t="s">
        <v>49</v>
      </c>
      <c r="B44" s="64" t="s">
        <v>324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</row>
    <row r="45" spans="1:16" ht="15" customHeight="1" x14ac:dyDescent="0.25">
      <c r="A45" s="66" t="s">
        <v>10</v>
      </c>
      <c r="B45" s="67"/>
      <c r="C45" s="31">
        <v>0.83</v>
      </c>
      <c r="D45" s="31">
        <v>0.9</v>
      </c>
      <c r="E45" s="31">
        <v>0.9</v>
      </c>
      <c r="F45" s="31">
        <v>0.9</v>
      </c>
      <c r="G45" s="31">
        <v>0.9</v>
      </c>
      <c r="H45" s="31">
        <v>0.9</v>
      </c>
      <c r="I45" s="31">
        <v>0.9</v>
      </c>
      <c r="J45" s="31">
        <v>0.9</v>
      </c>
      <c r="K45" s="31">
        <v>0.75</v>
      </c>
      <c r="L45" s="31">
        <v>0.75</v>
      </c>
      <c r="M45" s="31">
        <v>0.75</v>
      </c>
      <c r="N45" s="31">
        <v>0.75</v>
      </c>
      <c r="O45" s="31">
        <v>0.75</v>
      </c>
      <c r="P45" s="31">
        <v>0.75</v>
      </c>
    </row>
    <row r="46" spans="1:16" ht="15" customHeight="1" x14ac:dyDescent="0.25">
      <c r="A46" s="30" t="s">
        <v>195</v>
      </c>
      <c r="B46" s="64" t="s">
        <v>196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 spans="1:16" ht="15" customHeight="1" x14ac:dyDescent="0.25">
      <c r="A47" s="66" t="s">
        <v>10</v>
      </c>
      <c r="B47" s="67"/>
      <c r="C47" s="31">
        <v>6.33</v>
      </c>
      <c r="D47" s="31" t="s">
        <v>4</v>
      </c>
      <c r="E47" s="31" t="s">
        <v>4</v>
      </c>
      <c r="F47" s="31" t="s">
        <v>4</v>
      </c>
      <c r="G47" s="31" t="s">
        <v>4</v>
      </c>
      <c r="H47" s="31" t="s">
        <v>4</v>
      </c>
      <c r="I47" s="31" t="s">
        <v>4</v>
      </c>
      <c r="J47" s="31" t="s">
        <v>4</v>
      </c>
      <c r="K47" s="31" t="s">
        <v>4</v>
      </c>
      <c r="L47" s="31" t="s">
        <v>4</v>
      </c>
      <c r="M47" s="31" t="s">
        <v>4</v>
      </c>
      <c r="N47" s="31" t="s">
        <v>4</v>
      </c>
      <c r="O47" s="31" t="s">
        <v>4</v>
      </c>
      <c r="P47" s="31">
        <v>6.33</v>
      </c>
    </row>
    <row r="48" spans="1:16" ht="15" customHeight="1" x14ac:dyDescent="0.25">
      <c r="A48" s="30" t="s">
        <v>51</v>
      </c>
      <c r="B48" s="64" t="s">
        <v>52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</row>
    <row r="49" spans="1:16" ht="15" customHeight="1" x14ac:dyDescent="0.25">
      <c r="A49" s="66" t="s">
        <v>13</v>
      </c>
      <c r="B49" s="67"/>
      <c r="C49" s="31">
        <v>2.63</v>
      </c>
      <c r="D49" s="31">
        <v>2.85</v>
      </c>
      <c r="E49" s="31">
        <v>2.2799999999999998</v>
      </c>
      <c r="F49" s="31">
        <v>2.2799999999999998</v>
      </c>
      <c r="G49" s="31">
        <v>2.85</v>
      </c>
      <c r="H49" s="31">
        <v>2.85</v>
      </c>
      <c r="I49" s="31">
        <v>2.2799999999999998</v>
      </c>
      <c r="J49" s="31">
        <v>2.85</v>
      </c>
      <c r="K49" s="31">
        <v>2.85</v>
      </c>
      <c r="L49" s="31">
        <v>2.85</v>
      </c>
      <c r="M49" s="31">
        <v>2.2799999999999998</v>
      </c>
      <c r="N49" s="31">
        <v>2.85</v>
      </c>
      <c r="O49" s="31">
        <v>2.85</v>
      </c>
      <c r="P49" s="31">
        <v>2.29</v>
      </c>
    </row>
    <row r="50" spans="1:16" ht="15" customHeight="1" x14ac:dyDescent="0.25">
      <c r="A50" s="30" t="s">
        <v>53</v>
      </c>
      <c r="B50" s="64" t="s">
        <v>54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</row>
    <row r="51" spans="1:16" ht="15" customHeight="1" x14ac:dyDescent="0.25">
      <c r="A51" s="66" t="s">
        <v>381</v>
      </c>
      <c r="B51" s="67"/>
      <c r="C51" s="31">
        <v>6.22</v>
      </c>
      <c r="D51" s="31">
        <v>4.96</v>
      </c>
      <c r="E51" s="31">
        <v>4.96</v>
      </c>
      <c r="F51" s="31">
        <v>4.96</v>
      </c>
      <c r="G51" s="31">
        <v>4.96</v>
      </c>
      <c r="H51" s="31">
        <v>5.33</v>
      </c>
      <c r="I51" s="31">
        <v>5.33</v>
      </c>
      <c r="J51" s="31">
        <v>5.33</v>
      </c>
      <c r="K51" s="31">
        <v>7.5</v>
      </c>
      <c r="L51" s="31">
        <v>7.5</v>
      </c>
      <c r="M51" s="31">
        <v>7.5</v>
      </c>
      <c r="N51" s="31">
        <v>7.5</v>
      </c>
      <c r="O51" s="31">
        <v>7.5</v>
      </c>
      <c r="P51" s="31">
        <v>7.5</v>
      </c>
    </row>
    <row r="52" spans="1:16" ht="15" customHeight="1" x14ac:dyDescent="0.25">
      <c r="A52" s="30" t="s">
        <v>55</v>
      </c>
      <c r="B52" s="64" t="s">
        <v>56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</row>
    <row r="53" spans="1:16" ht="15" customHeight="1" x14ac:dyDescent="0.25">
      <c r="A53" s="66" t="s">
        <v>10</v>
      </c>
      <c r="B53" s="67"/>
      <c r="C53" s="31">
        <v>5.49</v>
      </c>
      <c r="D53" s="31">
        <v>6.47</v>
      </c>
      <c r="E53" s="31">
        <v>6.47</v>
      </c>
      <c r="F53" s="31">
        <v>6.47</v>
      </c>
      <c r="G53" s="31">
        <v>6.47</v>
      </c>
      <c r="H53" s="31">
        <v>6.47</v>
      </c>
      <c r="I53" s="31">
        <v>4.93</v>
      </c>
      <c r="J53" s="31">
        <v>4.87</v>
      </c>
      <c r="K53" s="31">
        <v>4.87</v>
      </c>
      <c r="L53" s="31">
        <v>4.87</v>
      </c>
      <c r="M53" s="31">
        <v>4.87</v>
      </c>
      <c r="N53" s="31">
        <v>4.87</v>
      </c>
      <c r="O53" s="31">
        <v>4.87</v>
      </c>
      <c r="P53" s="31">
        <v>4.87</v>
      </c>
    </row>
    <row r="54" spans="1:16" ht="15" customHeight="1" x14ac:dyDescent="0.25">
      <c r="A54" s="30" t="s">
        <v>57</v>
      </c>
      <c r="B54" s="64" t="s">
        <v>58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</row>
    <row r="55" spans="1:16" ht="15" customHeight="1" x14ac:dyDescent="0.25">
      <c r="A55" s="66" t="s">
        <v>10</v>
      </c>
      <c r="B55" s="67"/>
      <c r="C55" s="31">
        <v>3.42</v>
      </c>
      <c r="D55" s="31">
        <v>3.67</v>
      </c>
      <c r="E55" s="31">
        <v>3.67</v>
      </c>
      <c r="F55" s="31">
        <v>3.67</v>
      </c>
      <c r="G55" s="31">
        <v>3.67</v>
      </c>
      <c r="H55" s="31">
        <v>3.67</v>
      </c>
      <c r="I55" s="31">
        <v>3.67</v>
      </c>
      <c r="J55" s="31">
        <v>3.2</v>
      </c>
      <c r="K55" s="31">
        <v>3.2</v>
      </c>
      <c r="L55" s="31">
        <v>3.2</v>
      </c>
      <c r="M55" s="31">
        <v>3.2</v>
      </c>
      <c r="N55" s="31">
        <v>3.2</v>
      </c>
      <c r="O55" s="31">
        <v>3.2</v>
      </c>
      <c r="P55" s="31">
        <v>3.2</v>
      </c>
    </row>
    <row r="56" spans="1:16" ht="15" customHeight="1" x14ac:dyDescent="0.25">
      <c r="A56" s="30" t="s">
        <v>61</v>
      </c>
      <c r="B56" s="64" t="s">
        <v>62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</row>
    <row r="57" spans="1:16" ht="15" customHeight="1" x14ac:dyDescent="0.25">
      <c r="A57" s="66" t="s">
        <v>10</v>
      </c>
      <c r="B57" s="67"/>
      <c r="C57" s="31">
        <v>7.05</v>
      </c>
      <c r="D57" s="31">
        <v>7.27</v>
      </c>
      <c r="E57" s="31">
        <v>7.27</v>
      </c>
      <c r="F57" s="31">
        <v>7.27</v>
      </c>
      <c r="G57" s="31">
        <v>7.27</v>
      </c>
      <c r="H57" s="31">
        <v>7.27</v>
      </c>
      <c r="I57" s="31">
        <v>7.7</v>
      </c>
      <c r="J57" s="31">
        <v>6.8</v>
      </c>
      <c r="K57" s="31">
        <v>6.8</v>
      </c>
      <c r="L57" s="31">
        <v>6.8</v>
      </c>
      <c r="M57" s="31">
        <v>6.8</v>
      </c>
      <c r="N57" s="31">
        <v>6.8</v>
      </c>
      <c r="O57" s="31">
        <v>6.8</v>
      </c>
      <c r="P57" s="31">
        <v>6.8</v>
      </c>
    </row>
    <row r="58" spans="1:16" ht="15" customHeight="1" x14ac:dyDescent="0.25">
      <c r="A58" s="30" t="s">
        <v>63</v>
      </c>
      <c r="B58" s="64" t="s">
        <v>341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59" spans="1:16" ht="15" customHeight="1" x14ac:dyDescent="0.25">
      <c r="A59" s="66" t="s">
        <v>13</v>
      </c>
      <c r="B59" s="67"/>
      <c r="C59" s="31">
        <v>2.71</v>
      </c>
      <c r="D59" s="31">
        <v>2.25</v>
      </c>
      <c r="E59" s="31">
        <v>2.75</v>
      </c>
      <c r="F59" s="31">
        <v>2.75</v>
      </c>
      <c r="G59" s="31">
        <v>2.75</v>
      </c>
      <c r="H59" s="31">
        <v>2.75</v>
      </c>
      <c r="I59" s="31">
        <v>2.75</v>
      </c>
      <c r="J59" s="31">
        <v>2.75</v>
      </c>
      <c r="K59" s="31">
        <v>2.75</v>
      </c>
      <c r="L59" s="31">
        <v>2.75</v>
      </c>
      <c r="M59" s="31">
        <v>2.75</v>
      </c>
      <c r="N59" s="31">
        <v>3</v>
      </c>
      <c r="O59" s="31">
        <v>2.63</v>
      </c>
      <c r="P59" s="31">
        <v>2.63</v>
      </c>
    </row>
    <row r="60" spans="1:16" ht="15" customHeight="1" x14ac:dyDescent="0.25">
      <c r="A60" s="30" t="s">
        <v>205</v>
      </c>
      <c r="B60" s="64" t="s">
        <v>342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6" ht="15" customHeight="1" x14ac:dyDescent="0.25">
      <c r="A61" s="66" t="s">
        <v>13</v>
      </c>
      <c r="B61" s="67"/>
      <c r="C61" s="31">
        <v>4.2699999999999996</v>
      </c>
      <c r="D61" s="31">
        <v>3</v>
      </c>
      <c r="E61" s="31">
        <v>4.38</v>
      </c>
      <c r="F61" s="31">
        <v>4.38</v>
      </c>
      <c r="G61" s="31">
        <v>4.38</v>
      </c>
      <c r="H61" s="31">
        <v>4.38</v>
      </c>
      <c r="I61" s="31">
        <v>4.38</v>
      </c>
      <c r="J61" s="31">
        <v>4.38</v>
      </c>
      <c r="K61" s="31">
        <v>4.38</v>
      </c>
      <c r="L61" s="31">
        <v>4.38</v>
      </c>
      <c r="M61" s="31">
        <v>4.38</v>
      </c>
      <c r="N61" s="31">
        <v>4.38</v>
      </c>
      <c r="O61" s="31">
        <v>4.38</v>
      </c>
      <c r="P61" s="31">
        <v>4.38</v>
      </c>
    </row>
    <row r="62" spans="1:16" ht="15" customHeight="1" x14ac:dyDescent="0.25">
      <c r="A62" s="30" t="s">
        <v>65</v>
      </c>
      <c r="B62" s="64" t="s">
        <v>66</v>
      </c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</row>
    <row r="63" spans="1:16" ht="15" customHeight="1" x14ac:dyDescent="0.25">
      <c r="A63" s="66" t="s">
        <v>10</v>
      </c>
      <c r="B63" s="67"/>
      <c r="C63" s="31">
        <v>1.44</v>
      </c>
      <c r="D63" s="31">
        <v>1.53</v>
      </c>
      <c r="E63" s="31">
        <v>1.53</v>
      </c>
      <c r="F63" s="31">
        <v>1.53</v>
      </c>
      <c r="G63" s="31">
        <v>1.53</v>
      </c>
      <c r="H63" s="31">
        <v>1.53</v>
      </c>
      <c r="I63" s="31">
        <v>1.27</v>
      </c>
      <c r="J63" s="31">
        <v>1.4</v>
      </c>
      <c r="K63" s="31">
        <v>1.4</v>
      </c>
      <c r="L63" s="31">
        <v>1.4</v>
      </c>
      <c r="M63" s="31">
        <v>1.4</v>
      </c>
      <c r="N63" s="31">
        <v>1.4</v>
      </c>
      <c r="O63" s="31">
        <v>1.4</v>
      </c>
      <c r="P63" s="31">
        <v>1.4</v>
      </c>
    </row>
    <row r="64" spans="1:16" ht="15" customHeight="1" x14ac:dyDescent="0.25">
      <c r="A64" s="30" t="s">
        <v>67</v>
      </c>
      <c r="B64" s="64" t="s">
        <v>68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</row>
    <row r="65" spans="1:16" ht="15" customHeight="1" x14ac:dyDescent="0.25">
      <c r="A65" s="66" t="s">
        <v>10</v>
      </c>
      <c r="B65" s="67"/>
      <c r="C65" s="31">
        <v>4.9000000000000004</v>
      </c>
      <c r="D65" s="31">
        <v>4.97</v>
      </c>
      <c r="E65" s="31">
        <v>4.97</v>
      </c>
      <c r="F65" s="31">
        <v>4.87</v>
      </c>
      <c r="G65" s="31">
        <v>4.7699999999999996</v>
      </c>
      <c r="H65" s="31">
        <v>4.9000000000000004</v>
      </c>
      <c r="I65" s="31">
        <v>4.9000000000000004</v>
      </c>
      <c r="J65" s="31">
        <v>4.9000000000000004</v>
      </c>
      <c r="K65" s="31">
        <v>4.9000000000000004</v>
      </c>
      <c r="L65" s="31">
        <v>4.9000000000000004</v>
      </c>
      <c r="M65" s="31">
        <v>4.9000000000000004</v>
      </c>
      <c r="N65" s="31">
        <v>4.9000000000000004</v>
      </c>
      <c r="O65" s="31">
        <v>4.9000000000000004</v>
      </c>
      <c r="P65" s="31">
        <v>4.9000000000000004</v>
      </c>
    </row>
    <row r="66" spans="1:16" ht="15" customHeight="1" x14ac:dyDescent="0.25">
      <c r="A66" s="30" t="s">
        <v>72</v>
      </c>
      <c r="B66" s="64" t="s">
        <v>399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</row>
    <row r="67" spans="1:16" ht="15" customHeight="1" x14ac:dyDescent="0.25">
      <c r="A67" s="66" t="s">
        <v>7</v>
      </c>
      <c r="B67" s="67"/>
      <c r="C67" s="31">
        <v>2.91</v>
      </c>
      <c r="D67" s="31">
        <v>2.91</v>
      </c>
      <c r="E67" s="31">
        <v>2.91</v>
      </c>
      <c r="F67" s="31">
        <v>2.91</v>
      </c>
      <c r="G67" s="31">
        <v>2.91</v>
      </c>
      <c r="H67" s="31">
        <v>2.91</v>
      </c>
      <c r="I67" s="31">
        <v>2.91</v>
      </c>
      <c r="J67" s="31">
        <v>2.91</v>
      </c>
      <c r="K67" s="31">
        <v>2.91</v>
      </c>
      <c r="L67" s="31">
        <v>2.91</v>
      </c>
      <c r="M67" s="31">
        <v>2.91</v>
      </c>
      <c r="N67" s="31">
        <v>2.91</v>
      </c>
      <c r="O67" s="31">
        <v>2.91</v>
      </c>
      <c r="P67" s="31">
        <v>2.91</v>
      </c>
    </row>
    <row r="68" spans="1:16" ht="15" customHeight="1" x14ac:dyDescent="0.25">
      <c r="A68" s="30" t="s">
        <v>69</v>
      </c>
      <c r="B68" s="64" t="s">
        <v>70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</row>
    <row r="69" spans="1:16" ht="15" customHeight="1" x14ac:dyDescent="0.25">
      <c r="A69" s="66" t="s">
        <v>71</v>
      </c>
      <c r="B69" s="67"/>
      <c r="C69" s="31">
        <v>1.8</v>
      </c>
      <c r="D69" s="31">
        <v>1.8</v>
      </c>
      <c r="E69" s="31">
        <v>1.8</v>
      </c>
      <c r="F69" s="31">
        <v>1.8</v>
      </c>
      <c r="G69" s="31">
        <v>1.8</v>
      </c>
      <c r="H69" s="31">
        <v>1.8</v>
      </c>
      <c r="I69" s="31">
        <v>1.8</v>
      </c>
      <c r="J69" s="31">
        <v>1.8</v>
      </c>
      <c r="K69" s="31">
        <v>1.8</v>
      </c>
      <c r="L69" s="31">
        <v>1.8</v>
      </c>
      <c r="M69" s="31">
        <v>1.8</v>
      </c>
      <c r="N69" s="31">
        <v>1.8</v>
      </c>
      <c r="O69" s="31">
        <v>1.8</v>
      </c>
      <c r="P69" s="31">
        <v>1.8</v>
      </c>
    </row>
    <row r="70" spans="1:16" ht="15" customHeight="1" x14ac:dyDescent="0.25">
      <c r="A70" s="30" t="s">
        <v>74</v>
      </c>
      <c r="B70" s="64" t="s">
        <v>400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</row>
    <row r="71" spans="1:16" ht="15" customHeight="1" x14ac:dyDescent="0.25">
      <c r="A71" s="66" t="s">
        <v>10</v>
      </c>
      <c r="B71" s="67"/>
      <c r="C71" s="31">
        <v>3.15</v>
      </c>
      <c r="D71" s="31">
        <v>3.47</v>
      </c>
      <c r="E71" s="31">
        <v>3.47</v>
      </c>
      <c r="F71" s="31">
        <v>3.47</v>
      </c>
      <c r="G71" s="31">
        <v>3.47</v>
      </c>
      <c r="H71" s="31">
        <v>3.47</v>
      </c>
      <c r="I71" s="31">
        <v>3.47</v>
      </c>
      <c r="J71" s="31">
        <v>2.87</v>
      </c>
      <c r="K71" s="31">
        <v>2.87</v>
      </c>
      <c r="L71" s="31">
        <v>2.87</v>
      </c>
      <c r="M71" s="31">
        <v>2.87</v>
      </c>
      <c r="N71" s="31">
        <v>2.87</v>
      </c>
      <c r="O71" s="31">
        <v>2.87</v>
      </c>
      <c r="P71" s="31">
        <v>2.87</v>
      </c>
    </row>
    <row r="72" spans="1:16" ht="15" customHeight="1" x14ac:dyDescent="0.25">
      <c r="A72" s="30" t="s">
        <v>76</v>
      </c>
      <c r="B72" s="64" t="s">
        <v>77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16" ht="15" customHeight="1" x14ac:dyDescent="0.25">
      <c r="A73" s="66" t="s">
        <v>34</v>
      </c>
      <c r="B73" s="67"/>
      <c r="C73" s="31">
        <v>1.66</v>
      </c>
      <c r="D73" s="31">
        <v>1.66</v>
      </c>
      <c r="E73" s="31">
        <v>1.66</v>
      </c>
      <c r="F73" s="31">
        <v>1.66</v>
      </c>
      <c r="G73" s="31">
        <v>1.66</v>
      </c>
      <c r="H73" s="31">
        <v>1.66</v>
      </c>
      <c r="I73" s="31">
        <v>1.66</v>
      </c>
      <c r="J73" s="31">
        <v>1.66</v>
      </c>
      <c r="K73" s="31">
        <v>1.66</v>
      </c>
      <c r="L73" s="31">
        <v>1.66</v>
      </c>
      <c r="M73" s="31">
        <v>1.66</v>
      </c>
      <c r="N73" s="31">
        <v>1.66</v>
      </c>
      <c r="O73" s="31">
        <v>1.66</v>
      </c>
      <c r="P73" s="31">
        <v>1.66</v>
      </c>
    </row>
    <row r="74" spans="1:16" ht="15" customHeight="1" x14ac:dyDescent="0.25">
      <c r="A74" s="30" t="s">
        <v>80</v>
      </c>
      <c r="B74" s="64" t="s">
        <v>344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</row>
    <row r="75" spans="1:16" ht="15" customHeight="1" x14ac:dyDescent="0.25">
      <c r="A75" s="66" t="s">
        <v>10</v>
      </c>
      <c r="B75" s="67"/>
      <c r="C75" s="31">
        <v>2.0299999999999998</v>
      </c>
      <c r="D75" s="31">
        <v>2.5</v>
      </c>
      <c r="E75" s="31">
        <v>2.13</v>
      </c>
      <c r="F75" s="31">
        <v>2.13</v>
      </c>
      <c r="G75" s="31">
        <v>2.13</v>
      </c>
      <c r="H75" s="31">
        <v>2.13</v>
      </c>
      <c r="I75" s="31">
        <v>2.13</v>
      </c>
      <c r="J75" s="31">
        <v>1.9</v>
      </c>
      <c r="K75" s="31">
        <v>1.9</v>
      </c>
      <c r="L75" s="31">
        <v>1.9</v>
      </c>
      <c r="M75" s="31">
        <v>1.9</v>
      </c>
      <c r="N75" s="31">
        <v>1.9</v>
      </c>
      <c r="O75" s="31">
        <v>1.9</v>
      </c>
      <c r="P75" s="31">
        <v>1.9</v>
      </c>
    </row>
    <row r="76" spans="1:16" ht="15" customHeight="1" x14ac:dyDescent="0.25">
      <c r="A76" s="30" t="s">
        <v>82</v>
      </c>
      <c r="B76" s="64" t="s">
        <v>83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</row>
    <row r="77" spans="1:16" ht="15" customHeight="1" x14ac:dyDescent="0.25">
      <c r="A77" s="66" t="s">
        <v>10</v>
      </c>
      <c r="B77" s="67"/>
      <c r="C77" s="31">
        <v>2.7</v>
      </c>
      <c r="D77" s="31">
        <v>1.97</v>
      </c>
      <c r="E77" s="31">
        <v>1.97</v>
      </c>
      <c r="F77" s="31">
        <v>1.97</v>
      </c>
      <c r="G77" s="31">
        <v>1.97</v>
      </c>
      <c r="H77" s="31">
        <v>2.63</v>
      </c>
      <c r="I77" s="31">
        <v>2.63</v>
      </c>
      <c r="J77" s="31">
        <v>3</v>
      </c>
      <c r="K77" s="31">
        <v>3</v>
      </c>
      <c r="L77" s="31">
        <v>3</v>
      </c>
      <c r="M77" s="31">
        <v>3</v>
      </c>
      <c r="N77" s="31">
        <v>3.3</v>
      </c>
      <c r="O77" s="31">
        <v>3.3</v>
      </c>
      <c r="P77" s="31">
        <v>3.3</v>
      </c>
    </row>
    <row r="78" spans="1:16" ht="15" customHeight="1" x14ac:dyDescent="0.25">
      <c r="A78" s="30" t="s">
        <v>84</v>
      </c>
      <c r="B78" s="64" t="s">
        <v>85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</row>
    <row r="79" spans="1:16" ht="15" customHeight="1" x14ac:dyDescent="0.25">
      <c r="A79" s="66" t="s">
        <v>10</v>
      </c>
      <c r="B79" s="67"/>
      <c r="C79" s="31">
        <v>2.4</v>
      </c>
      <c r="D79" s="31">
        <v>2.0299999999999998</v>
      </c>
      <c r="E79" s="31">
        <v>2.0299999999999998</v>
      </c>
      <c r="F79" s="31">
        <v>2.0299999999999998</v>
      </c>
      <c r="G79" s="31">
        <v>2.0299999999999998</v>
      </c>
      <c r="H79" s="31">
        <v>2.0299999999999998</v>
      </c>
      <c r="I79" s="31">
        <v>2.7</v>
      </c>
      <c r="J79" s="31">
        <v>2.7</v>
      </c>
      <c r="K79" s="31">
        <v>2.7</v>
      </c>
      <c r="L79" s="31">
        <v>2.7</v>
      </c>
      <c r="M79" s="31">
        <v>2.7</v>
      </c>
      <c r="N79" s="31">
        <v>2.7</v>
      </c>
      <c r="O79" s="31" t="s">
        <v>4</v>
      </c>
      <c r="P79" s="31" t="s">
        <v>4</v>
      </c>
    </row>
    <row r="80" spans="1:16" ht="15" customHeight="1" x14ac:dyDescent="0.25">
      <c r="A80" s="30" t="s">
        <v>88</v>
      </c>
      <c r="B80" s="64" t="s">
        <v>89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</row>
    <row r="81" spans="1:16" ht="15" customHeight="1" x14ac:dyDescent="0.25">
      <c r="A81" s="66" t="s">
        <v>10</v>
      </c>
      <c r="B81" s="67"/>
      <c r="C81" s="31">
        <v>1.02</v>
      </c>
      <c r="D81" s="31">
        <v>0.8</v>
      </c>
      <c r="E81" s="31">
        <v>0.8</v>
      </c>
      <c r="F81" s="31">
        <v>0.8</v>
      </c>
      <c r="G81" s="31">
        <v>0.8</v>
      </c>
      <c r="H81" s="31">
        <v>0.8</v>
      </c>
      <c r="I81" s="31">
        <v>1.4</v>
      </c>
      <c r="J81" s="31">
        <v>1.4</v>
      </c>
      <c r="K81" s="31">
        <v>1.07</v>
      </c>
      <c r="L81" s="31">
        <v>1.07</v>
      </c>
      <c r="M81" s="31">
        <v>1.07</v>
      </c>
      <c r="N81" s="31">
        <v>1.07</v>
      </c>
      <c r="O81" s="31">
        <v>1.07</v>
      </c>
      <c r="P81" s="31">
        <v>1.07</v>
      </c>
    </row>
    <row r="82" spans="1:16" ht="15" customHeight="1" x14ac:dyDescent="0.25">
      <c r="A82" s="30" t="s">
        <v>90</v>
      </c>
      <c r="B82" s="64" t="s">
        <v>325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</row>
    <row r="83" spans="1:16" ht="15" customHeight="1" x14ac:dyDescent="0.25">
      <c r="A83" s="66" t="s">
        <v>10</v>
      </c>
      <c r="B83" s="67"/>
      <c r="C83" s="31">
        <v>2.0699999999999998</v>
      </c>
      <c r="D83" s="31">
        <v>2.0699999999999998</v>
      </c>
      <c r="E83" s="31">
        <v>2.0699999999999998</v>
      </c>
      <c r="F83" s="31">
        <v>2.0699999999999998</v>
      </c>
      <c r="G83" s="31">
        <v>2.0699999999999998</v>
      </c>
      <c r="H83" s="31">
        <v>2.0699999999999998</v>
      </c>
      <c r="I83" s="31">
        <v>2.0699999999999998</v>
      </c>
      <c r="J83" s="31">
        <v>2.0699999999999998</v>
      </c>
      <c r="K83" s="31">
        <v>2.0699999999999998</v>
      </c>
      <c r="L83" s="31">
        <v>2.0699999999999998</v>
      </c>
      <c r="M83" s="31">
        <v>2.0699999999999998</v>
      </c>
      <c r="N83" s="31">
        <v>2.0699999999999998</v>
      </c>
      <c r="O83" s="31">
        <v>2.0699999999999998</v>
      </c>
      <c r="P83" s="31">
        <v>2.0699999999999998</v>
      </c>
    </row>
    <row r="84" spans="1:16" ht="15" customHeight="1" x14ac:dyDescent="0.25">
      <c r="A84" s="30" t="s">
        <v>92</v>
      </c>
      <c r="B84" s="64" t="s">
        <v>93</v>
      </c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</row>
    <row r="85" spans="1:16" ht="15" customHeight="1" x14ac:dyDescent="0.25">
      <c r="A85" s="66" t="s">
        <v>10</v>
      </c>
      <c r="B85" s="67"/>
      <c r="C85" s="31">
        <v>1.67</v>
      </c>
      <c r="D85" s="31">
        <v>1.57</v>
      </c>
      <c r="E85" s="31">
        <v>1.57</v>
      </c>
      <c r="F85" s="31">
        <v>1.57</v>
      </c>
      <c r="G85" s="31">
        <v>1.57</v>
      </c>
      <c r="H85" s="31">
        <v>1.57</v>
      </c>
      <c r="I85" s="31">
        <v>1.57</v>
      </c>
      <c r="J85" s="31">
        <v>1.57</v>
      </c>
      <c r="K85" s="31">
        <v>1.57</v>
      </c>
      <c r="L85" s="31">
        <v>1.57</v>
      </c>
      <c r="M85" s="31">
        <v>1.9</v>
      </c>
      <c r="N85" s="31">
        <v>1.9</v>
      </c>
      <c r="O85" s="31">
        <v>1.9</v>
      </c>
      <c r="P85" s="31">
        <v>1.9</v>
      </c>
    </row>
    <row r="86" spans="1:16" ht="15" customHeight="1" x14ac:dyDescent="0.25">
      <c r="A86" s="30" t="s">
        <v>94</v>
      </c>
      <c r="B86" s="64" t="s">
        <v>95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</row>
    <row r="87" spans="1:16" ht="15" customHeight="1" x14ac:dyDescent="0.25">
      <c r="A87" s="66" t="s">
        <v>10</v>
      </c>
      <c r="B87" s="67"/>
      <c r="C87" s="31">
        <v>2.1</v>
      </c>
      <c r="D87" s="31">
        <v>2.1</v>
      </c>
      <c r="E87" s="31">
        <v>2.1</v>
      </c>
      <c r="F87" s="31" t="s">
        <v>4</v>
      </c>
      <c r="G87" s="31" t="s">
        <v>4</v>
      </c>
      <c r="H87" s="31" t="s">
        <v>4</v>
      </c>
      <c r="I87" s="31" t="s">
        <v>4</v>
      </c>
      <c r="J87" s="31" t="s">
        <v>4</v>
      </c>
      <c r="K87" s="31" t="s">
        <v>4</v>
      </c>
      <c r="L87" s="31" t="s">
        <v>4</v>
      </c>
      <c r="M87" s="31" t="s">
        <v>4</v>
      </c>
      <c r="N87" s="31" t="s">
        <v>4</v>
      </c>
      <c r="O87" s="31" t="s">
        <v>4</v>
      </c>
      <c r="P87" s="31" t="s">
        <v>4</v>
      </c>
    </row>
    <row r="88" spans="1:16" ht="15" customHeight="1" x14ac:dyDescent="0.25">
      <c r="A88" s="30" t="s">
        <v>96</v>
      </c>
      <c r="B88" s="64" t="s">
        <v>97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</row>
    <row r="89" spans="1:16" ht="15" customHeight="1" x14ac:dyDescent="0.25">
      <c r="A89" s="66" t="s">
        <v>10</v>
      </c>
      <c r="B89" s="67"/>
      <c r="C89" s="31">
        <v>5.44</v>
      </c>
      <c r="D89" s="31">
        <v>5.0999999999999996</v>
      </c>
      <c r="E89" s="31">
        <v>5.47</v>
      </c>
      <c r="F89" s="31">
        <v>5.47</v>
      </c>
      <c r="G89" s="31">
        <v>5.47</v>
      </c>
      <c r="H89" s="31">
        <v>5.47</v>
      </c>
      <c r="I89" s="31">
        <v>5.47</v>
      </c>
      <c r="J89" s="31">
        <v>5.47</v>
      </c>
      <c r="K89" s="31">
        <v>5.47</v>
      </c>
      <c r="L89" s="31">
        <v>5.47</v>
      </c>
      <c r="M89" s="31">
        <v>5.47</v>
      </c>
      <c r="N89" s="31">
        <v>5.47</v>
      </c>
      <c r="O89" s="31">
        <v>5.47</v>
      </c>
      <c r="P89" s="31">
        <v>5.47</v>
      </c>
    </row>
    <row r="90" spans="1:16" ht="15" customHeight="1" x14ac:dyDescent="0.25">
      <c r="A90" s="30" t="s">
        <v>98</v>
      </c>
      <c r="B90" s="64" t="s">
        <v>99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</row>
    <row r="91" spans="1:16" ht="15" customHeight="1" x14ac:dyDescent="0.25">
      <c r="A91" s="66" t="s">
        <v>372</v>
      </c>
      <c r="B91" s="67"/>
      <c r="C91" s="31">
        <v>1.58</v>
      </c>
      <c r="D91" s="31">
        <v>1.58</v>
      </c>
      <c r="E91" s="31">
        <v>1.58</v>
      </c>
      <c r="F91" s="31">
        <v>1.58</v>
      </c>
      <c r="G91" s="31">
        <v>1.58</v>
      </c>
      <c r="H91" s="31">
        <v>1.58</v>
      </c>
      <c r="I91" s="31">
        <v>1.58</v>
      </c>
      <c r="J91" s="31">
        <v>1.58</v>
      </c>
      <c r="K91" s="31">
        <v>1.58</v>
      </c>
      <c r="L91" s="31">
        <v>1.58</v>
      </c>
      <c r="M91" s="31">
        <v>1.58</v>
      </c>
      <c r="N91" s="31">
        <v>1.58</v>
      </c>
      <c r="O91" s="31">
        <v>1.58</v>
      </c>
      <c r="P91" s="31">
        <v>1.58</v>
      </c>
    </row>
    <row r="92" spans="1:16" ht="15" customHeight="1" x14ac:dyDescent="0.25">
      <c r="A92" s="30" t="s">
        <v>100</v>
      </c>
      <c r="B92" s="64" t="s">
        <v>101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</row>
    <row r="93" spans="1:16" ht="15" customHeight="1" x14ac:dyDescent="0.25">
      <c r="A93" s="66" t="s">
        <v>10</v>
      </c>
      <c r="B93" s="67"/>
      <c r="C93" s="31">
        <v>1.92</v>
      </c>
      <c r="D93" s="31" t="s">
        <v>4</v>
      </c>
      <c r="E93" s="31" t="s">
        <v>4</v>
      </c>
      <c r="F93" s="31" t="s">
        <v>4</v>
      </c>
      <c r="G93" s="31" t="s">
        <v>4</v>
      </c>
      <c r="H93" s="31" t="s">
        <v>4</v>
      </c>
      <c r="I93" s="31" t="s">
        <v>4</v>
      </c>
      <c r="J93" s="31" t="s">
        <v>4</v>
      </c>
      <c r="K93" s="31">
        <v>1.92</v>
      </c>
      <c r="L93" s="31">
        <v>1.92</v>
      </c>
      <c r="M93" s="31">
        <v>1.92</v>
      </c>
      <c r="N93" s="31">
        <v>1.92</v>
      </c>
      <c r="O93" s="31">
        <v>1.92</v>
      </c>
      <c r="P93" s="31">
        <v>1.92</v>
      </c>
    </row>
    <row r="94" spans="1:16" ht="15" customHeight="1" x14ac:dyDescent="0.25">
      <c r="A94" s="30" t="s">
        <v>102</v>
      </c>
      <c r="B94" s="64" t="s">
        <v>326</v>
      </c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</row>
    <row r="95" spans="1:16" ht="15" customHeight="1" x14ac:dyDescent="0.25">
      <c r="A95" s="66" t="s">
        <v>10</v>
      </c>
      <c r="B95" s="67"/>
      <c r="C95" s="31">
        <v>0.97</v>
      </c>
      <c r="D95" s="31">
        <v>0.97</v>
      </c>
      <c r="E95" s="31">
        <v>0.97</v>
      </c>
      <c r="F95" s="31">
        <v>0.97</v>
      </c>
      <c r="G95" s="31">
        <v>0.97</v>
      </c>
      <c r="H95" s="31">
        <v>0.97</v>
      </c>
      <c r="I95" s="31">
        <v>0.97</v>
      </c>
      <c r="J95" s="31">
        <v>0.97</v>
      </c>
      <c r="K95" s="31">
        <v>0.97</v>
      </c>
      <c r="L95" s="31">
        <v>0.97</v>
      </c>
      <c r="M95" s="31">
        <v>0.97</v>
      </c>
      <c r="N95" s="31">
        <v>0.97</v>
      </c>
      <c r="O95" s="31">
        <v>0.97</v>
      </c>
      <c r="P95" s="31">
        <v>0.97</v>
      </c>
    </row>
    <row r="96" spans="1:16" ht="15" customHeight="1" x14ac:dyDescent="0.25">
      <c r="A96" s="30" t="s">
        <v>104</v>
      </c>
      <c r="B96" s="64" t="s">
        <v>105</v>
      </c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</row>
    <row r="97" spans="1:16" ht="15" customHeight="1" x14ac:dyDescent="0.25">
      <c r="A97" s="66" t="s">
        <v>10</v>
      </c>
      <c r="B97" s="67"/>
      <c r="C97" s="31">
        <v>6.53</v>
      </c>
      <c r="D97" s="31">
        <v>6.53</v>
      </c>
      <c r="E97" s="31">
        <v>6.53</v>
      </c>
      <c r="F97" s="31">
        <v>6.53</v>
      </c>
      <c r="G97" s="31">
        <v>6.53</v>
      </c>
      <c r="H97" s="31">
        <v>6.53</v>
      </c>
      <c r="I97" s="31">
        <v>6.53</v>
      </c>
      <c r="J97" s="31">
        <v>6.53</v>
      </c>
      <c r="K97" s="31">
        <v>6.53</v>
      </c>
      <c r="L97" s="31">
        <v>6.53</v>
      </c>
      <c r="M97" s="31">
        <v>6.53</v>
      </c>
      <c r="N97" s="31">
        <v>6.53</v>
      </c>
      <c r="O97" s="31">
        <v>6.53</v>
      </c>
      <c r="P97" s="31">
        <v>6.53</v>
      </c>
    </row>
    <row r="98" spans="1:16" ht="15" customHeight="1" x14ac:dyDescent="0.25">
      <c r="A98" s="30" t="s">
        <v>106</v>
      </c>
      <c r="B98" s="64" t="s">
        <v>346</v>
      </c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</row>
    <row r="99" spans="1:16" ht="15" customHeight="1" x14ac:dyDescent="0.25">
      <c r="A99" s="66" t="s">
        <v>10</v>
      </c>
      <c r="B99" s="67"/>
      <c r="C99" s="31">
        <v>1.45</v>
      </c>
      <c r="D99" s="31">
        <v>1.6</v>
      </c>
      <c r="E99" s="31">
        <v>1.6</v>
      </c>
      <c r="F99" s="31">
        <v>1.6</v>
      </c>
      <c r="G99" s="31">
        <v>1.6</v>
      </c>
      <c r="H99" s="31">
        <v>1.6</v>
      </c>
      <c r="I99" s="31">
        <v>1.6</v>
      </c>
      <c r="J99" s="31">
        <v>1.6</v>
      </c>
      <c r="K99" s="31">
        <v>1.27</v>
      </c>
      <c r="L99" s="31">
        <v>1.27</v>
      </c>
      <c r="M99" s="31">
        <v>1.27</v>
      </c>
      <c r="N99" s="31">
        <v>1.27</v>
      </c>
      <c r="O99" s="31">
        <v>1.27</v>
      </c>
      <c r="P99" s="31">
        <v>1.27</v>
      </c>
    </row>
    <row r="100" spans="1:16" ht="15" customHeight="1" x14ac:dyDescent="0.25">
      <c r="A100" s="30" t="s">
        <v>108</v>
      </c>
      <c r="B100" s="64" t="s">
        <v>347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</row>
    <row r="101" spans="1:16" ht="15" customHeight="1" x14ac:dyDescent="0.25">
      <c r="A101" s="66" t="s">
        <v>10</v>
      </c>
      <c r="B101" s="67"/>
      <c r="C101" s="31">
        <v>1.9</v>
      </c>
      <c r="D101" s="31">
        <v>1.9</v>
      </c>
      <c r="E101" s="31">
        <v>1.9</v>
      </c>
      <c r="F101" s="31">
        <v>1.9</v>
      </c>
      <c r="G101" s="31">
        <v>1.9</v>
      </c>
      <c r="H101" s="31">
        <v>1.9</v>
      </c>
      <c r="I101" s="31">
        <v>1.9</v>
      </c>
      <c r="J101" s="31">
        <v>1.9</v>
      </c>
      <c r="K101" s="31">
        <v>1.9</v>
      </c>
      <c r="L101" s="31">
        <v>1.9</v>
      </c>
      <c r="M101" s="31">
        <v>1.9</v>
      </c>
      <c r="N101" s="31">
        <v>1.9</v>
      </c>
      <c r="O101" s="31">
        <v>1.9</v>
      </c>
      <c r="P101" s="31">
        <v>1.9</v>
      </c>
    </row>
    <row r="102" spans="1:16" ht="15" customHeight="1" x14ac:dyDescent="0.25">
      <c r="A102" s="30" t="s">
        <v>110</v>
      </c>
      <c r="B102" s="64" t="s">
        <v>348</v>
      </c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</row>
    <row r="103" spans="1:16" ht="15" customHeight="1" x14ac:dyDescent="0.25">
      <c r="A103" s="66" t="s">
        <v>10</v>
      </c>
      <c r="B103" s="67"/>
      <c r="C103" s="31">
        <v>5.2</v>
      </c>
      <c r="D103" s="31">
        <v>5.37</v>
      </c>
      <c r="E103" s="31">
        <v>5.37</v>
      </c>
      <c r="F103" s="31">
        <v>5.37</v>
      </c>
      <c r="G103" s="31">
        <v>5.37</v>
      </c>
      <c r="H103" s="31">
        <v>5.37</v>
      </c>
      <c r="I103" s="31">
        <v>5.0999999999999996</v>
      </c>
      <c r="J103" s="31">
        <v>5.0999999999999996</v>
      </c>
      <c r="K103" s="31">
        <v>5.0999999999999996</v>
      </c>
      <c r="L103" s="31">
        <v>5.0999999999999996</v>
      </c>
      <c r="M103" s="31">
        <v>5.0999999999999996</v>
      </c>
      <c r="N103" s="31">
        <v>5.0999999999999996</v>
      </c>
      <c r="O103" s="31">
        <v>5.0999999999999996</v>
      </c>
      <c r="P103" s="31">
        <v>5.0999999999999996</v>
      </c>
    </row>
    <row r="104" spans="1:16" ht="15" customHeight="1" x14ac:dyDescent="0.25">
      <c r="A104" s="30" t="s">
        <v>112</v>
      </c>
      <c r="B104" s="64" t="s">
        <v>401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</row>
    <row r="105" spans="1:16" ht="15" customHeight="1" x14ac:dyDescent="0.25">
      <c r="A105" s="66" t="s">
        <v>10</v>
      </c>
      <c r="B105" s="67"/>
      <c r="C105" s="31">
        <v>1.87</v>
      </c>
      <c r="D105" s="31">
        <v>2.0699999999999998</v>
      </c>
      <c r="E105" s="31">
        <v>2.0699999999999998</v>
      </c>
      <c r="F105" s="31">
        <v>2.0699999999999998</v>
      </c>
      <c r="G105" s="31">
        <v>2.0699999999999998</v>
      </c>
      <c r="H105" s="31">
        <v>2.0699999999999998</v>
      </c>
      <c r="I105" s="31">
        <v>2.0699999999999998</v>
      </c>
      <c r="J105" s="31">
        <v>2.0699999999999998</v>
      </c>
      <c r="K105" s="31">
        <v>1.63</v>
      </c>
      <c r="L105" s="31">
        <v>1.63</v>
      </c>
      <c r="M105" s="31">
        <v>1.63</v>
      </c>
      <c r="N105" s="31">
        <v>1.63</v>
      </c>
      <c r="O105" s="31">
        <v>1.63</v>
      </c>
      <c r="P105" s="31">
        <v>1.63</v>
      </c>
    </row>
    <row r="106" spans="1:16" ht="15" customHeight="1" x14ac:dyDescent="0.25">
      <c r="A106" s="30" t="s">
        <v>114</v>
      </c>
      <c r="B106" s="64" t="s">
        <v>402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</row>
    <row r="107" spans="1:16" ht="15" customHeight="1" x14ac:dyDescent="0.25">
      <c r="A107" s="66" t="s">
        <v>10</v>
      </c>
      <c r="B107" s="67"/>
      <c r="C107" s="31">
        <v>2.91</v>
      </c>
      <c r="D107" s="31">
        <v>3.17</v>
      </c>
      <c r="E107" s="31">
        <v>3.17</v>
      </c>
      <c r="F107" s="31">
        <v>3.17</v>
      </c>
      <c r="G107" s="31">
        <v>3.17</v>
      </c>
      <c r="H107" s="31">
        <v>3.17</v>
      </c>
      <c r="I107" s="31">
        <v>3.17</v>
      </c>
      <c r="J107" s="31">
        <v>3.17</v>
      </c>
      <c r="K107" s="31">
        <v>2.6</v>
      </c>
      <c r="L107" s="31">
        <v>2.6</v>
      </c>
      <c r="M107" s="31">
        <v>2.6</v>
      </c>
      <c r="N107" s="31">
        <v>2.6</v>
      </c>
      <c r="O107" s="31">
        <v>2.6</v>
      </c>
      <c r="P107" s="31">
        <v>2.6</v>
      </c>
    </row>
    <row r="108" spans="1:16" ht="15" customHeight="1" x14ac:dyDescent="0.25">
      <c r="A108" s="30" t="s">
        <v>116</v>
      </c>
      <c r="B108" s="64" t="s">
        <v>349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</row>
    <row r="109" spans="1:16" ht="15" customHeight="1" x14ac:dyDescent="0.25">
      <c r="A109" s="66" t="s">
        <v>39</v>
      </c>
      <c r="B109" s="67"/>
      <c r="C109" s="31">
        <v>1.02</v>
      </c>
      <c r="D109" s="31">
        <v>1</v>
      </c>
      <c r="E109" s="31">
        <v>1</v>
      </c>
      <c r="F109" s="31">
        <v>1</v>
      </c>
      <c r="G109" s="31">
        <v>1</v>
      </c>
      <c r="H109" s="31">
        <v>1.3</v>
      </c>
      <c r="I109" s="31">
        <v>1.3</v>
      </c>
      <c r="J109" s="31">
        <v>1</v>
      </c>
      <c r="K109" s="31">
        <v>0.9</v>
      </c>
      <c r="L109" s="31">
        <v>1</v>
      </c>
      <c r="M109" s="31">
        <v>1</v>
      </c>
      <c r="N109" s="31">
        <v>0.8</v>
      </c>
      <c r="O109" s="31">
        <v>1</v>
      </c>
      <c r="P109" s="31">
        <v>1</v>
      </c>
    </row>
    <row r="110" spans="1:16" ht="15" customHeight="1" x14ac:dyDescent="0.25">
      <c r="A110" s="30" t="s">
        <v>118</v>
      </c>
      <c r="B110" s="64" t="s">
        <v>119</v>
      </c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</row>
    <row r="111" spans="1:16" ht="15" customHeight="1" x14ac:dyDescent="0.25">
      <c r="A111" s="66" t="s">
        <v>39</v>
      </c>
      <c r="B111" s="67"/>
      <c r="C111" s="31">
        <v>0.68</v>
      </c>
      <c r="D111" s="31">
        <v>0.7</v>
      </c>
      <c r="E111" s="31">
        <v>0.7</v>
      </c>
      <c r="F111" s="31">
        <v>0.7</v>
      </c>
      <c r="G111" s="31">
        <v>0.7</v>
      </c>
      <c r="H111" s="31">
        <v>0.6</v>
      </c>
      <c r="I111" s="31">
        <v>0.7</v>
      </c>
      <c r="J111" s="31">
        <v>0.7</v>
      </c>
      <c r="K111" s="31">
        <v>0.7</v>
      </c>
      <c r="L111" s="31">
        <v>0.7</v>
      </c>
      <c r="M111" s="31">
        <v>0.6</v>
      </c>
      <c r="N111" s="31">
        <v>0.65</v>
      </c>
      <c r="O111" s="31">
        <v>0.75</v>
      </c>
      <c r="P111" s="31">
        <v>0.7</v>
      </c>
    </row>
    <row r="112" spans="1:16" ht="15" customHeight="1" x14ac:dyDescent="0.25">
      <c r="A112" s="30" t="s">
        <v>120</v>
      </c>
      <c r="B112" s="64" t="s">
        <v>350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</row>
    <row r="113" spans="1:16" ht="15" customHeight="1" x14ac:dyDescent="0.25">
      <c r="A113" s="66" t="s">
        <v>39</v>
      </c>
      <c r="B113" s="67"/>
      <c r="C113" s="31">
        <v>0.82</v>
      </c>
      <c r="D113" s="31">
        <v>0.9</v>
      </c>
      <c r="E113" s="31">
        <v>0.8</v>
      </c>
      <c r="F113" s="31">
        <v>0.9</v>
      </c>
      <c r="G113" s="31">
        <v>0.8</v>
      </c>
      <c r="H113" s="31">
        <v>0.8</v>
      </c>
      <c r="I113" s="31">
        <v>0.8</v>
      </c>
      <c r="J113" s="31">
        <v>0.8</v>
      </c>
      <c r="K113" s="31">
        <v>0.8</v>
      </c>
      <c r="L113" s="31">
        <v>0.8</v>
      </c>
      <c r="M113" s="31">
        <v>0.8</v>
      </c>
      <c r="N113" s="31">
        <v>0.8</v>
      </c>
      <c r="O113" s="31">
        <v>0.8</v>
      </c>
      <c r="P113" s="31">
        <v>0.8</v>
      </c>
    </row>
    <row r="114" spans="1:16" ht="15" customHeight="1" x14ac:dyDescent="0.25">
      <c r="A114" s="30" t="s">
        <v>122</v>
      </c>
      <c r="B114" s="64" t="s">
        <v>123</v>
      </c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</row>
    <row r="115" spans="1:16" ht="15" customHeight="1" x14ac:dyDescent="0.25">
      <c r="A115" s="66" t="s">
        <v>39</v>
      </c>
      <c r="B115" s="67"/>
      <c r="C115" s="31">
        <v>1.1100000000000001</v>
      </c>
      <c r="D115" s="31">
        <v>1.2</v>
      </c>
      <c r="E115" s="31">
        <v>1.2</v>
      </c>
      <c r="F115" s="31">
        <v>1.2</v>
      </c>
      <c r="G115" s="31">
        <v>1.2</v>
      </c>
      <c r="H115" s="31">
        <v>1</v>
      </c>
      <c r="I115" s="31">
        <v>1.1499999999999999</v>
      </c>
      <c r="J115" s="31">
        <v>1</v>
      </c>
      <c r="K115" s="31">
        <v>0.9</v>
      </c>
      <c r="L115" s="31">
        <v>1.1000000000000001</v>
      </c>
      <c r="M115" s="31">
        <v>1.1000000000000001</v>
      </c>
      <c r="N115" s="31">
        <v>1.2</v>
      </c>
      <c r="O115" s="31">
        <v>1</v>
      </c>
      <c r="P115" s="31">
        <v>1.2</v>
      </c>
    </row>
    <row r="116" spans="1:16" ht="15" customHeight="1" x14ac:dyDescent="0.25">
      <c r="A116" s="30" t="s">
        <v>124</v>
      </c>
      <c r="B116" s="64" t="s">
        <v>125</v>
      </c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</row>
    <row r="117" spans="1:16" ht="15" customHeight="1" x14ac:dyDescent="0.25">
      <c r="A117" s="66" t="s">
        <v>39</v>
      </c>
      <c r="B117" s="67"/>
      <c r="C117" s="31">
        <v>0.65</v>
      </c>
      <c r="D117" s="31">
        <v>0.7</v>
      </c>
      <c r="E117" s="31">
        <v>0.7</v>
      </c>
      <c r="F117" s="31">
        <v>0.7</v>
      </c>
      <c r="G117" s="31">
        <v>0.7</v>
      </c>
      <c r="H117" s="31">
        <v>0.6</v>
      </c>
      <c r="I117" s="31">
        <v>0.7</v>
      </c>
      <c r="J117" s="31">
        <v>0.65</v>
      </c>
      <c r="K117" s="31">
        <v>0.65</v>
      </c>
      <c r="L117" s="31">
        <v>0.65</v>
      </c>
      <c r="M117" s="31">
        <v>0.6</v>
      </c>
      <c r="N117" s="31">
        <v>0.65</v>
      </c>
      <c r="O117" s="31">
        <v>0.6</v>
      </c>
      <c r="P117" s="31">
        <v>0.6</v>
      </c>
    </row>
    <row r="118" spans="1:16" ht="15" customHeight="1" x14ac:dyDescent="0.25">
      <c r="A118" s="30" t="s">
        <v>126</v>
      </c>
      <c r="B118" s="64" t="s">
        <v>127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</row>
    <row r="119" spans="1:16" ht="15" customHeight="1" x14ac:dyDescent="0.25">
      <c r="A119" s="66" t="s">
        <v>39</v>
      </c>
      <c r="B119" s="67"/>
      <c r="C119" s="31">
        <v>0.56999999999999995</v>
      </c>
      <c r="D119" s="31">
        <v>0.55000000000000004</v>
      </c>
      <c r="E119" s="31">
        <v>0.6</v>
      </c>
      <c r="F119" s="31">
        <v>0.6</v>
      </c>
      <c r="G119" s="31">
        <v>0.6</v>
      </c>
      <c r="H119" s="31">
        <v>0.6</v>
      </c>
      <c r="I119" s="31">
        <v>0.65</v>
      </c>
      <c r="J119" s="31">
        <v>0.6</v>
      </c>
      <c r="K119" s="31">
        <v>0.5</v>
      </c>
      <c r="L119" s="31">
        <v>0.55000000000000004</v>
      </c>
      <c r="M119" s="31">
        <v>0.5</v>
      </c>
      <c r="N119" s="31">
        <v>0.55000000000000004</v>
      </c>
      <c r="O119" s="31">
        <v>0.55000000000000004</v>
      </c>
      <c r="P119" s="31">
        <v>0.55000000000000004</v>
      </c>
    </row>
    <row r="120" spans="1:16" ht="15" customHeight="1" x14ac:dyDescent="0.25">
      <c r="A120" s="30" t="s">
        <v>128</v>
      </c>
      <c r="B120" s="64" t="s">
        <v>129</v>
      </c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</row>
    <row r="121" spans="1:16" ht="15" customHeight="1" x14ac:dyDescent="0.25">
      <c r="A121" s="66" t="s">
        <v>10</v>
      </c>
      <c r="B121" s="67"/>
      <c r="C121" s="31">
        <v>1.1000000000000001</v>
      </c>
      <c r="D121" s="31">
        <v>1.1000000000000001</v>
      </c>
      <c r="E121" s="31">
        <v>1.1000000000000001</v>
      </c>
      <c r="F121" s="31">
        <v>1.1000000000000001</v>
      </c>
      <c r="G121" s="31">
        <v>1.1000000000000001</v>
      </c>
      <c r="H121" s="31">
        <v>1.1000000000000001</v>
      </c>
      <c r="I121" s="31">
        <v>1.1000000000000001</v>
      </c>
      <c r="J121" s="31">
        <v>1.1000000000000001</v>
      </c>
      <c r="K121" s="31">
        <v>1.1000000000000001</v>
      </c>
      <c r="L121" s="31">
        <v>1.1000000000000001</v>
      </c>
      <c r="M121" s="31">
        <v>1.1000000000000001</v>
      </c>
      <c r="N121" s="31">
        <v>1.1000000000000001</v>
      </c>
      <c r="O121" s="31">
        <v>1.1000000000000001</v>
      </c>
      <c r="P121" s="31">
        <v>1.1000000000000001</v>
      </c>
    </row>
    <row r="122" spans="1:16" ht="15" customHeight="1" x14ac:dyDescent="0.25">
      <c r="A122" s="30" t="s">
        <v>132</v>
      </c>
      <c r="B122" s="64" t="s">
        <v>403</v>
      </c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</row>
    <row r="123" spans="1:16" ht="15" customHeight="1" x14ac:dyDescent="0.25">
      <c r="A123" s="66" t="s">
        <v>10</v>
      </c>
      <c r="B123" s="67"/>
      <c r="C123" s="31">
        <v>1.1000000000000001</v>
      </c>
      <c r="D123" s="31">
        <v>1.17</v>
      </c>
      <c r="E123" s="31">
        <v>1.17</v>
      </c>
      <c r="F123" s="31">
        <v>1.17</v>
      </c>
      <c r="G123" s="31">
        <v>1.17</v>
      </c>
      <c r="H123" s="31">
        <v>1.33</v>
      </c>
      <c r="I123" s="31">
        <v>1.1000000000000001</v>
      </c>
      <c r="J123" s="31">
        <v>1.03</v>
      </c>
      <c r="K123" s="31">
        <v>1.03</v>
      </c>
      <c r="L123" s="31">
        <v>1.03</v>
      </c>
      <c r="M123" s="31">
        <v>1.03</v>
      </c>
      <c r="N123" s="31">
        <v>1.03</v>
      </c>
      <c r="O123" s="31">
        <v>1.03</v>
      </c>
      <c r="P123" s="31">
        <v>1.03</v>
      </c>
    </row>
    <row r="124" spans="1:16" ht="15" customHeight="1" x14ac:dyDescent="0.25">
      <c r="A124" s="30" t="s">
        <v>134</v>
      </c>
      <c r="B124" s="64" t="s">
        <v>327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</row>
    <row r="125" spans="1:16" ht="15" customHeight="1" x14ac:dyDescent="0.25">
      <c r="A125" s="66" t="s">
        <v>10</v>
      </c>
      <c r="B125" s="67"/>
      <c r="C125" s="31">
        <v>1.87</v>
      </c>
      <c r="D125" s="31">
        <v>1.87</v>
      </c>
      <c r="E125" s="31">
        <v>1.87</v>
      </c>
      <c r="F125" s="31">
        <v>1.87</v>
      </c>
      <c r="G125" s="31">
        <v>1.87</v>
      </c>
      <c r="H125" s="31">
        <v>1.87</v>
      </c>
      <c r="I125" s="31">
        <v>1.87</v>
      </c>
      <c r="J125" s="31">
        <v>1.87</v>
      </c>
      <c r="K125" s="31">
        <v>1.87</v>
      </c>
      <c r="L125" s="31">
        <v>1.87</v>
      </c>
      <c r="M125" s="31">
        <v>1.87</v>
      </c>
      <c r="N125" s="31">
        <v>1.87</v>
      </c>
      <c r="O125" s="31">
        <v>1.87</v>
      </c>
      <c r="P125" s="31">
        <v>1.87</v>
      </c>
    </row>
    <row r="126" spans="1:16" ht="15" customHeight="1" x14ac:dyDescent="0.25">
      <c r="A126" s="30" t="s">
        <v>136</v>
      </c>
      <c r="B126" s="64" t="s">
        <v>137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</row>
    <row r="127" spans="1:16" ht="15" customHeight="1" x14ac:dyDescent="0.25">
      <c r="A127" s="66" t="s">
        <v>13</v>
      </c>
      <c r="B127" s="67"/>
      <c r="C127" s="31">
        <v>1.55</v>
      </c>
      <c r="D127" s="31">
        <v>1.6</v>
      </c>
      <c r="E127" s="31">
        <v>1.55</v>
      </c>
      <c r="F127" s="31">
        <v>1.55</v>
      </c>
      <c r="G127" s="31">
        <v>1.55</v>
      </c>
      <c r="H127" s="31">
        <v>1.55</v>
      </c>
      <c r="I127" s="31">
        <v>1.55</v>
      </c>
      <c r="J127" s="31">
        <v>1.55</v>
      </c>
      <c r="K127" s="31">
        <v>1.55</v>
      </c>
      <c r="L127" s="31">
        <v>1.55</v>
      </c>
      <c r="M127" s="31">
        <v>1.55</v>
      </c>
      <c r="N127" s="31">
        <v>1.55</v>
      </c>
      <c r="O127" s="31">
        <v>1.55</v>
      </c>
      <c r="P127" s="31">
        <v>1.55</v>
      </c>
    </row>
    <row r="128" spans="1:16" ht="15" customHeight="1" x14ac:dyDescent="0.25">
      <c r="A128" s="30" t="s">
        <v>138</v>
      </c>
      <c r="B128" s="64" t="s">
        <v>139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</row>
    <row r="129" spans="1:16" ht="15" customHeight="1" x14ac:dyDescent="0.25">
      <c r="A129" s="66" t="s">
        <v>13</v>
      </c>
      <c r="B129" s="67"/>
      <c r="C129" s="31">
        <v>1.18</v>
      </c>
      <c r="D129" s="31">
        <v>1.18</v>
      </c>
      <c r="E129" s="31">
        <v>1.18</v>
      </c>
      <c r="F129" s="31">
        <v>1.18</v>
      </c>
      <c r="G129" s="31">
        <v>1.18</v>
      </c>
      <c r="H129" s="31">
        <v>1.18</v>
      </c>
      <c r="I129" s="31">
        <v>1.18</v>
      </c>
      <c r="J129" s="31">
        <v>1.18</v>
      </c>
      <c r="K129" s="31">
        <v>1.18</v>
      </c>
      <c r="L129" s="31">
        <v>1.18</v>
      </c>
      <c r="M129" s="31">
        <v>1.18</v>
      </c>
      <c r="N129" s="31">
        <v>1.18</v>
      </c>
      <c r="O129" s="31">
        <v>1.18</v>
      </c>
      <c r="P129" s="31">
        <v>1.18</v>
      </c>
    </row>
    <row r="130" spans="1:16" ht="15" customHeight="1" x14ac:dyDescent="0.25">
      <c r="A130" s="30" t="s">
        <v>140</v>
      </c>
      <c r="B130" s="64" t="s">
        <v>404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</row>
    <row r="131" spans="1:16" ht="15" customHeight="1" x14ac:dyDescent="0.25">
      <c r="A131" s="66" t="s">
        <v>10</v>
      </c>
      <c r="B131" s="67"/>
      <c r="C131" s="31">
        <v>0.91</v>
      </c>
      <c r="D131" s="31">
        <v>0.87</v>
      </c>
      <c r="E131" s="31">
        <v>0.87</v>
      </c>
      <c r="F131" s="31">
        <v>0.87</v>
      </c>
      <c r="G131" s="31">
        <v>0.87</v>
      </c>
      <c r="H131" s="31">
        <v>0.87</v>
      </c>
      <c r="I131" s="31">
        <v>0.93</v>
      </c>
      <c r="J131" s="31">
        <v>0.93</v>
      </c>
      <c r="K131" s="31">
        <v>0.93</v>
      </c>
      <c r="L131" s="31">
        <v>0.93</v>
      </c>
      <c r="M131" s="31">
        <v>0.93</v>
      </c>
      <c r="N131" s="31">
        <v>0.93</v>
      </c>
      <c r="O131" s="31">
        <v>0.93</v>
      </c>
      <c r="P131" s="31">
        <v>0.93</v>
      </c>
    </row>
    <row r="132" spans="1:16" ht="15" customHeight="1" x14ac:dyDescent="0.25">
      <c r="A132" s="30" t="s">
        <v>359</v>
      </c>
      <c r="B132" s="64" t="s">
        <v>360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</row>
    <row r="133" spans="1:16" ht="15" customHeight="1" x14ac:dyDescent="0.25">
      <c r="A133" s="66" t="s">
        <v>10</v>
      </c>
      <c r="B133" s="67"/>
      <c r="C133" s="31">
        <v>3.35</v>
      </c>
      <c r="D133" s="31">
        <v>3.53</v>
      </c>
      <c r="E133" s="31">
        <v>3.53</v>
      </c>
      <c r="F133" s="31">
        <v>3.53</v>
      </c>
      <c r="G133" s="31">
        <v>3.53</v>
      </c>
      <c r="H133" s="31">
        <v>3.53</v>
      </c>
      <c r="I133" s="31">
        <v>3.53</v>
      </c>
      <c r="J133" s="31">
        <v>3.2</v>
      </c>
      <c r="K133" s="31">
        <v>3.2</v>
      </c>
      <c r="L133" s="31">
        <v>3.2</v>
      </c>
      <c r="M133" s="31">
        <v>3.2</v>
      </c>
      <c r="N133" s="31">
        <v>3.2</v>
      </c>
      <c r="O133" s="31">
        <v>3.2</v>
      </c>
      <c r="P133" s="31">
        <v>3.2</v>
      </c>
    </row>
    <row r="134" spans="1:16" ht="15" customHeight="1" x14ac:dyDescent="0.25">
      <c r="A134" s="30" t="s">
        <v>142</v>
      </c>
      <c r="B134" s="64" t="s">
        <v>351</v>
      </c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</row>
    <row r="135" spans="1:16" ht="15" customHeight="1" x14ac:dyDescent="0.25">
      <c r="A135" s="66" t="s">
        <v>144</v>
      </c>
      <c r="B135" s="67"/>
      <c r="C135" s="31">
        <v>2.09</v>
      </c>
      <c r="D135" s="31">
        <v>1.95</v>
      </c>
      <c r="E135" s="31">
        <v>1.95</v>
      </c>
      <c r="F135" s="31">
        <v>1.9</v>
      </c>
      <c r="G135" s="31">
        <v>1.75</v>
      </c>
      <c r="H135" s="31">
        <v>1.75</v>
      </c>
      <c r="I135" s="31">
        <v>1.75</v>
      </c>
      <c r="J135" s="31">
        <v>1.75</v>
      </c>
      <c r="K135" s="31">
        <v>1.75</v>
      </c>
      <c r="L135" s="31">
        <v>2</v>
      </c>
      <c r="M135" s="31">
        <v>2.75</v>
      </c>
      <c r="N135" s="31">
        <v>2.75</v>
      </c>
      <c r="O135" s="31">
        <v>2.6</v>
      </c>
      <c r="P135" s="31">
        <v>2.5499999999999998</v>
      </c>
    </row>
    <row r="136" spans="1:16" ht="15" customHeight="1" x14ac:dyDescent="0.25">
      <c r="A136" s="30" t="s">
        <v>145</v>
      </c>
      <c r="B136" s="64" t="s">
        <v>352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</row>
    <row r="137" spans="1:16" ht="15" customHeight="1" x14ac:dyDescent="0.25">
      <c r="A137" s="66" t="s">
        <v>144</v>
      </c>
      <c r="B137" s="67"/>
      <c r="C137" s="31">
        <v>2.39</v>
      </c>
      <c r="D137" s="31">
        <v>2.5</v>
      </c>
      <c r="E137" s="31">
        <v>2.5</v>
      </c>
      <c r="F137" s="31">
        <v>2.5</v>
      </c>
      <c r="G137" s="31">
        <v>2.5</v>
      </c>
      <c r="H137" s="31">
        <v>2.5</v>
      </c>
      <c r="I137" s="31">
        <v>2.5</v>
      </c>
      <c r="J137" s="31">
        <v>2.5</v>
      </c>
      <c r="K137" s="31">
        <v>2.5</v>
      </c>
      <c r="L137" s="31">
        <v>2.5</v>
      </c>
      <c r="M137" s="31">
        <v>2.5</v>
      </c>
      <c r="N137" s="31">
        <v>2.0099999999999998</v>
      </c>
      <c r="O137" s="31">
        <v>2.0099999999999998</v>
      </c>
      <c r="P137" s="31">
        <v>2.0099999999999998</v>
      </c>
    </row>
    <row r="138" spans="1:16" ht="15" customHeight="1" x14ac:dyDescent="0.25">
      <c r="A138" s="30" t="s">
        <v>147</v>
      </c>
      <c r="B138" s="64" t="s">
        <v>353</v>
      </c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</row>
    <row r="139" spans="1:16" ht="15" customHeight="1" x14ac:dyDescent="0.25">
      <c r="A139" s="66" t="s">
        <v>144</v>
      </c>
      <c r="B139" s="67"/>
      <c r="C139" s="31">
        <v>2.85</v>
      </c>
      <c r="D139" s="31">
        <v>2.5</v>
      </c>
      <c r="E139" s="31">
        <v>2.5</v>
      </c>
      <c r="F139" s="31">
        <v>2.5</v>
      </c>
      <c r="G139" s="31">
        <v>2.5</v>
      </c>
      <c r="H139" s="31">
        <v>3</v>
      </c>
      <c r="I139" s="31">
        <v>3</v>
      </c>
      <c r="J139" s="31">
        <v>3</v>
      </c>
      <c r="K139" s="31">
        <v>3</v>
      </c>
      <c r="L139" s="31">
        <v>3</v>
      </c>
      <c r="M139" s="31">
        <v>3</v>
      </c>
      <c r="N139" s="31">
        <v>3</v>
      </c>
      <c r="O139" s="31">
        <v>3</v>
      </c>
      <c r="P139" s="31">
        <v>3</v>
      </c>
    </row>
    <row r="140" spans="1:16" ht="15" customHeight="1" x14ac:dyDescent="0.25">
      <c r="A140" s="30" t="s">
        <v>149</v>
      </c>
      <c r="B140" s="64" t="s">
        <v>405</v>
      </c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</row>
    <row r="141" spans="1:16" ht="15" customHeight="1" x14ac:dyDescent="0.25">
      <c r="A141" s="66" t="s">
        <v>144</v>
      </c>
      <c r="B141" s="67"/>
      <c r="C141" s="31">
        <v>3</v>
      </c>
      <c r="D141" s="31">
        <v>3</v>
      </c>
      <c r="E141" s="31">
        <v>3</v>
      </c>
      <c r="F141" s="31">
        <v>3</v>
      </c>
      <c r="G141" s="31">
        <v>3</v>
      </c>
      <c r="H141" s="31">
        <v>3</v>
      </c>
      <c r="I141" s="31">
        <v>3</v>
      </c>
      <c r="J141" s="31">
        <v>3</v>
      </c>
      <c r="K141" s="31">
        <v>3</v>
      </c>
      <c r="L141" s="31">
        <v>3</v>
      </c>
      <c r="M141" s="31">
        <v>3</v>
      </c>
      <c r="N141" s="31">
        <v>3</v>
      </c>
      <c r="O141" s="31">
        <v>3</v>
      </c>
      <c r="P141" s="31">
        <v>3</v>
      </c>
    </row>
    <row r="142" spans="1:16" ht="15" customHeight="1" x14ac:dyDescent="0.25">
      <c r="A142" s="30" t="s">
        <v>151</v>
      </c>
      <c r="B142" s="64" t="s">
        <v>354</v>
      </c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</row>
    <row r="143" spans="1:16" ht="15" customHeight="1" x14ac:dyDescent="0.25">
      <c r="A143" s="66" t="s">
        <v>10</v>
      </c>
      <c r="B143" s="67"/>
      <c r="C143" s="31">
        <v>2.1</v>
      </c>
      <c r="D143" s="31">
        <v>1.6</v>
      </c>
      <c r="E143" s="31">
        <v>1.87</v>
      </c>
      <c r="F143" s="31">
        <v>2.0699999999999998</v>
      </c>
      <c r="G143" s="31">
        <v>2.0699999999999998</v>
      </c>
      <c r="H143" s="31">
        <v>2.0699999999999998</v>
      </c>
      <c r="I143" s="31">
        <v>2.0699999999999998</v>
      </c>
      <c r="J143" s="31">
        <v>2.4</v>
      </c>
      <c r="K143" s="31">
        <v>1.97</v>
      </c>
      <c r="L143" s="31">
        <v>1.97</v>
      </c>
      <c r="M143" s="31">
        <v>2.2999999999999998</v>
      </c>
      <c r="N143" s="31">
        <v>2.2999999999999998</v>
      </c>
      <c r="O143" s="31">
        <v>2.2999999999999998</v>
      </c>
      <c r="P143" s="31">
        <v>2.2999999999999998</v>
      </c>
    </row>
    <row r="144" spans="1:16" ht="15" customHeight="1" x14ac:dyDescent="0.25">
      <c r="A144" s="30" t="s">
        <v>152</v>
      </c>
      <c r="B144" s="64" t="s">
        <v>355</v>
      </c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</row>
    <row r="145" spans="1:16" ht="15" customHeight="1" x14ac:dyDescent="0.25">
      <c r="A145" s="66" t="s">
        <v>39</v>
      </c>
      <c r="B145" s="67"/>
      <c r="C145" s="31">
        <v>2.52</v>
      </c>
      <c r="D145" s="31">
        <v>2.52</v>
      </c>
      <c r="E145" s="31">
        <v>2.52</v>
      </c>
      <c r="F145" s="31">
        <v>2.52</v>
      </c>
      <c r="G145" s="31">
        <v>2.52</v>
      </c>
      <c r="H145" s="31">
        <v>2.52</v>
      </c>
      <c r="I145" s="31">
        <v>2.52</v>
      </c>
      <c r="J145" s="31">
        <v>2.52</v>
      </c>
      <c r="K145" s="31">
        <v>2.52</v>
      </c>
      <c r="L145" s="31">
        <v>2.52</v>
      </c>
      <c r="M145" s="31">
        <v>2.52</v>
      </c>
      <c r="N145" s="31">
        <v>2.52</v>
      </c>
      <c r="O145" s="31">
        <v>2.52</v>
      </c>
      <c r="P145" s="31">
        <v>2.52</v>
      </c>
    </row>
    <row r="146" spans="1:16" ht="15" customHeight="1" x14ac:dyDescent="0.25">
      <c r="A146" s="30" t="s">
        <v>154</v>
      </c>
      <c r="B146" s="64" t="s">
        <v>356</v>
      </c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</row>
    <row r="147" spans="1:16" ht="15" customHeight="1" x14ac:dyDescent="0.25">
      <c r="A147" s="66" t="s">
        <v>39</v>
      </c>
      <c r="B147" s="67"/>
      <c r="C147" s="31">
        <v>2.96</v>
      </c>
      <c r="D147" s="31">
        <v>2.96</v>
      </c>
      <c r="E147" s="31">
        <v>2.96</v>
      </c>
      <c r="F147" s="31">
        <v>2.96</v>
      </c>
      <c r="G147" s="31">
        <v>2.96</v>
      </c>
      <c r="H147" s="31">
        <v>2.96</v>
      </c>
      <c r="I147" s="31">
        <v>2.96</v>
      </c>
      <c r="J147" s="31">
        <v>2.96</v>
      </c>
      <c r="K147" s="31">
        <v>2.96</v>
      </c>
      <c r="L147" s="31">
        <v>2.96</v>
      </c>
      <c r="M147" s="31">
        <v>2.96</v>
      </c>
      <c r="N147" s="31">
        <v>2.96</v>
      </c>
      <c r="O147" s="31">
        <v>2.96</v>
      </c>
      <c r="P147" s="31">
        <v>2.96</v>
      </c>
    </row>
    <row r="148" spans="1:16" ht="15" customHeight="1" x14ac:dyDescent="0.25">
      <c r="A148" s="30" t="s">
        <v>156</v>
      </c>
      <c r="B148" s="64" t="s">
        <v>328</v>
      </c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</row>
    <row r="149" spans="1:16" ht="15" customHeight="1" x14ac:dyDescent="0.25">
      <c r="A149" s="66" t="s">
        <v>10</v>
      </c>
      <c r="B149" s="67"/>
      <c r="C149" s="31">
        <v>0.69</v>
      </c>
      <c r="D149" s="31">
        <v>0.63</v>
      </c>
      <c r="E149" s="31">
        <v>0.63</v>
      </c>
      <c r="F149" s="31">
        <v>0.63</v>
      </c>
      <c r="G149" s="31">
        <v>0.63</v>
      </c>
      <c r="H149" s="31">
        <v>0.63</v>
      </c>
      <c r="I149" s="31">
        <v>0.63</v>
      </c>
      <c r="J149" s="31">
        <v>0.63</v>
      </c>
      <c r="K149" s="31">
        <v>0.77</v>
      </c>
      <c r="L149" s="31">
        <v>0.77</v>
      </c>
      <c r="M149" s="31">
        <v>0.77</v>
      </c>
      <c r="N149" s="31">
        <v>0.67</v>
      </c>
      <c r="O149" s="31">
        <v>0.77</v>
      </c>
      <c r="P149" s="31">
        <v>0.77</v>
      </c>
    </row>
    <row r="150" spans="1:16" ht="15" customHeight="1" x14ac:dyDescent="0.25">
      <c r="A150" s="30" t="s">
        <v>158</v>
      </c>
      <c r="B150" s="64" t="s">
        <v>357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</row>
    <row r="151" spans="1:16" ht="15" customHeight="1" x14ac:dyDescent="0.25">
      <c r="A151" s="66" t="s">
        <v>10</v>
      </c>
      <c r="B151" s="67"/>
      <c r="C151" s="31">
        <v>1.1499999999999999</v>
      </c>
      <c r="D151" s="31">
        <v>0.97</v>
      </c>
      <c r="E151" s="31">
        <v>0.97</v>
      </c>
      <c r="F151" s="31">
        <v>0.97</v>
      </c>
      <c r="G151" s="31">
        <v>0.97</v>
      </c>
      <c r="H151" s="31">
        <v>0.97</v>
      </c>
      <c r="I151" s="31">
        <v>1.8</v>
      </c>
      <c r="J151" s="31">
        <v>1.73</v>
      </c>
      <c r="K151" s="31">
        <v>1.17</v>
      </c>
      <c r="L151" s="31">
        <v>1.17</v>
      </c>
      <c r="M151" s="31">
        <v>0.97</v>
      </c>
      <c r="N151" s="31">
        <v>1.1000000000000001</v>
      </c>
      <c r="O151" s="31">
        <v>1.1000000000000001</v>
      </c>
      <c r="P151" s="31">
        <v>1.1000000000000001</v>
      </c>
    </row>
    <row r="153" spans="1:16" x14ac:dyDescent="0.25">
      <c r="A153" s="32" t="s">
        <v>183</v>
      </c>
    </row>
    <row r="154" spans="1:16" x14ac:dyDescent="0.25">
      <c r="A154" s="32" t="s">
        <v>466</v>
      </c>
    </row>
    <row r="155" spans="1:16" x14ac:dyDescent="0.25">
      <c r="A155" s="32"/>
    </row>
  </sheetData>
  <mergeCells count="152">
    <mergeCell ref="A1:P1"/>
    <mergeCell ref="A2:P2"/>
    <mergeCell ref="A3:P3"/>
    <mergeCell ref="A4:A5"/>
    <mergeCell ref="C4:C5"/>
    <mergeCell ref="D4:P4"/>
    <mergeCell ref="B12:P12"/>
    <mergeCell ref="A13:B13"/>
    <mergeCell ref="B14:P14"/>
    <mergeCell ref="A15:B15"/>
    <mergeCell ref="B16:P16"/>
    <mergeCell ref="A17:B17"/>
    <mergeCell ref="B6:P6"/>
    <mergeCell ref="A7:B7"/>
    <mergeCell ref="B8:P8"/>
    <mergeCell ref="A9:B9"/>
    <mergeCell ref="B10:P10"/>
    <mergeCell ref="A11:B11"/>
    <mergeCell ref="B24:P24"/>
    <mergeCell ref="A25:B25"/>
    <mergeCell ref="B26:P26"/>
    <mergeCell ref="A27:B27"/>
    <mergeCell ref="B28:P28"/>
    <mergeCell ref="A29:B29"/>
    <mergeCell ref="B18:P18"/>
    <mergeCell ref="A19:B19"/>
    <mergeCell ref="B20:P20"/>
    <mergeCell ref="A21:B21"/>
    <mergeCell ref="B22:P22"/>
    <mergeCell ref="A23:B23"/>
    <mergeCell ref="B36:P36"/>
    <mergeCell ref="A37:B37"/>
    <mergeCell ref="B38:P38"/>
    <mergeCell ref="A39:B39"/>
    <mergeCell ref="B40:P40"/>
    <mergeCell ref="A41:B41"/>
    <mergeCell ref="B30:P30"/>
    <mergeCell ref="A31:B31"/>
    <mergeCell ref="B32:P32"/>
    <mergeCell ref="A33:B33"/>
    <mergeCell ref="B34:P34"/>
    <mergeCell ref="A35:B35"/>
    <mergeCell ref="B48:P48"/>
    <mergeCell ref="A49:B49"/>
    <mergeCell ref="B50:P50"/>
    <mergeCell ref="A51:B51"/>
    <mergeCell ref="B52:P52"/>
    <mergeCell ref="A53:B53"/>
    <mergeCell ref="B42:P42"/>
    <mergeCell ref="A43:B43"/>
    <mergeCell ref="B44:P44"/>
    <mergeCell ref="A45:B45"/>
    <mergeCell ref="B46:P46"/>
    <mergeCell ref="A47:B47"/>
    <mergeCell ref="B60:P60"/>
    <mergeCell ref="A61:B61"/>
    <mergeCell ref="B62:P62"/>
    <mergeCell ref="A63:B63"/>
    <mergeCell ref="B64:P64"/>
    <mergeCell ref="A65:B65"/>
    <mergeCell ref="B54:P54"/>
    <mergeCell ref="A55:B55"/>
    <mergeCell ref="B56:P56"/>
    <mergeCell ref="A57:B57"/>
    <mergeCell ref="B58:P58"/>
    <mergeCell ref="A59:B59"/>
    <mergeCell ref="B72:P72"/>
    <mergeCell ref="A73:B73"/>
    <mergeCell ref="B74:P74"/>
    <mergeCell ref="A75:B75"/>
    <mergeCell ref="B76:P76"/>
    <mergeCell ref="A77:B77"/>
    <mergeCell ref="B66:P66"/>
    <mergeCell ref="A67:B67"/>
    <mergeCell ref="B68:P68"/>
    <mergeCell ref="A69:B69"/>
    <mergeCell ref="B70:P70"/>
    <mergeCell ref="A71:B71"/>
    <mergeCell ref="B84:P84"/>
    <mergeCell ref="A85:B85"/>
    <mergeCell ref="B86:P86"/>
    <mergeCell ref="A87:B87"/>
    <mergeCell ref="B88:P88"/>
    <mergeCell ref="A89:B89"/>
    <mergeCell ref="B78:P78"/>
    <mergeCell ref="A79:B79"/>
    <mergeCell ref="B80:P80"/>
    <mergeCell ref="A81:B81"/>
    <mergeCell ref="B82:P82"/>
    <mergeCell ref="A83:B83"/>
    <mergeCell ref="B96:P96"/>
    <mergeCell ref="A97:B97"/>
    <mergeCell ref="B98:P98"/>
    <mergeCell ref="A99:B99"/>
    <mergeCell ref="B100:P100"/>
    <mergeCell ref="A101:B101"/>
    <mergeCell ref="B90:P90"/>
    <mergeCell ref="A91:B91"/>
    <mergeCell ref="B92:P92"/>
    <mergeCell ref="A93:B93"/>
    <mergeCell ref="B94:P94"/>
    <mergeCell ref="A95:B95"/>
    <mergeCell ref="B108:P108"/>
    <mergeCell ref="A109:B109"/>
    <mergeCell ref="B110:P110"/>
    <mergeCell ref="A111:B111"/>
    <mergeCell ref="B112:P112"/>
    <mergeCell ref="A113:B113"/>
    <mergeCell ref="B102:P102"/>
    <mergeCell ref="A103:B103"/>
    <mergeCell ref="B104:P104"/>
    <mergeCell ref="A105:B105"/>
    <mergeCell ref="B106:P106"/>
    <mergeCell ref="A107:B107"/>
    <mergeCell ref="B120:P120"/>
    <mergeCell ref="A121:B121"/>
    <mergeCell ref="B122:P122"/>
    <mergeCell ref="A123:B123"/>
    <mergeCell ref="B124:P124"/>
    <mergeCell ref="A125:B125"/>
    <mergeCell ref="B114:P114"/>
    <mergeCell ref="A115:B115"/>
    <mergeCell ref="B116:P116"/>
    <mergeCell ref="A117:B117"/>
    <mergeCell ref="B118:P118"/>
    <mergeCell ref="A119:B119"/>
    <mergeCell ref="B132:P132"/>
    <mergeCell ref="A133:B133"/>
    <mergeCell ref="B134:P134"/>
    <mergeCell ref="A135:B135"/>
    <mergeCell ref="B136:P136"/>
    <mergeCell ref="A137:B137"/>
    <mergeCell ref="B126:P126"/>
    <mergeCell ref="A127:B127"/>
    <mergeCell ref="B128:P128"/>
    <mergeCell ref="A129:B129"/>
    <mergeCell ref="B130:P130"/>
    <mergeCell ref="A131:B131"/>
    <mergeCell ref="B150:P150"/>
    <mergeCell ref="A151:B151"/>
    <mergeCell ref="B144:P144"/>
    <mergeCell ref="A145:B145"/>
    <mergeCell ref="B146:P146"/>
    <mergeCell ref="A147:B147"/>
    <mergeCell ref="B148:P148"/>
    <mergeCell ref="A149:B149"/>
    <mergeCell ref="B138:P138"/>
    <mergeCell ref="A139:B139"/>
    <mergeCell ref="B140:P140"/>
    <mergeCell ref="A141:B141"/>
    <mergeCell ref="B142:P142"/>
    <mergeCell ref="A143:B143"/>
  </mergeCells>
  <printOptions horizontalCentered="1"/>
  <pageMargins left="0" right="0" top="0.59055118110236227" bottom="0.39370078740157483" header="0.31496062992125984" footer="0.31496062992125984"/>
  <pageSetup paperSize="9" scale="70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1"/>
  <sheetViews>
    <sheetView topLeftCell="A136" zoomScale="78" zoomScaleNormal="78" workbookViewId="0">
      <selection activeCell="A2" sqref="A2:O2"/>
    </sheetView>
  </sheetViews>
  <sheetFormatPr baseColWidth="10" defaultRowHeight="15" x14ac:dyDescent="0.25"/>
  <cols>
    <col min="1" max="1" width="11.28515625" style="29" customWidth="1"/>
    <col min="2" max="2" width="33.42578125" style="29" customWidth="1"/>
    <col min="3" max="3" width="10" style="29" customWidth="1"/>
    <col min="4" max="16" width="9.140625" style="29" customWidth="1"/>
    <col min="17" max="16384" width="11.42578125" style="29"/>
  </cols>
  <sheetData>
    <row r="1" spans="1:16" ht="15" customHeight="1" x14ac:dyDescent="0.25">
      <c r="A1" s="70" t="s">
        <v>475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5" customHeight="1" x14ac:dyDescent="0.25">
      <c r="A2" s="72" t="s">
        <v>461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5" customHeight="1" x14ac:dyDescent="0.25">
      <c r="A3" s="74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15" customHeight="1" x14ac:dyDescent="0.25">
      <c r="A4" s="68" t="s">
        <v>1</v>
      </c>
      <c r="B4" s="47" t="s">
        <v>2</v>
      </c>
      <c r="C4" s="68" t="s">
        <v>199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x14ac:dyDescent="0.25">
      <c r="A5" s="69"/>
      <c r="B5" s="48" t="s">
        <v>3</v>
      </c>
      <c r="C5" s="69"/>
      <c r="D5" s="30">
        <v>2</v>
      </c>
      <c r="E5" s="30">
        <v>4</v>
      </c>
      <c r="F5" s="30">
        <v>7</v>
      </c>
      <c r="G5" s="30">
        <v>9</v>
      </c>
      <c r="H5" s="30">
        <v>11</v>
      </c>
      <c r="I5" s="30">
        <v>14</v>
      </c>
      <c r="J5" s="30">
        <v>16</v>
      </c>
      <c r="K5" s="30">
        <v>18</v>
      </c>
      <c r="L5" s="30">
        <v>21</v>
      </c>
      <c r="M5" s="30">
        <v>23</v>
      </c>
      <c r="N5" s="30">
        <v>25</v>
      </c>
      <c r="O5" s="30">
        <v>28</v>
      </c>
      <c r="P5" s="30">
        <v>30</v>
      </c>
    </row>
    <row r="6" spans="1:16" ht="15" customHeight="1" x14ac:dyDescent="0.25">
      <c r="A6" s="30" t="s">
        <v>5</v>
      </c>
      <c r="B6" s="64" t="s">
        <v>393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6" ht="15" customHeight="1" x14ac:dyDescent="0.25">
      <c r="A7" s="66" t="s">
        <v>7</v>
      </c>
      <c r="B7" s="67"/>
      <c r="C7" s="31">
        <v>6.67</v>
      </c>
      <c r="D7" s="31">
        <v>6.67</v>
      </c>
      <c r="E7" s="31">
        <v>6.67</v>
      </c>
      <c r="F7" s="31">
        <v>6.67</v>
      </c>
      <c r="G7" s="31">
        <v>6.67</v>
      </c>
      <c r="H7" s="31">
        <v>6.67</v>
      </c>
      <c r="I7" s="31">
        <v>6.67</v>
      </c>
      <c r="J7" s="31">
        <v>6.67</v>
      </c>
      <c r="K7" s="31">
        <v>6.67</v>
      </c>
      <c r="L7" s="31">
        <v>6.67</v>
      </c>
      <c r="M7" s="31">
        <v>6.67</v>
      </c>
      <c r="N7" s="31">
        <v>6.67</v>
      </c>
      <c r="O7" s="31">
        <v>6.67</v>
      </c>
      <c r="P7" s="31">
        <v>6.67</v>
      </c>
    </row>
    <row r="8" spans="1:16" ht="15" customHeight="1" x14ac:dyDescent="0.25">
      <c r="A8" s="30" t="s">
        <v>8</v>
      </c>
      <c r="B8" s="64" t="s">
        <v>336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ht="15" customHeight="1" x14ac:dyDescent="0.25">
      <c r="A9" s="66" t="s">
        <v>10</v>
      </c>
      <c r="B9" s="67"/>
      <c r="C9" s="31">
        <v>1.67</v>
      </c>
      <c r="D9" s="31">
        <v>2.4</v>
      </c>
      <c r="E9" s="31">
        <v>2.2000000000000002</v>
      </c>
      <c r="F9" s="31">
        <v>2</v>
      </c>
      <c r="G9" s="31">
        <v>2</v>
      </c>
      <c r="H9" s="31">
        <v>2</v>
      </c>
      <c r="I9" s="31">
        <v>1.4</v>
      </c>
      <c r="J9" s="31">
        <v>1.6</v>
      </c>
      <c r="K9" s="31">
        <v>1.83</v>
      </c>
      <c r="L9" s="31">
        <v>1.43</v>
      </c>
      <c r="M9" s="31">
        <v>1.43</v>
      </c>
      <c r="N9" s="31">
        <v>1.43</v>
      </c>
      <c r="O9" s="31">
        <v>0.97</v>
      </c>
      <c r="P9" s="31">
        <v>0.97</v>
      </c>
    </row>
    <row r="10" spans="1:16" ht="15" customHeight="1" x14ac:dyDescent="0.25">
      <c r="A10" s="30" t="s">
        <v>11</v>
      </c>
      <c r="B10" s="64" t="s">
        <v>337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6" ht="15" customHeight="1" x14ac:dyDescent="0.25">
      <c r="A11" s="66" t="s">
        <v>13</v>
      </c>
      <c r="B11" s="67"/>
      <c r="C11" s="31">
        <v>4.43</v>
      </c>
      <c r="D11" s="31">
        <v>4.43</v>
      </c>
      <c r="E11" s="31">
        <v>4.43</v>
      </c>
      <c r="F11" s="31">
        <v>4.43</v>
      </c>
      <c r="G11" s="31">
        <v>4.43</v>
      </c>
      <c r="H11" s="31">
        <v>4.43</v>
      </c>
      <c r="I11" s="31">
        <v>4.43</v>
      </c>
      <c r="J11" s="31">
        <v>4.43</v>
      </c>
      <c r="K11" s="31">
        <v>4.43</v>
      </c>
      <c r="L11" s="31">
        <v>4.43</v>
      </c>
      <c r="M11" s="31">
        <v>4.43</v>
      </c>
      <c r="N11" s="31">
        <v>4.43</v>
      </c>
      <c r="O11" s="31">
        <v>4.43</v>
      </c>
      <c r="P11" s="31">
        <v>4.43</v>
      </c>
    </row>
    <row r="12" spans="1:16" ht="15" customHeight="1" x14ac:dyDescent="0.25">
      <c r="A12" s="30" t="s">
        <v>14</v>
      </c>
      <c r="B12" s="64" t="s">
        <v>15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6" ht="15" customHeight="1" x14ac:dyDescent="0.25">
      <c r="A13" s="66" t="s">
        <v>10</v>
      </c>
      <c r="B13" s="67"/>
      <c r="C13" s="31">
        <v>13.95</v>
      </c>
      <c r="D13" s="31">
        <v>12.67</v>
      </c>
      <c r="E13" s="31">
        <v>12.67</v>
      </c>
      <c r="F13" s="31">
        <v>12.67</v>
      </c>
      <c r="G13" s="31">
        <v>12.67</v>
      </c>
      <c r="H13" s="31">
        <v>12.67</v>
      </c>
      <c r="I13" s="31">
        <v>12.67</v>
      </c>
      <c r="J13" s="31">
        <v>12.67</v>
      </c>
      <c r="K13" s="31">
        <v>12.67</v>
      </c>
      <c r="L13" s="31">
        <v>16</v>
      </c>
      <c r="M13" s="31">
        <v>16</v>
      </c>
      <c r="N13" s="31">
        <v>16</v>
      </c>
      <c r="O13" s="31">
        <v>16</v>
      </c>
      <c r="P13" s="31">
        <v>16</v>
      </c>
    </row>
    <row r="14" spans="1:16" ht="15" customHeight="1" x14ac:dyDescent="0.25">
      <c r="A14" s="30" t="s">
        <v>16</v>
      </c>
      <c r="B14" s="64" t="s">
        <v>17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  <row r="15" spans="1:16" ht="15" customHeight="1" x14ac:dyDescent="0.25">
      <c r="A15" s="66" t="s">
        <v>10</v>
      </c>
      <c r="B15" s="67"/>
      <c r="C15" s="31">
        <v>2.33</v>
      </c>
      <c r="D15" s="31">
        <v>2.4700000000000002</v>
      </c>
      <c r="E15" s="31">
        <v>2.4700000000000002</v>
      </c>
      <c r="F15" s="31">
        <v>2.4700000000000002</v>
      </c>
      <c r="G15" s="31">
        <v>2.4700000000000002</v>
      </c>
      <c r="H15" s="31">
        <v>2.4700000000000002</v>
      </c>
      <c r="I15" s="31">
        <v>2.4700000000000002</v>
      </c>
      <c r="J15" s="31">
        <v>2.4700000000000002</v>
      </c>
      <c r="K15" s="31">
        <v>2.4700000000000002</v>
      </c>
      <c r="L15" s="31">
        <v>2.1</v>
      </c>
      <c r="M15" s="31">
        <v>2.1</v>
      </c>
      <c r="N15" s="31">
        <v>2.1</v>
      </c>
      <c r="O15" s="31">
        <v>2.1</v>
      </c>
      <c r="P15" s="31">
        <v>2.1</v>
      </c>
    </row>
    <row r="16" spans="1:16" ht="15" customHeight="1" x14ac:dyDescent="0.25">
      <c r="A16" s="30" t="s">
        <v>18</v>
      </c>
      <c r="B16" s="64" t="s">
        <v>338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</row>
    <row r="17" spans="1:16" ht="15" customHeight="1" x14ac:dyDescent="0.25">
      <c r="A17" s="66" t="s">
        <v>10</v>
      </c>
      <c r="B17" s="67"/>
      <c r="C17" s="31">
        <v>3.93</v>
      </c>
      <c r="D17" s="31">
        <v>3.97</v>
      </c>
      <c r="E17" s="31">
        <v>3.97</v>
      </c>
      <c r="F17" s="31">
        <v>3.97</v>
      </c>
      <c r="G17" s="31">
        <v>3.97</v>
      </c>
      <c r="H17" s="31">
        <v>3.97</v>
      </c>
      <c r="I17" s="31">
        <v>3.97</v>
      </c>
      <c r="J17" s="31">
        <v>3.97</v>
      </c>
      <c r="K17" s="31">
        <v>3.97</v>
      </c>
      <c r="L17" s="31">
        <v>3.97</v>
      </c>
      <c r="M17" s="31">
        <v>3.97</v>
      </c>
      <c r="N17" s="31">
        <v>3.97</v>
      </c>
      <c r="O17" s="31">
        <v>3.97</v>
      </c>
      <c r="P17" s="31">
        <v>3.5</v>
      </c>
    </row>
    <row r="18" spans="1:16" ht="15" customHeight="1" x14ac:dyDescent="0.25">
      <c r="A18" s="30" t="s">
        <v>20</v>
      </c>
      <c r="B18" s="64" t="s">
        <v>21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ht="15" customHeight="1" x14ac:dyDescent="0.25">
      <c r="A19" s="66" t="s">
        <v>22</v>
      </c>
      <c r="B19" s="67"/>
      <c r="C19" s="31">
        <v>1.87</v>
      </c>
      <c r="D19" s="31">
        <v>2.0699999999999998</v>
      </c>
      <c r="E19" s="31">
        <v>2.0699999999999998</v>
      </c>
      <c r="F19" s="31">
        <v>1.86</v>
      </c>
      <c r="G19" s="31">
        <v>1.86</v>
      </c>
      <c r="H19" s="31">
        <v>1.86</v>
      </c>
      <c r="I19" s="31">
        <v>1.86</v>
      </c>
      <c r="J19" s="31">
        <v>1.86</v>
      </c>
      <c r="K19" s="31">
        <v>1.82</v>
      </c>
      <c r="L19" s="31">
        <v>1.82</v>
      </c>
      <c r="M19" s="31">
        <v>1.82</v>
      </c>
      <c r="N19" s="31">
        <v>1.82</v>
      </c>
      <c r="O19" s="31">
        <v>1.82</v>
      </c>
      <c r="P19" s="31">
        <v>1.82</v>
      </c>
    </row>
    <row r="20" spans="1:16" ht="15" customHeight="1" x14ac:dyDescent="0.25">
      <c r="A20" s="30" t="s">
        <v>23</v>
      </c>
      <c r="B20" s="64" t="s">
        <v>24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</row>
    <row r="21" spans="1:16" ht="15" customHeight="1" x14ac:dyDescent="0.25">
      <c r="A21" s="66" t="s">
        <v>25</v>
      </c>
      <c r="B21" s="67"/>
      <c r="C21" s="31">
        <v>2.54</v>
      </c>
      <c r="D21" s="31">
        <v>2.68</v>
      </c>
      <c r="E21" s="31">
        <v>2.68</v>
      </c>
      <c r="F21" s="31">
        <v>2.48</v>
      </c>
      <c r="G21" s="31">
        <v>2.48</v>
      </c>
      <c r="H21" s="31">
        <v>2.48</v>
      </c>
      <c r="I21" s="31">
        <v>2.52</v>
      </c>
      <c r="J21" s="31">
        <v>2.52</v>
      </c>
      <c r="K21" s="31">
        <v>2.52</v>
      </c>
      <c r="L21" s="31">
        <v>2.52</v>
      </c>
      <c r="M21" s="31">
        <v>2.52</v>
      </c>
      <c r="N21" s="31">
        <v>2.52</v>
      </c>
      <c r="O21" s="31">
        <v>2.52</v>
      </c>
      <c r="P21" s="31">
        <v>2.52</v>
      </c>
    </row>
    <row r="22" spans="1:16" ht="15" customHeight="1" x14ac:dyDescent="0.25">
      <c r="A22" s="30" t="s">
        <v>26</v>
      </c>
      <c r="B22" s="64" t="s">
        <v>27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</row>
    <row r="23" spans="1:16" ht="15" customHeight="1" x14ac:dyDescent="0.25">
      <c r="A23" s="66" t="s">
        <v>25</v>
      </c>
      <c r="B23" s="67"/>
      <c r="C23" s="31">
        <v>2.2799999999999998</v>
      </c>
      <c r="D23" s="31">
        <v>2.4700000000000002</v>
      </c>
      <c r="E23" s="31">
        <v>2.4700000000000002</v>
      </c>
      <c r="F23" s="31">
        <v>2.2200000000000002</v>
      </c>
      <c r="G23" s="31">
        <v>2.2200000000000002</v>
      </c>
      <c r="H23" s="31">
        <v>2.2200000000000002</v>
      </c>
      <c r="I23" s="31">
        <v>2.2200000000000002</v>
      </c>
      <c r="J23" s="31">
        <v>2.2200000000000002</v>
      </c>
      <c r="K23" s="31">
        <v>2.2200000000000002</v>
      </c>
      <c r="L23" s="31">
        <v>2.2200000000000002</v>
      </c>
      <c r="M23" s="31">
        <v>2.2200000000000002</v>
      </c>
      <c r="N23" s="31">
        <v>2.2200000000000002</v>
      </c>
      <c r="O23" s="31">
        <v>2.33</v>
      </c>
      <c r="P23" s="31">
        <v>2.33</v>
      </c>
    </row>
    <row r="24" spans="1:16" ht="15" customHeight="1" x14ac:dyDescent="0.25">
      <c r="A24" s="30" t="s">
        <v>28</v>
      </c>
      <c r="B24" s="64" t="s">
        <v>339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1:16" ht="15" customHeight="1" x14ac:dyDescent="0.25">
      <c r="A25" s="66" t="s">
        <v>10</v>
      </c>
      <c r="B25" s="67"/>
      <c r="C25" s="31">
        <v>3.03</v>
      </c>
      <c r="D25" s="31">
        <v>3.67</v>
      </c>
      <c r="E25" s="31">
        <v>3.67</v>
      </c>
      <c r="F25" s="31">
        <v>3.67</v>
      </c>
      <c r="G25" s="31">
        <v>3.67</v>
      </c>
      <c r="H25" s="31">
        <v>3.67</v>
      </c>
      <c r="I25" s="31">
        <v>2.6</v>
      </c>
      <c r="J25" s="31">
        <v>2.6</v>
      </c>
      <c r="K25" s="31">
        <v>2.87</v>
      </c>
      <c r="L25" s="31">
        <v>2.67</v>
      </c>
      <c r="M25" s="31">
        <v>2.67</v>
      </c>
      <c r="N25" s="31">
        <v>2.67</v>
      </c>
      <c r="O25" s="31">
        <v>2.4700000000000002</v>
      </c>
      <c r="P25" s="31">
        <v>2.4700000000000002</v>
      </c>
    </row>
    <row r="26" spans="1:16" ht="15" customHeight="1" x14ac:dyDescent="0.25">
      <c r="A26" s="30" t="s">
        <v>30</v>
      </c>
      <c r="B26" s="64" t="s">
        <v>31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1:16" ht="15" customHeight="1" x14ac:dyDescent="0.25">
      <c r="A27" s="66" t="s">
        <v>10</v>
      </c>
      <c r="B27" s="67"/>
      <c r="C27" s="31">
        <v>2.96</v>
      </c>
      <c r="D27" s="31">
        <v>3.67</v>
      </c>
      <c r="E27" s="31">
        <v>3.67</v>
      </c>
      <c r="F27" s="31">
        <v>3.67</v>
      </c>
      <c r="G27" s="31">
        <v>3.67</v>
      </c>
      <c r="H27" s="31">
        <v>3.67</v>
      </c>
      <c r="I27" s="31">
        <v>2.4</v>
      </c>
      <c r="J27" s="31">
        <v>2.4</v>
      </c>
      <c r="K27" s="31">
        <v>2.7</v>
      </c>
      <c r="L27" s="31">
        <v>2.57</v>
      </c>
      <c r="M27" s="31">
        <v>2.57</v>
      </c>
      <c r="N27" s="31">
        <v>2.57</v>
      </c>
      <c r="O27" s="31">
        <v>2.4700000000000002</v>
      </c>
      <c r="P27" s="31">
        <v>2.4700000000000002</v>
      </c>
    </row>
    <row r="28" spans="1:16" ht="15" customHeight="1" x14ac:dyDescent="0.25">
      <c r="A28" s="30" t="s">
        <v>32</v>
      </c>
      <c r="B28" s="64" t="s">
        <v>395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  <row r="29" spans="1:16" ht="15" customHeight="1" x14ac:dyDescent="0.25">
      <c r="A29" s="66" t="s">
        <v>34</v>
      </c>
      <c r="B29" s="67"/>
      <c r="C29" s="31">
        <v>2.04</v>
      </c>
      <c r="D29" s="31">
        <v>2.04</v>
      </c>
      <c r="E29" s="31">
        <v>2.04</v>
      </c>
      <c r="F29" s="31">
        <v>2.04</v>
      </c>
      <c r="G29" s="31">
        <v>2.04</v>
      </c>
      <c r="H29" s="31">
        <v>2.04</v>
      </c>
      <c r="I29" s="31">
        <v>2.04</v>
      </c>
      <c r="J29" s="31">
        <v>2.04</v>
      </c>
      <c r="K29" s="31">
        <v>2.02</v>
      </c>
      <c r="L29" s="31">
        <v>2.02</v>
      </c>
      <c r="M29" s="31">
        <v>2.02</v>
      </c>
      <c r="N29" s="31">
        <v>2.02</v>
      </c>
      <c r="O29" s="31">
        <v>2.08</v>
      </c>
      <c r="P29" s="31">
        <v>2.08</v>
      </c>
    </row>
    <row r="30" spans="1:16" ht="15" customHeight="1" x14ac:dyDescent="0.25">
      <c r="A30" s="30" t="s">
        <v>35</v>
      </c>
      <c r="B30" s="64" t="s">
        <v>396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</row>
    <row r="31" spans="1:16" ht="15" customHeight="1" x14ac:dyDescent="0.25">
      <c r="A31" s="66" t="s">
        <v>34</v>
      </c>
      <c r="B31" s="67"/>
      <c r="C31" s="31">
        <v>1.92</v>
      </c>
      <c r="D31" s="31">
        <v>1.92</v>
      </c>
      <c r="E31" s="31">
        <v>1.92</v>
      </c>
      <c r="F31" s="31">
        <v>1.92</v>
      </c>
      <c r="G31" s="31">
        <v>1.92</v>
      </c>
      <c r="H31" s="31">
        <v>1.92</v>
      </c>
      <c r="I31" s="31">
        <v>1.92</v>
      </c>
      <c r="J31" s="31">
        <v>1.92</v>
      </c>
      <c r="K31" s="31">
        <v>1.92</v>
      </c>
      <c r="L31" s="31">
        <v>1.92</v>
      </c>
      <c r="M31" s="31">
        <v>1.92</v>
      </c>
      <c r="N31" s="31">
        <v>1.92</v>
      </c>
      <c r="O31" s="31">
        <v>1.92</v>
      </c>
      <c r="P31" s="31">
        <v>1.92</v>
      </c>
    </row>
    <row r="32" spans="1:16" ht="15" customHeight="1" x14ac:dyDescent="0.25">
      <c r="A32" s="30" t="s">
        <v>37</v>
      </c>
      <c r="B32" s="64" t="s">
        <v>38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</row>
    <row r="33" spans="1:16" ht="15" customHeight="1" x14ac:dyDescent="0.25">
      <c r="A33" s="66" t="s">
        <v>39</v>
      </c>
      <c r="B33" s="67"/>
      <c r="C33" s="31">
        <v>0.96</v>
      </c>
      <c r="D33" s="31">
        <v>0.6</v>
      </c>
      <c r="E33" s="31">
        <v>0.6</v>
      </c>
      <c r="F33" s="31">
        <v>0.6</v>
      </c>
      <c r="G33" s="31">
        <v>1</v>
      </c>
      <c r="H33" s="31">
        <v>1</v>
      </c>
      <c r="I33" s="31">
        <v>1.2</v>
      </c>
      <c r="J33" s="31">
        <v>1.2</v>
      </c>
      <c r="K33" s="31">
        <v>1.2</v>
      </c>
      <c r="L33" s="31">
        <v>1.2</v>
      </c>
      <c r="M33" s="31">
        <v>1.2</v>
      </c>
      <c r="N33" s="31">
        <v>1.2</v>
      </c>
      <c r="O33" s="31">
        <v>0.8</v>
      </c>
      <c r="P33" s="31">
        <v>0.7</v>
      </c>
    </row>
    <row r="34" spans="1:16" ht="15" customHeight="1" x14ac:dyDescent="0.25">
      <c r="A34" s="30" t="s">
        <v>40</v>
      </c>
      <c r="B34" s="64" t="s">
        <v>340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1:16" ht="15" customHeight="1" x14ac:dyDescent="0.25">
      <c r="A35" s="66" t="s">
        <v>39</v>
      </c>
      <c r="B35" s="67"/>
      <c r="C35" s="31">
        <v>1.66</v>
      </c>
      <c r="D35" s="31">
        <v>2</v>
      </c>
      <c r="E35" s="31">
        <v>1.7</v>
      </c>
      <c r="F35" s="31">
        <v>2.2999999999999998</v>
      </c>
      <c r="G35" s="31">
        <v>2</v>
      </c>
      <c r="H35" s="31">
        <v>2</v>
      </c>
      <c r="I35" s="31">
        <v>1.6</v>
      </c>
      <c r="J35" s="31">
        <v>1.6</v>
      </c>
      <c r="K35" s="31">
        <v>1.6</v>
      </c>
      <c r="L35" s="31">
        <v>1.5</v>
      </c>
      <c r="M35" s="31">
        <v>1.5</v>
      </c>
      <c r="N35" s="31">
        <v>1.4</v>
      </c>
      <c r="O35" s="31">
        <v>1.2</v>
      </c>
      <c r="P35" s="31">
        <v>1.2</v>
      </c>
    </row>
    <row r="36" spans="1:16" ht="15" customHeight="1" x14ac:dyDescent="0.25">
      <c r="A36" s="30" t="s">
        <v>44</v>
      </c>
      <c r="B36" s="64" t="s">
        <v>397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1:16" ht="15" customHeight="1" x14ac:dyDescent="0.25">
      <c r="A37" s="66" t="s">
        <v>10</v>
      </c>
      <c r="B37" s="67"/>
      <c r="C37" s="31">
        <v>6.7</v>
      </c>
      <c r="D37" s="31">
        <v>6.07</v>
      </c>
      <c r="E37" s="31">
        <v>6.07</v>
      </c>
      <c r="F37" s="31">
        <v>6.79</v>
      </c>
      <c r="G37" s="31">
        <v>6.79</v>
      </c>
      <c r="H37" s="31">
        <v>6.79</v>
      </c>
      <c r="I37" s="31">
        <v>7.26</v>
      </c>
      <c r="J37" s="31">
        <v>7.26</v>
      </c>
      <c r="K37" s="31">
        <v>7.17</v>
      </c>
      <c r="L37" s="31">
        <v>6.43</v>
      </c>
      <c r="M37" s="31">
        <v>6.43</v>
      </c>
      <c r="N37" s="31">
        <v>6.67</v>
      </c>
      <c r="O37" s="31">
        <v>6.67</v>
      </c>
      <c r="P37" s="31">
        <v>6.67</v>
      </c>
    </row>
    <row r="38" spans="1:16" ht="15" customHeight="1" x14ac:dyDescent="0.25">
      <c r="A38" s="30" t="s">
        <v>42</v>
      </c>
      <c r="B38" s="64" t="s">
        <v>43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1:16" ht="15" customHeight="1" x14ac:dyDescent="0.25">
      <c r="A39" s="66" t="s">
        <v>10</v>
      </c>
      <c r="B39" s="67"/>
      <c r="C39" s="31">
        <v>14.83</v>
      </c>
      <c r="D39" s="31">
        <v>14.83</v>
      </c>
      <c r="E39" s="31">
        <v>14.83</v>
      </c>
      <c r="F39" s="31">
        <v>14.83</v>
      </c>
      <c r="G39" s="31">
        <v>14.83</v>
      </c>
      <c r="H39" s="31">
        <v>14.83</v>
      </c>
      <c r="I39" s="31">
        <v>14.83</v>
      </c>
      <c r="J39" s="31">
        <v>14.83</v>
      </c>
      <c r="K39" s="31">
        <v>14.83</v>
      </c>
      <c r="L39" s="31">
        <v>14.83</v>
      </c>
      <c r="M39" s="31">
        <v>14.83</v>
      </c>
      <c r="N39" s="31">
        <v>14.83</v>
      </c>
      <c r="O39" s="31">
        <v>14.83</v>
      </c>
      <c r="P39" s="31">
        <v>14.83</v>
      </c>
    </row>
    <row r="40" spans="1:16" ht="15" customHeight="1" x14ac:dyDescent="0.25">
      <c r="A40" s="30" t="s">
        <v>45</v>
      </c>
      <c r="B40" s="64" t="s">
        <v>46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 ht="15" customHeight="1" x14ac:dyDescent="0.25">
      <c r="A41" s="66" t="s">
        <v>10</v>
      </c>
      <c r="B41" s="67"/>
      <c r="C41" s="31">
        <v>12.33</v>
      </c>
      <c r="D41" s="31">
        <v>12.33</v>
      </c>
      <c r="E41" s="31">
        <v>12.33</v>
      </c>
      <c r="F41" s="31">
        <v>12.33</v>
      </c>
      <c r="G41" s="31">
        <v>12.33</v>
      </c>
      <c r="H41" s="31">
        <v>12.33</v>
      </c>
      <c r="I41" s="31">
        <v>12.33</v>
      </c>
      <c r="J41" s="31">
        <v>12.33</v>
      </c>
      <c r="K41" s="31">
        <v>12.33</v>
      </c>
      <c r="L41" s="31">
        <v>12.33</v>
      </c>
      <c r="M41" s="31">
        <v>12.33</v>
      </c>
      <c r="N41" s="31">
        <v>12.33</v>
      </c>
      <c r="O41" s="31">
        <v>12.33</v>
      </c>
      <c r="P41" s="31">
        <v>12.33</v>
      </c>
    </row>
    <row r="42" spans="1:16" ht="15" customHeight="1" x14ac:dyDescent="0.25">
      <c r="A42" s="30" t="s">
        <v>47</v>
      </c>
      <c r="B42" s="64" t="s">
        <v>48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1:16" ht="15" customHeight="1" x14ac:dyDescent="0.25">
      <c r="A43" s="66" t="s">
        <v>10</v>
      </c>
      <c r="B43" s="67"/>
      <c r="C43" s="31">
        <v>12.83</v>
      </c>
      <c r="D43" s="31">
        <v>12.83</v>
      </c>
      <c r="E43" s="31">
        <v>12.83</v>
      </c>
      <c r="F43" s="31">
        <v>12.83</v>
      </c>
      <c r="G43" s="31">
        <v>12.83</v>
      </c>
      <c r="H43" s="31">
        <v>12.83</v>
      </c>
      <c r="I43" s="31">
        <v>12.83</v>
      </c>
      <c r="J43" s="31">
        <v>12.83</v>
      </c>
      <c r="K43" s="31">
        <v>12.83</v>
      </c>
      <c r="L43" s="31">
        <v>12.83</v>
      </c>
      <c r="M43" s="31">
        <v>12.83</v>
      </c>
      <c r="N43" s="31">
        <v>12.83</v>
      </c>
      <c r="O43" s="31">
        <v>12.83</v>
      </c>
      <c r="P43" s="31">
        <v>12.83</v>
      </c>
    </row>
    <row r="44" spans="1:16" ht="15" customHeight="1" x14ac:dyDescent="0.25">
      <c r="A44" s="30" t="s">
        <v>49</v>
      </c>
      <c r="B44" s="64" t="s">
        <v>324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</row>
    <row r="45" spans="1:16" ht="15" customHeight="1" x14ac:dyDescent="0.25">
      <c r="A45" s="66" t="s">
        <v>10</v>
      </c>
      <c r="B45" s="67"/>
      <c r="C45" s="31">
        <v>0.76</v>
      </c>
      <c r="D45" s="31">
        <v>0.75</v>
      </c>
      <c r="E45" s="31">
        <v>0.75</v>
      </c>
      <c r="F45" s="31">
        <v>0.75</v>
      </c>
      <c r="G45" s="31">
        <v>0.75</v>
      </c>
      <c r="H45" s="31">
        <v>0.75</v>
      </c>
      <c r="I45" s="31">
        <v>0.75</v>
      </c>
      <c r="J45" s="31">
        <v>0.75</v>
      </c>
      <c r="K45" s="31">
        <v>0.75</v>
      </c>
      <c r="L45" s="31">
        <v>0.75</v>
      </c>
      <c r="M45" s="31">
        <v>0.75</v>
      </c>
      <c r="N45" s="31">
        <v>0.75</v>
      </c>
      <c r="O45" s="31">
        <v>0.75</v>
      </c>
      <c r="P45" s="31">
        <v>0.87</v>
      </c>
    </row>
    <row r="46" spans="1:16" ht="15" customHeight="1" x14ac:dyDescent="0.25">
      <c r="A46" s="30" t="s">
        <v>195</v>
      </c>
      <c r="B46" s="64" t="s">
        <v>196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 spans="1:16" ht="15" customHeight="1" x14ac:dyDescent="0.25">
      <c r="A47" s="66" t="s">
        <v>10</v>
      </c>
      <c r="B47" s="67"/>
      <c r="C47" s="31">
        <v>6.33</v>
      </c>
      <c r="D47" s="31">
        <v>6.33</v>
      </c>
      <c r="E47" s="31">
        <v>6.33</v>
      </c>
      <c r="F47" s="31">
        <v>6.33</v>
      </c>
      <c r="G47" s="31">
        <v>6.33</v>
      </c>
      <c r="H47" s="31">
        <v>6.33</v>
      </c>
      <c r="I47" s="31">
        <v>6.33</v>
      </c>
      <c r="J47" s="31">
        <v>6.33</v>
      </c>
      <c r="K47" s="31">
        <v>6.33</v>
      </c>
      <c r="L47" s="31">
        <v>6.33</v>
      </c>
      <c r="M47" s="31">
        <v>6.33</v>
      </c>
      <c r="N47" s="31">
        <v>6.33</v>
      </c>
      <c r="O47" s="31">
        <v>6.33</v>
      </c>
      <c r="P47" s="31">
        <v>6.33</v>
      </c>
    </row>
    <row r="48" spans="1:16" ht="15" customHeight="1" x14ac:dyDescent="0.25">
      <c r="A48" s="30" t="s">
        <v>51</v>
      </c>
      <c r="B48" s="64" t="s">
        <v>52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</row>
    <row r="49" spans="1:16" ht="15" customHeight="1" x14ac:dyDescent="0.25">
      <c r="A49" s="66" t="s">
        <v>13</v>
      </c>
      <c r="B49" s="67"/>
      <c r="C49" s="31">
        <v>2.37</v>
      </c>
      <c r="D49" s="31">
        <v>2.29</v>
      </c>
      <c r="E49" s="31">
        <v>2.29</v>
      </c>
      <c r="F49" s="31">
        <v>2.29</v>
      </c>
      <c r="G49" s="31">
        <v>2.29</v>
      </c>
      <c r="H49" s="31">
        <v>2.29</v>
      </c>
      <c r="I49" s="31">
        <v>2.29</v>
      </c>
      <c r="J49" s="31">
        <v>2.29</v>
      </c>
      <c r="K49" s="31">
        <v>2.29</v>
      </c>
      <c r="L49" s="31">
        <v>2.29</v>
      </c>
      <c r="M49" s="31">
        <v>2.29</v>
      </c>
      <c r="N49" s="31">
        <v>2.29</v>
      </c>
      <c r="O49" s="31">
        <v>2.85</v>
      </c>
      <c r="P49" s="31">
        <v>2.85</v>
      </c>
    </row>
    <row r="50" spans="1:16" ht="15" customHeight="1" x14ac:dyDescent="0.25">
      <c r="A50" s="30" t="s">
        <v>53</v>
      </c>
      <c r="B50" s="64" t="s">
        <v>54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</row>
    <row r="51" spans="1:16" ht="15" customHeight="1" x14ac:dyDescent="0.25">
      <c r="A51" s="66" t="s">
        <v>381</v>
      </c>
      <c r="B51" s="67"/>
      <c r="C51" s="31">
        <v>8.19</v>
      </c>
      <c r="D51" s="31">
        <v>8</v>
      </c>
      <c r="E51" s="31">
        <v>8</v>
      </c>
      <c r="F51" s="31">
        <v>8</v>
      </c>
      <c r="G51" s="31">
        <v>8</v>
      </c>
      <c r="H51" s="31">
        <v>8</v>
      </c>
      <c r="I51" s="31">
        <v>10</v>
      </c>
      <c r="J51" s="31">
        <v>10</v>
      </c>
      <c r="K51" s="31">
        <v>8.9600000000000009</v>
      </c>
      <c r="L51" s="31">
        <v>7.5</v>
      </c>
      <c r="M51" s="31">
        <v>7.5</v>
      </c>
      <c r="N51" s="31">
        <v>7.5</v>
      </c>
      <c r="O51" s="31">
        <v>7.5</v>
      </c>
      <c r="P51" s="31">
        <v>7.5</v>
      </c>
    </row>
    <row r="52" spans="1:16" ht="15" customHeight="1" x14ac:dyDescent="0.25">
      <c r="A52" s="30" t="s">
        <v>55</v>
      </c>
      <c r="B52" s="64" t="s">
        <v>56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</row>
    <row r="53" spans="1:16" ht="15" customHeight="1" x14ac:dyDescent="0.25">
      <c r="A53" s="66" t="s">
        <v>10</v>
      </c>
      <c r="B53" s="67"/>
      <c r="C53" s="31">
        <v>4.87</v>
      </c>
      <c r="D53" s="31">
        <v>4.87</v>
      </c>
      <c r="E53" s="31">
        <v>4.87</v>
      </c>
      <c r="F53" s="31">
        <v>4.87</v>
      </c>
      <c r="G53" s="31">
        <v>4.87</v>
      </c>
      <c r="H53" s="31">
        <v>4.87</v>
      </c>
      <c r="I53" s="31">
        <v>4.87</v>
      </c>
      <c r="J53" s="31">
        <v>4.87</v>
      </c>
      <c r="K53" s="31">
        <v>4.87</v>
      </c>
      <c r="L53" s="31">
        <v>4.87</v>
      </c>
      <c r="M53" s="31">
        <v>4.87</v>
      </c>
      <c r="N53" s="31">
        <v>4.87</v>
      </c>
      <c r="O53" s="31">
        <v>4.87</v>
      </c>
      <c r="P53" s="31">
        <v>4.87</v>
      </c>
    </row>
    <row r="54" spans="1:16" ht="15" customHeight="1" x14ac:dyDescent="0.25">
      <c r="A54" s="30" t="s">
        <v>57</v>
      </c>
      <c r="B54" s="64" t="s">
        <v>58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</row>
    <row r="55" spans="1:16" ht="15" customHeight="1" x14ac:dyDescent="0.25">
      <c r="A55" s="66" t="s">
        <v>10</v>
      </c>
      <c r="B55" s="67"/>
      <c r="C55" s="31">
        <v>3.32</v>
      </c>
      <c r="D55" s="31">
        <v>3.2</v>
      </c>
      <c r="E55" s="31">
        <v>3.2</v>
      </c>
      <c r="F55" s="31">
        <v>3.2</v>
      </c>
      <c r="G55" s="31">
        <v>3.2</v>
      </c>
      <c r="H55" s="31">
        <v>3.2</v>
      </c>
      <c r="I55" s="31">
        <v>3.2</v>
      </c>
      <c r="J55" s="31">
        <v>3.2</v>
      </c>
      <c r="K55" s="31">
        <v>3.2</v>
      </c>
      <c r="L55" s="31">
        <v>3.2</v>
      </c>
      <c r="M55" s="31">
        <v>3.2</v>
      </c>
      <c r="N55" s="31">
        <v>3.2</v>
      </c>
      <c r="O55" s="31">
        <v>3.97</v>
      </c>
      <c r="P55" s="31">
        <v>3.97</v>
      </c>
    </row>
    <row r="56" spans="1:16" ht="15" customHeight="1" x14ac:dyDescent="0.25">
      <c r="A56" s="30" t="s">
        <v>61</v>
      </c>
      <c r="B56" s="64" t="s">
        <v>62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</row>
    <row r="57" spans="1:16" ht="15" customHeight="1" x14ac:dyDescent="0.25">
      <c r="A57" s="66" t="s">
        <v>10</v>
      </c>
      <c r="B57" s="67"/>
      <c r="C57" s="31">
        <v>6.8</v>
      </c>
      <c r="D57" s="31">
        <v>6.8</v>
      </c>
      <c r="E57" s="31">
        <v>6.8</v>
      </c>
      <c r="F57" s="31">
        <v>6.8</v>
      </c>
      <c r="G57" s="31">
        <v>6.8</v>
      </c>
      <c r="H57" s="31">
        <v>6.8</v>
      </c>
      <c r="I57" s="31">
        <v>6.8</v>
      </c>
      <c r="J57" s="31">
        <v>6.8</v>
      </c>
      <c r="K57" s="31">
        <v>6.8</v>
      </c>
      <c r="L57" s="31">
        <v>6.8</v>
      </c>
      <c r="M57" s="31">
        <v>6.8</v>
      </c>
      <c r="N57" s="31">
        <v>6.8</v>
      </c>
      <c r="O57" s="31">
        <v>6.8</v>
      </c>
      <c r="P57" s="31">
        <v>6.8</v>
      </c>
    </row>
    <row r="58" spans="1:16" ht="15" customHeight="1" x14ac:dyDescent="0.25">
      <c r="A58" s="30" t="s">
        <v>63</v>
      </c>
      <c r="B58" s="64" t="s">
        <v>341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59" spans="1:16" ht="15" customHeight="1" x14ac:dyDescent="0.25">
      <c r="A59" s="66" t="s">
        <v>13</v>
      </c>
      <c r="B59" s="67"/>
      <c r="C59" s="31">
        <v>2.94</v>
      </c>
      <c r="D59" s="31">
        <v>2.63</v>
      </c>
      <c r="E59" s="31">
        <v>2.63</v>
      </c>
      <c r="F59" s="31">
        <v>3</v>
      </c>
      <c r="G59" s="31">
        <v>3</v>
      </c>
      <c r="H59" s="31">
        <v>3</v>
      </c>
      <c r="I59" s="31">
        <v>3</v>
      </c>
      <c r="J59" s="31">
        <v>3</v>
      </c>
      <c r="K59" s="31">
        <v>3</v>
      </c>
      <c r="L59" s="31">
        <v>3</v>
      </c>
      <c r="M59" s="31">
        <v>3</v>
      </c>
      <c r="N59" s="31">
        <v>3</v>
      </c>
      <c r="O59" s="31">
        <v>3</v>
      </c>
      <c r="P59" s="31">
        <v>3</v>
      </c>
    </row>
    <row r="60" spans="1:16" ht="15" customHeight="1" x14ac:dyDescent="0.25">
      <c r="A60" s="30" t="s">
        <v>205</v>
      </c>
      <c r="B60" s="64" t="s">
        <v>342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6" ht="15" customHeight="1" x14ac:dyDescent="0.25">
      <c r="A61" s="66" t="s">
        <v>13</v>
      </c>
      <c r="B61" s="67"/>
      <c r="C61" s="31">
        <v>5.33</v>
      </c>
      <c r="D61" s="31">
        <v>4.38</v>
      </c>
      <c r="E61" s="31">
        <v>4.38</v>
      </c>
      <c r="F61" s="31">
        <v>5.5</v>
      </c>
      <c r="G61" s="31">
        <v>5.5</v>
      </c>
      <c r="H61" s="31">
        <v>5.5</v>
      </c>
      <c r="I61" s="31">
        <v>5.5</v>
      </c>
      <c r="J61" s="31">
        <v>5.5</v>
      </c>
      <c r="K61" s="31">
        <v>5.5</v>
      </c>
      <c r="L61" s="31">
        <v>5.5</v>
      </c>
      <c r="M61" s="31">
        <v>5.5</v>
      </c>
      <c r="N61" s="31">
        <v>5.5</v>
      </c>
      <c r="O61" s="31">
        <v>5.5</v>
      </c>
      <c r="P61" s="31">
        <v>5.5</v>
      </c>
    </row>
    <row r="62" spans="1:16" ht="15" customHeight="1" x14ac:dyDescent="0.25">
      <c r="A62" s="30" t="s">
        <v>65</v>
      </c>
      <c r="B62" s="64" t="s">
        <v>66</v>
      </c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</row>
    <row r="63" spans="1:16" ht="15" customHeight="1" x14ac:dyDescent="0.25">
      <c r="A63" s="66" t="s">
        <v>10</v>
      </c>
      <c r="B63" s="67"/>
      <c r="C63" s="31">
        <v>1.4</v>
      </c>
      <c r="D63" s="31">
        <v>1.4</v>
      </c>
      <c r="E63" s="31">
        <v>1.4</v>
      </c>
      <c r="F63" s="31">
        <v>1.4</v>
      </c>
      <c r="G63" s="31">
        <v>1.4</v>
      </c>
      <c r="H63" s="31">
        <v>1.4</v>
      </c>
      <c r="I63" s="31">
        <v>1.4</v>
      </c>
      <c r="J63" s="31">
        <v>1.4</v>
      </c>
      <c r="K63" s="31">
        <v>1.4</v>
      </c>
      <c r="L63" s="31">
        <v>1.4</v>
      </c>
      <c r="M63" s="31">
        <v>1.4</v>
      </c>
      <c r="N63" s="31">
        <v>1.4</v>
      </c>
      <c r="O63" s="31">
        <v>1.4</v>
      </c>
      <c r="P63" s="31">
        <v>1.4</v>
      </c>
    </row>
    <row r="64" spans="1:16" ht="15" customHeight="1" x14ac:dyDescent="0.25">
      <c r="A64" s="30" t="s">
        <v>67</v>
      </c>
      <c r="B64" s="64" t="s">
        <v>68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</row>
    <row r="65" spans="1:16" ht="15" customHeight="1" x14ac:dyDescent="0.25">
      <c r="A65" s="66" t="s">
        <v>10</v>
      </c>
      <c r="B65" s="67"/>
      <c r="C65" s="31">
        <v>4.87</v>
      </c>
      <c r="D65" s="31">
        <v>4.9000000000000004</v>
      </c>
      <c r="E65" s="31">
        <v>4.9000000000000004</v>
      </c>
      <c r="F65" s="31">
        <v>4.9000000000000004</v>
      </c>
      <c r="G65" s="31">
        <v>4.9000000000000004</v>
      </c>
      <c r="H65" s="31">
        <v>4.9000000000000004</v>
      </c>
      <c r="I65" s="31">
        <v>4.9000000000000004</v>
      </c>
      <c r="J65" s="31">
        <v>4.9000000000000004</v>
      </c>
      <c r="K65" s="31">
        <v>4.5</v>
      </c>
      <c r="L65" s="31">
        <v>4.9000000000000004</v>
      </c>
      <c r="M65" s="31">
        <v>4.9000000000000004</v>
      </c>
      <c r="N65" s="31">
        <v>4.9000000000000004</v>
      </c>
      <c r="O65" s="31">
        <v>4.9000000000000004</v>
      </c>
      <c r="P65" s="31">
        <v>4.9000000000000004</v>
      </c>
    </row>
    <row r="66" spans="1:16" ht="15" customHeight="1" x14ac:dyDescent="0.25">
      <c r="A66" s="30" t="s">
        <v>72</v>
      </c>
      <c r="B66" s="64" t="s">
        <v>399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</row>
    <row r="67" spans="1:16" ht="15" customHeight="1" x14ac:dyDescent="0.25">
      <c r="A67" s="66" t="s">
        <v>7</v>
      </c>
      <c r="B67" s="67"/>
      <c r="C67" s="31">
        <v>2.91</v>
      </c>
      <c r="D67" s="31">
        <v>2.91</v>
      </c>
      <c r="E67" s="31">
        <v>2.91</v>
      </c>
      <c r="F67" s="31">
        <v>2.91</v>
      </c>
      <c r="G67" s="31">
        <v>2.91</v>
      </c>
      <c r="H67" s="31">
        <v>2.91</v>
      </c>
      <c r="I67" s="31">
        <v>2.91</v>
      </c>
      <c r="J67" s="31">
        <v>2.91</v>
      </c>
      <c r="K67" s="31">
        <v>2.91</v>
      </c>
      <c r="L67" s="31">
        <v>2.91</v>
      </c>
      <c r="M67" s="31">
        <v>2.91</v>
      </c>
      <c r="N67" s="31">
        <v>2.91</v>
      </c>
      <c r="O67" s="31">
        <v>2.91</v>
      </c>
      <c r="P67" s="31">
        <v>2.91</v>
      </c>
    </row>
    <row r="68" spans="1:16" ht="15" customHeight="1" x14ac:dyDescent="0.25">
      <c r="A68" s="30" t="s">
        <v>69</v>
      </c>
      <c r="B68" s="64" t="s">
        <v>70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</row>
    <row r="69" spans="1:16" ht="15" customHeight="1" x14ac:dyDescent="0.25">
      <c r="A69" s="66" t="s">
        <v>71</v>
      </c>
      <c r="B69" s="67"/>
      <c r="C69" s="31">
        <v>1.8</v>
      </c>
      <c r="D69" s="31">
        <v>1.8</v>
      </c>
      <c r="E69" s="31">
        <v>1.8</v>
      </c>
      <c r="F69" s="31">
        <v>1.8</v>
      </c>
      <c r="G69" s="31">
        <v>1.8</v>
      </c>
      <c r="H69" s="31">
        <v>1.8</v>
      </c>
      <c r="I69" s="31">
        <v>1.8</v>
      </c>
      <c r="J69" s="31">
        <v>1.8</v>
      </c>
      <c r="K69" s="31">
        <v>1.8</v>
      </c>
      <c r="L69" s="31">
        <v>1.8</v>
      </c>
      <c r="M69" s="31">
        <v>1.8</v>
      </c>
      <c r="N69" s="31">
        <v>1.8</v>
      </c>
      <c r="O69" s="31">
        <v>1.8</v>
      </c>
      <c r="P69" s="31">
        <v>1.8</v>
      </c>
    </row>
    <row r="70" spans="1:16" ht="15" customHeight="1" x14ac:dyDescent="0.25">
      <c r="A70" s="30" t="s">
        <v>74</v>
      </c>
      <c r="B70" s="64" t="s">
        <v>400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</row>
    <row r="71" spans="1:16" ht="15" customHeight="1" x14ac:dyDescent="0.25">
      <c r="A71" s="66" t="s">
        <v>10</v>
      </c>
      <c r="B71" s="67"/>
      <c r="C71" s="31">
        <v>2.87</v>
      </c>
      <c r="D71" s="31">
        <v>2.87</v>
      </c>
      <c r="E71" s="31">
        <v>2.87</v>
      </c>
      <c r="F71" s="31">
        <v>2.87</v>
      </c>
      <c r="G71" s="31">
        <v>2.87</v>
      </c>
      <c r="H71" s="31">
        <v>2.87</v>
      </c>
      <c r="I71" s="31">
        <v>2.87</v>
      </c>
      <c r="J71" s="31">
        <v>2.87</v>
      </c>
      <c r="K71" s="31">
        <v>2.87</v>
      </c>
      <c r="L71" s="31">
        <v>2.87</v>
      </c>
      <c r="M71" s="31">
        <v>2.87</v>
      </c>
      <c r="N71" s="31">
        <v>2.87</v>
      </c>
      <c r="O71" s="31">
        <v>2.87</v>
      </c>
      <c r="P71" s="31">
        <v>2.87</v>
      </c>
    </row>
    <row r="72" spans="1:16" ht="15" customHeight="1" x14ac:dyDescent="0.25">
      <c r="A72" s="30" t="s">
        <v>76</v>
      </c>
      <c r="B72" s="64" t="s">
        <v>77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16" ht="15" customHeight="1" x14ac:dyDescent="0.25">
      <c r="A73" s="66" t="s">
        <v>34</v>
      </c>
      <c r="B73" s="67"/>
      <c r="C73" s="31">
        <v>1.5</v>
      </c>
      <c r="D73" s="31">
        <v>1.66</v>
      </c>
      <c r="E73" s="31">
        <v>1.66</v>
      </c>
      <c r="F73" s="31">
        <v>1.66</v>
      </c>
      <c r="G73" s="31">
        <v>1.66</v>
      </c>
      <c r="H73" s="31">
        <v>1.66</v>
      </c>
      <c r="I73" s="31">
        <v>1.66</v>
      </c>
      <c r="J73" s="31">
        <v>1.66</v>
      </c>
      <c r="K73" s="31">
        <v>1.66</v>
      </c>
      <c r="L73" s="31">
        <v>1.24</v>
      </c>
      <c r="M73" s="31">
        <v>1.24</v>
      </c>
      <c r="N73" s="31">
        <v>1.24</v>
      </c>
      <c r="O73" s="31">
        <v>1.24</v>
      </c>
      <c r="P73" s="31">
        <v>1.24</v>
      </c>
    </row>
    <row r="74" spans="1:16" ht="15" customHeight="1" x14ac:dyDescent="0.25">
      <c r="A74" s="30" t="s">
        <v>80</v>
      </c>
      <c r="B74" s="64" t="s">
        <v>344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</row>
    <row r="75" spans="1:16" ht="15" customHeight="1" x14ac:dyDescent="0.25">
      <c r="A75" s="66" t="s">
        <v>10</v>
      </c>
      <c r="B75" s="67"/>
      <c r="C75" s="31">
        <v>1.9</v>
      </c>
      <c r="D75" s="31">
        <v>1.9</v>
      </c>
      <c r="E75" s="31">
        <v>1.9</v>
      </c>
      <c r="F75" s="31">
        <v>1.9</v>
      </c>
      <c r="G75" s="31">
        <v>1.9</v>
      </c>
      <c r="H75" s="31">
        <v>1.9</v>
      </c>
      <c r="I75" s="31">
        <v>1.9</v>
      </c>
      <c r="J75" s="31">
        <v>1.9</v>
      </c>
      <c r="K75" s="31">
        <v>1.9</v>
      </c>
      <c r="L75" s="31">
        <v>1.9</v>
      </c>
      <c r="M75" s="31">
        <v>1.9</v>
      </c>
      <c r="N75" s="31">
        <v>1.9</v>
      </c>
      <c r="O75" s="31">
        <v>1.9</v>
      </c>
      <c r="P75" s="31">
        <v>1.9</v>
      </c>
    </row>
    <row r="76" spans="1:16" ht="15" customHeight="1" x14ac:dyDescent="0.25">
      <c r="A76" s="30" t="s">
        <v>82</v>
      </c>
      <c r="B76" s="64" t="s">
        <v>83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</row>
    <row r="77" spans="1:16" ht="15" customHeight="1" x14ac:dyDescent="0.25">
      <c r="A77" s="66" t="s">
        <v>10</v>
      </c>
      <c r="B77" s="67"/>
      <c r="C77" s="31">
        <v>3.3</v>
      </c>
      <c r="D77" s="31">
        <v>3.3</v>
      </c>
      <c r="E77" s="31">
        <v>3.3</v>
      </c>
      <c r="F77" s="31">
        <v>3.3</v>
      </c>
      <c r="G77" s="31">
        <v>3.3</v>
      </c>
      <c r="H77" s="31">
        <v>3.3</v>
      </c>
      <c r="I77" s="31">
        <v>3.3</v>
      </c>
      <c r="J77" s="31">
        <v>3.3</v>
      </c>
      <c r="K77" s="31">
        <v>3.3</v>
      </c>
      <c r="L77" s="31">
        <v>3.3</v>
      </c>
      <c r="M77" s="31">
        <v>3.3</v>
      </c>
      <c r="N77" s="31">
        <v>3.3</v>
      </c>
      <c r="O77" s="31">
        <v>3.3</v>
      </c>
      <c r="P77" s="31">
        <v>3.3</v>
      </c>
    </row>
    <row r="78" spans="1:16" ht="15" customHeight="1" x14ac:dyDescent="0.25">
      <c r="A78" s="30" t="s">
        <v>88</v>
      </c>
      <c r="B78" s="64" t="s">
        <v>89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</row>
    <row r="79" spans="1:16" ht="15" customHeight="1" x14ac:dyDescent="0.25">
      <c r="A79" s="66" t="s">
        <v>10</v>
      </c>
      <c r="B79" s="67"/>
      <c r="C79" s="31">
        <v>1.36</v>
      </c>
      <c r="D79" s="31">
        <v>1.07</v>
      </c>
      <c r="E79" s="31">
        <v>1.07</v>
      </c>
      <c r="F79" s="31">
        <v>1.3</v>
      </c>
      <c r="G79" s="31">
        <v>1.3</v>
      </c>
      <c r="H79" s="31">
        <v>1.3</v>
      </c>
      <c r="I79" s="31">
        <v>1.3</v>
      </c>
      <c r="J79" s="31">
        <v>1.47</v>
      </c>
      <c r="K79" s="31">
        <v>1.47</v>
      </c>
      <c r="L79" s="31">
        <v>1.47</v>
      </c>
      <c r="M79" s="31">
        <v>1.47</v>
      </c>
      <c r="N79" s="31">
        <v>1.47</v>
      </c>
      <c r="O79" s="31">
        <v>1.47</v>
      </c>
      <c r="P79" s="31">
        <v>1.47</v>
      </c>
    </row>
    <row r="80" spans="1:16" ht="15" customHeight="1" x14ac:dyDescent="0.25">
      <c r="A80" s="30" t="s">
        <v>90</v>
      </c>
      <c r="B80" s="64" t="s">
        <v>325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</row>
    <row r="81" spans="1:16" ht="15" customHeight="1" x14ac:dyDescent="0.25">
      <c r="A81" s="66" t="s">
        <v>10</v>
      </c>
      <c r="B81" s="67"/>
      <c r="C81" s="31">
        <v>2.11</v>
      </c>
      <c r="D81" s="31">
        <v>2.0699999999999998</v>
      </c>
      <c r="E81" s="31">
        <v>2.0699999999999998</v>
      </c>
      <c r="F81" s="31">
        <v>2.0699999999999998</v>
      </c>
      <c r="G81" s="31">
        <v>2.0699999999999998</v>
      </c>
      <c r="H81" s="31">
        <v>2.0699999999999998</v>
      </c>
      <c r="I81" s="31">
        <v>2.0699999999999998</v>
      </c>
      <c r="J81" s="31">
        <v>2.0699999999999998</v>
      </c>
      <c r="K81" s="31">
        <v>2.0699999999999998</v>
      </c>
      <c r="L81" s="31">
        <v>2.17</v>
      </c>
      <c r="M81" s="31">
        <v>2.17</v>
      </c>
      <c r="N81" s="31">
        <v>2.17</v>
      </c>
      <c r="O81" s="31">
        <v>2.17</v>
      </c>
      <c r="P81" s="31">
        <v>2.17</v>
      </c>
    </row>
    <row r="82" spans="1:16" ht="15" customHeight="1" x14ac:dyDescent="0.25">
      <c r="A82" s="30" t="s">
        <v>92</v>
      </c>
      <c r="B82" s="64" t="s">
        <v>93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</row>
    <row r="83" spans="1:16" ht="15" customHeight="1" x14ac:dyDescent="0.25">
      <c r="A83" s="66" t="s">
        <v>10</v>
      </c>
      <c r="B83" s="67"/>
      <c r="C83" s="31">
        <v>2.09</v>
      </c>
      <c r="D83" s="31">
        <v>1.9</v>
      </c>
      <c r="E83" s="31">
        <v>1.9</v>
      </c>
      <c r="F83" s="31">
        <v>1.9</v>
      </c>
      <c r="G83" s="31">
        <v>1.9</v>
      </c>
      <c r="H83" s="31">
        <v>1.9</v>
      </c>
      <c r="I83" s="31">
        <v>1.9</v>
      </c>
      <c r="J83" s="31">
        <v>1.9</v>
      </c>
      <c r="K83" s="31">
        <v>1.9</v>
      </c>
      <c r="L83" s="31">
        <v>2.17</v>
      </c>
      <c r="M83" s="31">
        <v>2.17</v>
      </c>
      <c r="N83" s="31">
        <v>2.17</v>
      </c>
      <c r="O83" s="31">
        <v>2.7</v>
      </c>
      <c r="P83" s="31">
        <v>2.7</v>
      </c>
    </row>
    <row r="84" spans="1:16" ht="15" customHeight="1" x14ac:dyDescent="0.25">
      <c r="A84" s="30" t="s">
        <v>96</v>
      </c>
      <c r="B84" s="64" t="s">
        <v>97</v>
      </c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</row>
    <row r="85" spans="1:16" ht="15" customHeight="1" x14ac:dyDescent="0.25">
      <c r="A85" s="66" t="s">
        <v>10</v>
      </c>
      <c r="B85" s="67"/>
      <c r="C85" s="31">
        <v>6.33</v>
      </c>
      <c r="D85" s="31">
        <v>5.47</v>
      </c>
      <c r="E85" s="31">
        <v>5.47</v>
      </c>
      <c r="F85" s="31">
        <v>7.5</v>
      </c>
      <c r="G85" s="31">
        <v>7.5</v>
      </c>
      <c r="H85" s="31">
        <v>7.5</v>
      </c>
      <c r="I85" s="31">
        <v>6.1</v>
      </c>
      <c r="J85" s="31">
        <v>6.1</v>
      </c>
      <c r="K85" s="31">
        <v>6.1</v>
      </c>
      <c r="L85" s="31">
        <v>6.1</v>
      </c>
      <c r="M85" s="31">
        <v>6.1</v>
      </c>
      <c r="N85" s="31">
        <v>6.1</v>
      </c>
      <c r="O85" s="31">
        <v>6.1</v>
      </c>
      <c r="P85" s="31">
        <v>6.1</v>
      </c>
    </row>
    <row r="86" spans="1:16" ht="15" customHeight="1" x14ac:dyDescent="0.25">
      <c r="A86" s="30" t="s">
        <v>98</v>
      </c>
      <c r="B86" s="64" t="s">
        <v>99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</row>
    <row r="87" spans="1:16" ht="15" customHeight="1" x14ac:dyDescent="0.25">
      <c r="A87" s="66" t="s">
        <v>372</v>
      </c>
      <c r="B87" s="67"/>
      <c r="C87" s="31">
        <v>1.58</v>
      </c>
      <c r="D87" s="31">
        <v>1.58</v>
      </c>
      <c r="E87" s="31">
        <v>1.58</v>
      </c>
      <c r="F87" s="31">
        <v>1.58</v>
      </c>
      <c r="G87" s="31">
        <v>1.58</v>
      </c>
      <c r="H87" s="31">
        <v>1.58</v>
      </c>
      <c r="I87" s="31">
        <v>1.58</v>
      </c>
      <c r="J87" s="31">
        <v>1.58</v>
      </c>
      <c r="K87" s="31">
        <v>1.58</v>
      </c>
      <c r="L87" s="31">
        <v>1.58</v>
      </c>
      <c r="M87" s="31">
        <v>1.58</v>
      </c>
      <c r="N87" s="31">
        <v>1.58</v>
      </c>
      <c r="O87" s="31">
        <v>1.58</v>
      </c>
      <c r="P87" s="31">
        <v>1.58</v>
      </c>
    </row>
    <row r="88" spans="1:16" ht="15" customHeight="1" x14ac:dyDescent="0.25">
      <c r="A88" s="30" t="s">
        <v>100</v>
      </c>
      <c r="B88" s="64" t="s">
        <v>101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</row>
    <row r="89" spans="1:16" ht="15" customHeight="1" x14ac:dyDescent="0.25">
      <c r="A89" s="66" t="s">
        <v>10</v>
      </c>
      <c r="B89" s="67"/>
      <c r="C89" s="31">
        <v>1.92</v>
      </c>
      <c r="D89" s="31">
        <v>1.92</v>
      </c>
      <c r="E89" s="31">
        <v>1.92</v>
      </c>
      <c r="F89" s="31">
        <v>1.92</v>
      </c>
      <c r="G89" s="31">
        <v>1.92</v>
      </c>
      <c r="H89" s="31">
        <v>1.92</v>
      </c>
      <c r="I89" s="31">
        <v>1.92</v>
      </c>
      <c r="J89" s="31">
        <v>1.92</v>
      </c>
      <c r="K89" s="31">
        <v>1.92</v>
      </c>
      <c r="L89" s="31">
        <v>1.92</v>
      </c>
      <c r="M89" s="31">
        <v>1.92</v>
      </c>
      <c r="N89" s="31">
        <v>1.92</v>
      </c>
      <c r="O89" s="31">
        <v>1.92</v>
      </c>
      <c r="P89" s="31">
        <v>1.92</v>
      </c>
    </row>
    <row r="90" spans="1:16" ht="15" customHeight="1" x14ac:dyDescent="0.25">
      <c r="A90" s="30" t="s">
        <v>102</v>
      </c>
      <c r="B90" s="64" t="s">
        <v>326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</row>
    <row r="91" spans="1:16" ht="15" customHeight="1" x14ac:dyDescent="0.25">
      <c r="A91" s="66" t="s">
        <v>10</v>
      </c>
      <c r="B91" s="67"/>
      <c r="C91" s="31">
        <v>0.97</v>
      </c>
      <c r="D91" s="31">
        <v>0.97</v>
      </c>
      <c r="E91" s="31">
        <v>0.97</v>
      </c>
      <c r="F91" s="31">
        <v>0.97</v>
      </c>
      <c r="G91" s="31">
        <v>0.97</v>
      </c>
      <c r="H91" s="31">
        <v>0.97</v>
      </c>
      <c r="I91" s="31">
        <v>0.97</v>
      </c>
      <c r="J91" s="31">
        <v>0.97</v>
      </c>
      <c r="K91" s="31">
        <v>0.97</v>
      </c>
      <c r="L91" s="31">
        <v>0.97</v>
      </c>
      <c r="M91" s="31">
        <v>0.97</v>
      </c>
      <c r="N91" s="31">
        <v>0.97</v>
      </c>
      <c r="O91" s="31">
        <v>0.97</v>
      </c>
      <c r="P91" s="31">
        <v>0.97</v>
      </c>
    </row>
    <row r="92" spans="1:16" ht="15" customHeight="1" x14ac:dyDescent="0.25">
      <c r="A92" s="30" t="s">
        <v>104</v>
      </c>
      <c r="B92" s="64" t="s">
        <v>105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</row>
    <row r="93" spans="1:16" ht="15" customHeight="1" x14ac:dyDescent="0.25">
      <c r="A93" s="66" t="s">
        <v>10</v>
      </c>
      <c r="B93" s="67"/>
      <c r="C93" s="31">
        <v>5.93</v>
      </c>
      <c r="D93" s="31">
        <v>6.53</v>
      </c>
      <c r="E93" s="31">
        <v>6.53</v>
      </c>
      <c r="F93" s="31">
        <v>8.0500000000000007</v>
      </c>
      <c r="G93" s="31">
        <v>8.0500000000000007</v>
      </c>
      <c r="H93" s="31">
        <v>8.0500000000000007</v>
      </c>
      <c r="I93" s="31">
        <v>8.0500000000000007</v>
      </c>
      <c r="J93" s="31">
        <v>8.0500000000000007</v>
      </c>
      <c r="K93" s="31">
        <v>3.97</v>
      </c>
      <c r="L93" s="31">
        <v>3.97</v>
      </c>
      <c r="M93" s="31">
        <v>3.97</v>
      </c>
      <c r="N93" s="31">
        <v>3.97</v>
      </c>
      <c r="O93" s="31">
        <v>3.97</v>
      </c>
      <c r="P93" s="31">
        <v>3.97</v>
      </c>
    </row>
    <row r="94" spans="1:16" ht="15" customHeight="1" x14ac:dyDescent="0.25">
      <c r="A94" s="30" t="s">
        <v>106</v>
      </c>
      <c r="B94" s="64" t="s">
        <v>346</v>
      </c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</row>
    <row r="95" spans="1:16" ht="15" customHeight="1" x14ac:dyDescent="0.25">
      <c r="A95" s="66" t="s">
        <v>10</v>
      </c>
      <c r="B95" s="67"/>
      <c r="C95" s="31">
        <v>1.18</v>
      </c>
      <c r="D95" s="31">
        <v>1.27</v>
      </c>
      <c r="E95" s="31">
        <v>1.27</v>
      </c>
      <c r="F95" s="31">
        <v>1.27</v>
      </c>
      <c r="G95" s="31">
        <v>1.27</v>
      </c>
      <c r="H95" s="31">
        <v>1.27</v>
      </c>
      <c r="I95" s="31">
        <v>1.27</v>
      </c>
      <c r="J95" s="31">
        <v>1.1000000000000001</v>
      </c>
      <c r="K95" s="31">
        <v>1.1000000000000001</v>
      </c>
      <c r="L95" s="31">
        <v>1.1000000000000001</v>
      </c>
      <c r="M95" s="31">
        <v>1.1000000000000001</v>
      </c>
      <c r="N95" s="31">
        <v>1.1000000000000001</v>
      </c>
      <c r="O95" s="31">
        <v>1.1000000000000001</v>
      </c>
      <c r="P95" s="31">
        <v>1.1000000000000001</v>
      </c>
    </row>
    <row r="96" spans="1:16" ht="15" customHeight="1" x14ac:dyDescent="0.25">
      <c r="A96" s="30" t="s">
        <v>108</v>
      </c>
      <c r="B96" s="64" t="s">
        <v>347</v>
      </c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</row>
    <row r="97" spans="1:16" ht="15" customHeight="1" x14ac:dyDescent="0.25">
      <c r="A97" s="66" t="s">
        <v>10</v>
      </c>
      <c r="B97" s="67"/>
      <c r="C97" s="31">
        <v>1.99</v>
      </c>
      <c r="D97" s="31">
        <v>1.9</v>
      </c>
      <c r="E97" s="31">
        <v>1.9</v>
      </c>
      <c r="F97" s="31">
        <v>1.9</v>
      </c>
      <c r="G97" s="31">
        <v>1.9</v>
      </c>
      <c r="H97" s="31">
        <v>1.9</v>
      </c>
      <c r="I97" s="31">
        <v>1.9</v>
      </c>
      <c r="J97" s="31">
        <v>1.9</v>
      </c>
      <c r="K97" s="31">
        <v>2.2000000000000002</v>
      </c>
      <c r="L97" s="31">
        <v>2.2000000000000002</v>
      </c>
      <c r="M97" s="31">
        <v>2.2000000000000002</v>
      </c>
      <c r="N97" s="31">
        <v>2.2000000000000002</v>
      </c>
      <c r="O97" s="31">
        <v>1.9</v>
      </c>
      <c r="P97" s="31">
        <v>1.9</v>
      </c>
    </row>
    <row r="98" spans="1:16" ht="15" customHeight="1" x14ac:dyDescent="0.25">
      <c r="A98" s="30" t="s">
        <v>110</v>
      </c>
      <c r="B98" s="64" t="s">
        <v>348</v>
      </c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</row>
    <row r="99" spans="1:16" ht="15" customHeight="1" x14ac:dyDescent="0.25">
      <c r="A99" s="66" t="s">
        <v>10</v>
      </c>
      <c r="B99" s="67"/>
      <c r="C99" s="31">
        <v>5.0999999999999996</v>
      </c>
      <c r="D99" s="31">
        <v>5.0999999999999996</v>
      </c>
      <c r="E99" s="31">
        <v>5.0999999999999996</v>
      </c>
      <c r="F99" s="31">
        <v>5.0999999999999996</v>
      </c>
      <c r="G99" s="31">
        <v>5.0999999999999996</v>
      </c>
      <c r="H99" s="31">
        <v>5.0999999999999996</v>
      </c>
      <c r="I99" s="31">
        <v>5.0999999999999996</v>
      </c>
      <c r="J99" s="31">
        <v>5.0999999999999996</v>
      </c>
      <c r="K99" s="31">
        <v>5.0999999999999996</v>
      </c>
      <c r="L99" s="31">
        <v>5.0999999999999996</v>
      </c>
      <c r="M99" s="31">
        <v>5.0999999999999996</v>
      </c>
      <c r="N99" s="31">
        <v>5.0999999999999996</v>
      </c>
      <c r="O99" s="31">
        <v>5.0999999999999996</v>
      </c>
      <c r="P99" s="31">
        <v>5.0999999999999996</v>
      </c>
    </row>
    <row r="100" spans="1:16" ht="15" customHeight="1" x14ac:dyDescent="0.25">
      <c r="A100" s="30" t="s">
        <v>112</v>
      </c>
      <c r="B100" s="64" t="s">
        <v>401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</row>
    <row r="101" spans="1:16" ht="15" customHeight="1" x14ac:dyDescent="0.25">
      <c r="A101" s="66" t="s">
        <v>10</v>
      </c>
      <c r="B101" s="67"/>
      <c r="C101" s="31">
        <v>1.81</v>
      </c>
      <c r="D101" s="31">
        <v>1.63</v>
      </c>
      <c r="E101" s="31">
        <v>1.63</v>
      </c>
      <c r="F101" s="31">
        <v>1.63</v>
      </c>
      <c r="G101" s="31">
        <v>1.63</v>
      </c>
      <c r="H101" s="31">
        <v>1.63</v>
      </c>
      <c r="I101" s="31">
        <v>1.93</v>
      </c>
      <c r="J101" s="31">
        <v>1.93</v>
      </c>
      <c r="K101" s="31">
        <v>1.93</v>
      </c>
      <c r="L101" s="31">
        <v>1.93</v>
      </c>
      <c r="M101" s="31">
        <v>1.93</v>
      </c>
      <c r="N101" s="31">
        <v>1.93</v>
      </c>
      <c r="O101" s="31">
        <v>1.93</v>
      </c>
      <c r="P101" s="31">
        <v>1.93</v>
      </c>
    </row>
    <row r="102" spans="1:16" ht="15" customHeight="1" x14ac:dyDescent="0.25">
      <c r="A102" s="30" t="s">
        <v>114</v>
      </c>
      <c r="B102" s="64" t="s">
        <v>402</v>
      </c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</row>
    <row r="103" spans="1:16" ht="15" customHeight="1" x14ac:dyDescent="0.25">
      <c r="A103" s="66" t="s">
        <v>10</v>
      </c>
      <c r="B103" s="67"/>
      <c r="C103" s="31">
        <v>3.21</v>
      </c>
      <c r="D103" s="31">
        <v>2.6</v>
      </c>
      <c r="E103" s="31">
        <v>2.6</v>
      </c>
      <c r="F103" s="31">
        <v>3.2</v>
      </c>
      <c r="G103" s="31">
        <v>3.2</v>
      </c>
      <c r="H103" s="31">
        <v>3.2</v>
      </c>
      <c r="I103" s="31">
        <v>3.2</v>
      </c>
      <c r="J103" s="31">
        <v>3.2</v>
      </c>
      <c r="K103" s="31">
        <v>3.2</v>
      </c>
      <c r="L103" s="31">
        <v>3.47</v>
      </c>
      <c r="M103" s="31">
        <v>3.47</v>
      </c>
      <c r="N103" s="31">
        <v>3.47</v>
      </c>
      <c r="O103" s="31">
        <v>3.47</v>
      </c>
      <c r="P103" s="31">
        <v>3.47</v>
      </c>
    </row>
    <row r="104" spans="1:16" ht="15" customHeight="1" x14ac:dyDescent="0.25">
      <c r="A104" s="30" t="s">
        <v>116</v>
      </c>
      <c r="B104" s="64" t="s">
        <v>349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</row>
    <row r="105" spans="1:16" ht="15" customHeight="1" x14ac:dyDescent="0.25">
      <c r="A105" s="66" t="s">
        <v>39</v>
      </c>
      <c r="B105" s="67"/>
      <c r="C105" s="31">
        <v>1.07</v>
      </c>
      <c r="D105" s="31">
        <v>0.9</v>
      </c>
      <c r="E105" s="31">
        <v>1</v>
      </c>
      <c r="F105" s="31">
        <v>1</v>
      </c>
      <c r="G105" s="31">
        <v>1</v>
      </c>
      <c r="H105" s="31">
        <v>1</v>
      </c>
      <c r="I105" s="31">
        <v>1.2</v>
      </c>
      <c r="J105" s="31">
        <v>1.2</v>
      </c>
      <c r="K105" s="31">
        <v>1.1000000000000001</v>
      </c>
      <c r="L105" s="31">
        <v>1</v>
      </c>
      <c r="M105" s="31">
        <v>1</v>
      </c>
      <c r="N105" s="31">
        <v>1.2</v>
      </c>
      <c r="O105" s="31">
        <v>1.3</v>
      </c>
      <c r="P105" s="31">
        <v>1</v>
      </c>
    </row>
    <row r="106" spans="1:16" ht="15" customHeight="1" x14ac:dyDescent="0.25">
      <c r="A106" s="30" t="s">
        <v>118</v>
      </c>
      <c r="B106" s="64" t="s">
        <v>119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</row>
    <row r="107" spans="1:16" ht="15" customHeight="1" x14ac:dyDescent="0.25">
      <c r="A107" s="66" t="s">
        <v>39</v>
      </c>
      <c r="B107" s="67"/>
      <c r="C107" s="31">
        <v>0.71</v>
      </c>
      <c r="D107" s="31">
        <v>0.65</v>
      </c>
      <c r="E107" s="31">
        <v>0.65</v>
      </c>
      <c r="F107" s="31">
        <v>0.8</v>
      </c>
      <c r="G107" s="31">
        <v>0.8</v>
      </c>
      <c r="H107" s="31">
        <v>0.8</v>
      </c>
      <c r="I107" s="31">
        <v>0.7</v>
      </c>
      <c r="J107" s="31">
        <v>0.75</v>
      </c>
      <c r="K107" s="31">
        <v>0.75</v>
      </c>
      <c r="L107" s="31">
        <v>0.7</v>
      </c>
      <c r="M107" s="31">
        <v>0.7</v>
      </c>
      <c r="N107" s="31">
        <v>0.7</v>
      </c>
      <c r="O107" s="31">
        <v>0.7</v>
      </c>
      <c r="P107" s="31">
        <v>0.5</v>
      </c>
    </row>
    <row r="108" spans="1:16" ht="15" customHeight="1" x14ac:dyDescent="0.25">
      <c r="A108" s="30" t="s">
        <v>120</v>
      </c>
      <c r="B108" s="64" t="s">
        <v>350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</row>
    <row r="109" spans="1:16" ht="15" customHeight="1" x14ac:dyDescent="0.25">
      <c r="A109" s="66" t="s">
        <v>39</v>
      </c>
      <c r="B109" s="67"/>
      <c r="C109" s="31">
        <v>0.78</v>
      </c>
      <c r="D109" s="31">
        <v>0.8</v>
      </c>
      <c r="E109" s="31">
        <v>0.8</v>
      </c>
      <c r="F109" s="31">
        <v>0.8</v>
      </c>
      <c r="G109" s="31">
        <v>0.8</v>
      </c>
      <c r="H109" s="31">
        <v>0.8</v>
      </c>
      <c r="I109" s="31">
        <v>0.7</v>
      </c>
      <c r="J109" s="31">
        <v>0.8</v>
      </c>
      <c r="K109" s="31">
        <v>0.8</v>
      </c>
      <c r="L109" s="31">
        <v>0.8</v>
      </c>
      <c r="M109" s="31">
        <v>0.8</v>
      </c>
      <c r="N109" s="31">
        <v>0.8</v>
      </c>
      <c r="O109" s="31">
        <v>0.8</v>
      </c>
      <c r="P109" s="31">
        <v>0.7</v>
      </c>
    </row>
    <row r="110" spans="1:16" ht="15" customHeight="1" x14ac:dyDescent="0.25">
      <c r="A110" s="30" t="s">
        <v>122</v>
      </c>
      <c r="B110" s="64" t="s">
        <v>123</v>
      </c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</row>
    <row r="111" spans="1:16" ht="15" customHeight="1" x14ac:dyDescent="0.25">
      <c r="A111" s="66" t="s">
        <v>39</v>
      </c>
      <c r="B111" s="67"/>
      <c r="C111" s="31">
        <v>1.18</v>
      </c>
      <c r="D111" s="31">
        <v>1.2</v>
      </c>
      <c r="E111" s="31">
        <v>1.2</v>
      </c>
      <c r="F111" s="31">
        <v>1.3</v>
      </c>
      <c r="G111" s="31">
        <v>1.2</v>
      </c>
      <c r="H111" s="31">
        <v>1.3</v>
      </c>
      <c r="I111" s="31">
        <v>1.2</v>
      </c>
      <c r="J111" s="31">
        <v>1.3</v>
      </c>
      <c r="K111" s="31">
        <v>1.3</v>
      </c>
      <c r="L111" s="31">
        <v>1.1000000000000001</v>
      </c>
      <c r="M111" s="31">
        <v>1.1000000000000001</v>
      </c>
      <c r="N111" s="31">
        <v>1</v>
      </c>
      <c r="O111" s="31">
        <v>1.1000000000000001</v>
      </c>
      <c r="P111" s="31">
        <v>1.1000000000000001</v>
      </c>
    </row>
    <row r="112" spans="1:16" ht="15" customHeight="1" x14ac:dyDescent="0.25">
      <c r="A112" s="30" t="s">
        <v>124</v>
      </c>
      <c r="B112" s="64" t="s">
        <v>125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</row>
    <row r="113" spans="1:16" ht="15" customHeight="1" x14ac:dyDescent="0.25">
      <c r="A113" s="66" t="s">
        <v>39</v>
      </c>
      <c r="B113" s="67"/>
      <c r="C113" s="31">
        <v>0.68</v>
      </c>
      <c r="D113" s="31">
        <v>0.65</v>
      </c>
      <c r="E113" s="31">
        <v>0.65</v>
      </c>
      <c r="F113" s="31">
        <v>0.8</v>
      </c>
      <c r="G113" s="31">
        <v>0.75</v>
      </c>
      <c r="H113" s="31">
        <v>0.75</v>
      </c>
      <c r="I113" s="31">
        <v>0.65</v>
      </c>
      <c r="J113" s="31">
        <v>0.7</v>
      </c>
      <c r="K113" s="31">
        <v>0.7</v>
      </c>
      <c r="L113" s="31">
        <v>0.7</v>
      </c>
      <c r="M113" s="31">
        <v>0.7</v>
      </c>
      <c r="N113" s="31">
        <v>0.75</v>
      </c>
      <c r="O113" s="31">
        <v>0.6</v>
      </c>
      <c r="P113" s="31">
        <v>0.5</v>
      </c>
    </row>
    <row r="114" spans="1:16" ht="15" customHeight="1" x14ac:dyDescent="0.25">
      <c r="A114" s="30" t="s">
        <v>126</v>
      </c>
      <c r="B114" s="64" t="s">
        <v>127</v>
      </c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</row>
    <row r="115" spans="1:16" ht="15" customHeight="1" x14ac:dyDescent="0.25">
      <c r="A115" s="66" t="s">
        <v>39</v>
      </c>
      <c r="B115" s="67"/>
      <c r="C115" s="31">
        <v>0.63</v>
      </c>
      <c r="D115" s="31">
        <v>0.55000000000000004</v>
      </c>
      <c r="E115" s="31">
        <v>0.55000000000000004</v>
      </c>
      <c r="F115" s="31">
        <v>0.7</v>
      </c>
      <c r="G115" s="31">
        <v>0.75</v>
      </c>
      <c r="H115" s="31">
        <v>0.75</v>
      </c>
      <c r="I115" s="31">
        <v>0.6</v>
      </c>
      <c r="J115" s="31">
        <v>0.6</v>
      </c>
      <c r="K115" s="31">
        <v>0.6</v>
      </c>
      <c r="L115" s="31">
        <v>0.65</v>
      </c>
      <c r="M115" s="31">
        <v>0.65</v>
      </c>
      <c r="N115" s="31">
        <v>0.7</v>
      </c>
      <c r="O115" s="31">
        <v>0.6</v>
      </c>
      <c r="P115" s="31">
        <v>0.55000000000000004</v>
      </c>
    </row>
    <row r="116" spans="1:16" ht="15" customHeight="1" x14ac:dyDescent="0.25">
      <c r="A116" s="30" t="s">
        <v>128</v>
      </c>
      <c r="B116" s="64" t="s">
        <v>129</v>
      </c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</row>
    <row r="117" spans="1:16" ht="15" customHeight="1" x14ac:dyDescent="0.25">
      <c r="A117" s="66" t="s">
        <v>10</v>
      </c>
      <c r="B117" s="67"/>
      <c r="C117" s="31">
        <v>1.27</v>
      </c>
      <c r="D117" s="31">
        <v>1.1000000000000001</v>
      </c>
      <c r="E117" s="31">
        <v>1.1000000000000001</v>
      </c>
      <c r="F117" s="31">
        <v>1.3</v>
      </c>
      <c r="G117" s="31">
        <v>1.3</v>
      </c>
      <c r="H117" s="31">
        <v>1.3</v>
      </c>
      <c r="I117" s="31">
        <v>1.3</v>
      </c>
      <c r="J117" s="31">
        <v>1.3</v>
      </c>
      <c r="K117" s="31">
        <v>1.3</v>
      </c>
      <c r="L117" s="31">
        <v>1.3</v>
      </c>
      <c r="M117" s="31">
        <v>1.3</v>
      </c>
      <c r="N117" s="31">
        <v>1.3</v>
      </c>
      <c r="O117" s="31">
        <v>1.3</v>
      </c>
      <c r="P117" s="31">
        <v>1.3</v>
      </c>
    </row>
    <row r="118" spans="1:16" ht="15" customHeight="1" x14ac:dyDescent="0.25">
      <c r="A118" s="30" t="s">
        <v>132</v>
      </c>
      <c r="B118" s="64" t="s">
        <v>403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</row>
    <row r="119" spans="1:16" ht="15" customHeight="1" x14ac:dyDescent="0.25">
      <c r="A119" s="66" t="s">
        <v>10</v>
      </c>
      <c r="B119" s="67"/>
      <c r="C119" s="31">
        <v>1.3</v>
      </c>
      <c r="D119" s="31">
        <v>1.03</v>
      </c>
      <c r="E119" s="31">
        <v>1.03</v>
      </c>
      <c r="F119" s="31">
        <v>1.3</v>
      </c>
      <c r="G119" s="31">
        <v>1.3</v>
      </c>
      <c r="H119" s="31">
        <v>1.3</v>
      </c>
      <c r="I119" s="31">
        <v>1.3</v>
      </c>
      <c r="J119" s="31">
        <v>1.3</v>
      </c>
      <c r="K119" s="31">
        <v>1.3</v>
      </c>
      <c r="L119" s="31">
        <v>1.3</v>
      </c>
      <c r="M119" s="31">
        <v>1.3</v>
      </c>
      <c r="N119" s="31">
        <v>1.47</v>
      </c>
      <c r="O119" s="31">
        <v>1.47</v>
      </c>
      <c r="P119" s="31">
        <v>1.47</v>
      </c>
    </row>
    <row r="120" spans="1:16" ht="15" customHeight="1" x14ac:dyDescent="0.25">
      <c r="A120" s="30" t="s">
        <v>134</v>
      </c>
      <c r="B120" s="64" t="s">
        <v>327</v>
      </c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</row>
    <row r="121" spans="1:16" ht="15" customHeight="1" x14ac:dyDescent="0.25">
      <c r="A121" s="66" t="s">
        <v>10</v>
      </c>
      <c r="B121" s="67"/>
      <c r="C121" s="31">
        <v>1.87</v>
      </c>
      <c r="D121" s="31">
        <v>1.87</v>
      </c>
      <c r="E121" s="31">
        <v>1.87</v>
      </c>
      <c r="F121" s="31">
        <v>1.87</v>
      </c>
      <c r="G121" s="31">
        <v>1.87</v>
      </c>
      <c r="H121" s="31">
        <v>1.87</v>
      </c>
      <c r="I121" s="31">
        <v>1.87</v>
      </c>
      <c r="J121" s="31">
        <v>1.87</v>
      </c>
      <c r="K121" s="31">
        <v>1.87</v>
      </c>
      <c r="L121" s="31">
        <v>1.87</v>
      </c>
      <c r="M121" s="31">
        <v>1.87</v>
      </c>
      <c r="N121" s="31">
        <v>1.87</v>
      </c>
      <c r="O121" s="31">
        <v>1.87</v>
      </c>
      <c r="P121" s="31">
        <v>1.87</v>
      </c>
    </row>
    <row r="122" spans="1:16" ht="15" customHeight="1" x14ac:dyDescent="0.25">
      <c r="A122" s="30" t="s">
        <v>136</v>
      </c>
      <c r="B122" s="64" t="s">
        <v>137</v>
      </c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</row>
    <row r="123" spans="1:16" ht="15" customHeight="1" x14ac:dyDescent="0.25">
      <c r="A123" s="66" t="s">
        <v>13</v>
      </c>
      <c r="B123" s="67"/>
      <c r="C123" s="31">
        <v>1.55</v>
      </c>
      <c r="D123" s="31">
        <v>1.55</v>
      </c>
      <c r="E123" s="31">
        <v>1.55</v>
      </c>
      <c r="F123" s="31">
        <v>1.55</v>
      </c>
      <c r="G123" s="31">
        <v>1.55</v>
      </c>
      <c r="H123" s="31">
        <v>1.55</v>
      </c>
      <c r="I123" s="31">
        <v>1.55</v>
      </c>
      <c r="J123" s="31">
        <v>1.55</v>
      </c>
      <c r="K123" s="31">
        <v>1.55</v>
      </c>
      <c r="L123" s="31">
        <v>1.55</v>
      </c>
      <c r="M123" s="31">
        <v>1.55</v>
      </c>
      <c r="N123" s="31">
        <v>1.55</v>
      </c>
      <c r="O123" s="31">
        <v>1.55</v>
      </c>
      <c r="P123" s="31">
        <v>1.55</v>
      </c>
    </row>
    <row r="124" spans="1:16" ht="15" customHeight="1" x14ac:dyDescent="0.25">
      <c r="A124" s="30" t="s">
        <v>138</v>
      </c>
      <c r="B124" s="64" t="s">
        <v>139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</row>
    <row r="125" spans="1:16" ht="15" customHeight="1" x14ac:dyDescent="0.25">
      <c r="A125" s="66" t="s">
        <v>13</v>
      </c>
      <c r="B125" s="67"/>
      <c r="C125" s="31">
        <v>1.18</v>
      </c>
      <c r="D125" s="31">
        <v>1.18</v>
      </c>
      <c r="E125" s="31">
        <v>1.18</v>
      </c>
      <c r="F125" s="31">
        <v>1.18</v>
      </c>
      <c r="G125" s="31">
        <v>1.18</v>
      </c>
      <c r="H125" s="31">
        <v>1.18</v>
      </c>
      <c r="I125" s="31">
        <v>1.18</v>
      </c>
      <c r="J125" s="31">
        <v>1.18</v>
      </c>
      <c r="K125" s="31">
        <v>1.18</v>
      </c>
      <c r="L125" s="31">
        <v>1.18</v>
      </c>
      <c r="M125" s="31">
        <v>1.18</v>
      </c>
      <c r="N125" s="31">
        <v>1.18</v>
      </c>
      <c r="O125" s="31">
        <v>1.18</v>
      </c>
      <c r="P125" s="31">
        <v>1.18</v>
      </c>
    </row>
    <row r="126" spans="1:16" ht="15" customHeight="1" x14ac:dyDescent="0.25">
      <c r="A126" s="30" t="s">
        <v>140</v>
      </c>
      <c r="B126" s="64" t="s">
        <v>404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</row>
    <row r="127" spans="1:16" ht="15" customHeight="1" x14ac:dyDescent="0.25">
      <c r="A127" s="66" t="s">
        <v>10</v>
      </c>
      <c r="B127" s="67"/>
      <c r="C127" s="31">
        <v>0.95</v>
      </c>
      <c r="D127" s="31">
        <v>0.93</v>
      </c>
      <c r="E127" s="31">
        <v>0.93</v>
      </c>
      <c r="F127" s="31">
        <v>0.93</v>
      </c>
      <c r="G127" s="31">
        <v>0.93</v>
      </c>
      <c r="H127" s="31">
        <v>0.93</v>
      </c>
      <c r="I127" s="31">
        <v>0.97</v>
      </c>
      <c r="J127" s="31">
        <v>0.97</v>
      </c>
      <c r="K127" s="31">
        <v>0.97</v>
      </c>
      <c r="L127" s="31">
        <v>0.97</v>
      </c>
      <c r="M127" s="31" t="s">
        <v>4</v>
      </c>
      <c r="N127" s="31">
        <v>0.97</v>
      </c>
      <c r="O127" s="31">
        <v>0.97</v>
      </c>
      <c r="P127" s="31">
        <v>0.97</v>
      </c>
    </row>
    <row r="128" spans="1:16" ht="15" customHeight="1" x14ac:dyDescent="0.25">
      <c r="A128" s="30" t="s">
        <v>359</v>
      </c>
      <c r="B128" s="64" t="s">
        <v>360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</row>
    <row r="129" spans="1:16" ht="15" customHeight="1" x14ac:dyDescent="0.25">
      <c r="A129" s="66" t="s">
        <v>10</v>
      </c>
      <c r="B129" s="67"/>
      <c r="C129" s="31">
        <v>3.2</v>
      </c>
      <c r="D129" s="31">
        <v>3.2</v>
      </c>
      <c r="E129" s="31">
        <v>3.2</v>
      </c>
      <c r="F129" s="31">
        <v>3.2</v>
      </c>
      <c r="G129" s="31">
        <v>3.2</v>
      </c>
      <c r="H129" s="31">
        <v>3.2</v>
      </c>
      <c r="I129" s="31">
        <v>3.2</v>
      </c>
      <c r="J129" s="31">
        <v>3.2</v>
      </c>
      <c r="K129" s="31">
        <v>3.2</v>
      </c>
      <c r="L129" s="31">
        <v>3.2</v>
      </c>
      <c r="M129" s="31">
        <v>3.2</v>
      </c>
      <c r="N129" s="31">
        <v>3.2</v>
      </c>
      <c r="O129" s="31">
        <v>3.2</v>
      </c>
      <c r="P129" s="31">
        <v>3.2</v>
      </c>
    </row>
    <row r="130" spans="1:16" ht="15" customHeight="1" x14ac:dyDescent="0.25">
      <c r="A130" s="30" t="s">
        <v>142</v>
      </c>
      <c r="B130" s="64" t="s">
        <v>351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</row>
    <row r="131" spans="1:16" ht="15" customHeight="1" x14ac:dyDescent="0.25">
      <c r="A131" s="66" t="s">
        <v>144</v>
      </c>
      <c r="B131" s="67"/>
      <c r="C131" s="31">
        <v>2.25</v>
      </c>
      <c r="D131" s="31">
        <v>2.25</v>
      </c>
      <c r="E131" s="31">
        <v>2.15</v>
      </c>
      <c r="F131" s="31">
        <v>2.15</v>
      </c>
      <c r="G131" s="31">
        <v>1.75</v>
      </c>
      <c r="H131" s="31">
        <v>1.75</v>
      </c>
      <c r="I131" s="31">
        <v>2.1</v>
      </c>
      <c r="J131" s="31">
        <v>2.1</v>
      </c>
      <c r="K131" s="31">
        <v>2.1</v>
      </c>
      <c r="L131" s="31">
        <v>2.48</v>
      </c>
      <c r="M131" s="31">
        <v>2.48</v>
      </c>
      <c r="N131" s="31">
        <v>2.25</v>
      </c>
      <c r="O131" s="31">
        <v>2.73</v>
      </c>
      <c r="P131" s="31">
        <v>3</v>
      </c>
    </row>
    <row r="132" spans="1:16" ht="15" customHeight="1" x14ac:dyDescent="0.25">
      <c r="A132" s="30" t="s">
        <v>145</v>
      </c>
      <c r="B132" s="64" t="s">
        <v>352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</row>
    <row r="133" spans="1:16" ht="15" customHeight="1" x14ac:dyDescent="0.25">
      <c r="A133" s="66" t="s">
        <v>144</v>
      </c>
      <c r="B133" s="67"/>
      <c r="C133" s="31">
        <v>2.09</v>
      </c>
      <c r="D133" s="31">
        <v>2.0099999999999998</v>
      </c>
      <c r="E133" s="31">
        <v>2.0099999999999998</v>
      </c>
      <c r="F133" s="31">
        <v>2.19</v>
      </c>
      <c r="G133" s="31">
        <v>2.19</v>
      </c>
      <c r="H133" s="31">
        <v>2.19</v>
      </c>
      <c r="I133" s="31">
        <v>2.19</v>
      </c>
      <c r="J133" s="31">
        <v>2.19</v>
      </c>
      <c r="K133" s="31">
        <v>2.19</v>
      </c>
      <c r="L133" s="31">
        <v>2</v>
      </c>
      <c r="M133" s="31">
        <v>2</v>
      </c>
      <c r="N133" s="31">
        <v>2</v>
      </c>
      <c r="O133" s="31">
        <v>2</v>
      </c>
      <c r="P133" s="31">
        <v>2</v>
      </c>
    </row>
    <row r="134" spans="1:16" ht="15" customHeight="1" x14ac:dyDescent="0.25">
      <c r="A134" s="30" t="s">
        <v>147</v>
      </c>
      <c r="B134" s="64" t="s">
        <v>353</v>
      </c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</row>
    <row r="135" spans="1:16" ht="15" customHeight="1" x14ac:dyDescent="0.25">
      <c r="A135" s="66" t="s">
        <v>144</v>
      </c>
      <c r="B135" s="67"/>
      <c r="C135" s="31">
        <v>3.42</v>
      </c>
      <c r="D135" s="31">
        <v>3</v>
      </c>
      <c r="E135" s="31">
        <v>3</v>
      </c>
      <c r="F135" s="31">
        <v>3.5</v>
      </c>
      <c r="G135" s="31">
        <v>3.5</v>
      </c>
      <c r="H135" s="31">
        <v>3.5</v>
      </c>
      <c r="I135" s="31">
        <v>3.5</v>
      </c>
      <c r="J135" s="31">
        <v>3.5</v>
      </c>
      <c r="K135" s="31">
        <v>3.5</v>
      </c>
      <c r="L135" s="31">
        <v>3.5</v>
      </c>
      <c r="M135" s="31">
        <v>3.5</v>
      </c>
      <c r="N135" s="31">
        <v>3.5</v>
      </c>
      <c r="O135" s="31">
        <v>3.5</v>
      </c>
      <c r="P135" s="31">
        <v>3.5</v>
      </c>
    </row>
    <row r="136" spans="1:16" ht="15" customHeight="1" x14ac:dyDescent="0.25">
      <c r="A136" s="30" t="s">
        <v>149</v>
      </c>
      <c r="B136" s="64" t="s">
        <v>405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</row>
    <row r="137" spans="1:16" ht="15" customHeight="1" x14ac:dyDescent="0.25">
      <c r="A137" s="66" t="s">
        <v>144</v>
      </c>
      <c r="B137" s="67"/>
      <c r="C137" s="31">
        <v>3.42</v>
      </c>
      <c r="D137" s="31">
        <v>3</v>
      </c>
      <c r="E137" s="31">
        <v>3</v>
      </c>
      <c r="F137" s="31">
        <v>3.5</v>
      </c>
      <c r="G137" s="31">
        <v>3.5</v>
      </c>
      <c r="H137" s="31">
        <v>3.5</v>
      </c>
      <c r="I137" s="31">
        <v>3.5</v>
      </c>
      <c r="J137" s="31">
        <v>3.5</v>
      </c>
      <c r="K137" s="31">
        <v>3.5</v>
      </c>
      <c r="L137" s="31">
        <v>3.5</v>
      </c>
      <c r="M137" s="31">
        <v>3.5</v>
      </c>
      <c r="N137" s="31">
        <v>3.5</v>
      </c>
      <c r="O137" s="31">
        <v>3.5</v>
      </c>
      <c r="P137" s="31">
        <v>3.5</v>
      </c>
    </row>
    <row r="138" spans="1:16" ht="15" customHeight="1" x14ac:dyDescent="0.25">
      <c r="A138" s="30" t="s">
        <v>151</v>
      </c>
      <c r="B138" s="64" t="s">
        <v>354</v>
      </c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</row>
    <row r="139" spans="1:16" ht="15" customHeight="1" x14ac:dyDescent="0.25">
      <c r="A139" s="66" t="s">
        <v>10</v>
      </c>
      <c r="B139" s="67"/>
      <c r="C139" s="31">
        <v>1.78</v>
      </c>
      <c r="D139" s="31">
        <v>2.2999999999999998</v>
      </c>
      <c r="E139" s="31">
        <v>2.2999999999999998</v>
      </c>
      <c r="F139" s="31">
        <v>1.8</v>
      </c>
      <c r="G139" s="31">
        <v>1.8</v>
      </c>
      <c r="H139" s="31">
        <v>1.8</v>
      </c>
      <c r="I139" s="31">
        <v>1.6</v>
      </c>
      <c r="J139" s="31">
        <v>1.6</v>
      </c>
      <c r="K139" s="31">
        <v>1.6</v>
      </c>
      <c r="L139" s="31">
        <v>1.6</v>
      </c>
      <c r="M139" s="31">
        <v>1.6</v>
      </c>
      <c r="N139" s="31">
        <v>1.6</v>
      </c>
      <c r="O139" s="31">
        <v>1.6</v>
      </c>
      <c r="P139" s="31">
        <v>1.9</v>
      </c>
    </row>
    <row r="140" spans="1:16" ht="15" customHeight="1" x14ac:dyDescent="0.25">
      <c r="A140" s="30" t="s">
        <v>152</v>
      </c>
      <c r="B140" s="64" t="s">
        <v>355</v>
      </c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</row>
    <row r="141" spans="1:16" ht="15" customHeight="1" x14ac:dyDescent="0.25">
      <c r="A141" s="66" t="s">
        <v>39</v>
      </c>
      <c r="B141" s="67"/>
      <c r="C141" s="31">
        <v>1.98</v>
      </c>
      <c r="D141" s="31">
        <v>2.52</v>
      </c>
      <c r="E141" s="31">
        <v>2.52</v>
      </c>
      <c r="F141" s="31">
        <v>2.23</v>
      </c>
      <c r="G141" s="31">
        <v>2.23</v>
      </c>
      <c r="H141" s="31">
        <v>2.23</v>
      </c>
      <c r="I141" s="31">
        <v>2.23</v>
      </c>
      <c r="J141" s="31">
        <v>2.23</v>
      </c>
      <c r="K141" s="31">
        <v>1.74</v>
      </c>
      <c r="L141" s="31">
        <v>1.57</v>
      </c>
      <c r="M141" s="31">
        <v>1.57</v>
      </c>
      <c r="N141" s="31">
        <v>1.57</v>
      </c>
      <c r="O141" s="31">
        <v>1.57</v>
      </c>
      <c r="P141" s="31">
        <v>1.57</v>
      </c>
    </row>
    <row r="142" spans="1:16" ht="15" customHeight="1" x14ac:dyDescent="0.25">
      <c r="A142" s="30" t="s">
        <v>154</v>
      </c>
      <c r="B142" s="64" t="s">
        <v>356</v>
      </c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</row>
    <row r="143" spans="1:16" ht="15" customHeight="1" x14ac:dyDescent="0.25">
      <c r="A143" s="66" t="s">
        <v>39</v>
      </c>
      <c r="B143" s="67"/>
      <c r="C143" s="31">
        <v>2.74</v>
      </c>
      <c r="D143" s="31">
        <v>2.96</v>
      </c>
      <c r="E143" s="31">
        <v>2.96</v>
      </c>
      <c r="F143" s="31">
        <v>3.04</v>
      </c>
      <c r="G143" s="31">
        <v>3.04</v>
      </c>
      <c r="H143" s="31">
        <v>3.04</v>
      </c>
      <c r="I143" s="31">
        <v>3.04</v>
      </c>
      <c r="J143" s="31">
        <v>3.04</v>
      </c>
      <c r="K143" s="31">
        <v>2.7</v>
      </c>
      <c r="L143" s="31">
        <v>2.61</v>
      </c>
      <c r="M143" s="31">
        <v>2.61</v>
      </c>
      <c r="N143" s="31">
        <v>2.17</v>
      </c>
      <c r="O143" s="31">
        <v>2.17</v>
      </c>
      <c r="P143" s="31">
        <v>2.17</v>
      </c>
    </row>
    <row r="144" spans="1:16" ht="15" customHeight="1" x14ac:dyDescent="0.25">
      <c r="A144" s="30" t="s">
        <v>156</v>
      </c>
      <c r="B144" s="64" t="s">
        <v>328</v>
      </c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</row>
    <row r="145" spans="1:16" ht="15" customHeight="1" x14ac:dyDescent="0.25">
      <c r="A145" s="66" t="s">
        <v>10</v>
      </c>
      <c r="B145" s="67"/>
      <c r="C145" s="31">
        <v>1.05</v>
      </c>
      <c r="D145" s="31">
        <v>0.97</v>
      </c>
      <c r="E145" s="31">
        <v>0.97</v>
      </c>
      <c r="F145" s="31">
        <v>1.07</v>
      </c>
      <c r="G145" s="31">
        <v>1.07</v>
      </c>
      <c r="H145" s="31">
        <v>1.07</v>
      </c>
      <c r="I145" s="31">
        <v>1.07</v>
      </c>
      <c r="J145" s="31">
        <v>1.07</v>
      </c>
      <c r="K145" s="31">
        <v>1.07</v>
      </c>
      <c r="L145" s="31">
        <v>0.87</v>
      </c>
      <c r="M145" s="31">
        <v>0.87</v>
      </c>
      <c r="N145" s="31">
        <v>0.87</v>
      </c>
      <c r="O145" s="31">
        <v>1.47</v>
      </c>
      <c r="P145" s="31">
        <v>1.2</v>
      </c>
    </row>
    <row r="146" spans="1:16" ht="15" customHeight="1" x14ac:dyDescent="0.25">
      <c r="A146" s="30" t="s">
        <v>158</v>
      </c>
      <c r="B146" s="64" t="s">
        <v>357</v>
      </c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</row>
    <row r="147" spans="1:16" ht="15" customHeight="1" x14ac:dyDescent="0.25">
      <c r="A147" s="66" t="s">
        <v>10</v>
      </c>
      <c r="B147" s="67"/>
      <c r="C147" s="31">
        <v>1.24</v>
      </c>
      <c r="D147" s="31">
        <v>1.1000000000000001</v>
      </c>
      <c r="E147" s="31">
        <v>1.1000000000000001</v>
      </c>
      <c r="F147" s="31">
        <v>1.27</v>
      </c>
      <c r="G147" s="31">
        <v>1.27</v>
      </c>
      <c r="H147" s="31">
        <v>1.27</v>
      </c>
      <c r="I147" s="31">
        <v>1.27</v>
      </c>
      <c r="J147" s="31">
        <v>1.27</v>
      </c>
      <c r="K147" s="31">
        <v>1.27</v>
      </c>
      <c r="L147" s="31">
        <v>1.27</v>
      </c>
      <c r="M147" s="31">
        <v>1.27</v>
      </c>
      <c r="N147" s="31">
        <v>1.27</v>
      </c>
      <c r="O147" s="31">
        <v>1.27</v>
      </c>
      <c r="P147" s="31">
        <v>1.27</v>
      </c>
    </row>
    <row r="149" spans="1:16" x14ac:dyDescent="0.25">
      <c r="A149" s="32" t="s">
        <v>183</v>
      </c>
    </row>
    <row r="150" spans="1:16" x14ac:dyDescent="0.25">
      <c r="A150" s="32" t="s">
        <v>466</v>
      </c>
    </row>
    <row r="151" spans="1:16" x14ac:dyDescent="0.25">
      <c r="A151" s="32"/>
    </row>
  </sheetData>
  <mergeCells count="148">
    <mergeCell ref="A4:A5"/>
    <mergeCell ref="C4:C5"/>
    <mergeCell ref="A1:P1"/>
    <mergeCell ref="A2:P2"/>
    <mergeCell ref="A3:P3"/>
    <mergeCell ref="D4:P4"/>
    <mergeCell ref="A13:B13"/>
    <mergeCell ref="A15:B15"/>
    <mergeCell ref="A17:B17"/>
    <mergeCell ref="A7:B7"/>
    <mergeCell ref="A9:B9"/>
    <mergeCell ref="A11:B11"/>
    <mergeCell ref="B6:P6"/>
    <mergeCell ref="B8:P8"/>
    <mergeCell ref="B10:P10"/>
    <mergeCell ref="B12:P12"/>
    <mergeCell ref="B14:P14"/>
    <mergeCell ref="B16:P16"/>
    <mergeCell ref="A25:B25"/>
    <mergeCell ref="A27:B27"/>
    <mergeCell ref="A29:B29"/>
    <mergeCell ref="A19:B19"/>
    <mergeCell ref="A21:B21"/>
    <mergeCell ref="A23:B23"/>
    <mergeCell ref="B18:P18"/>
    <mergeCell ref="B20:P20"/>
    <mergeCell ref="B22:P22"/>
    <mergeCell ref="B24:P24"/>
    <mergeCell ref="B26:P26"/>
    <mergeCell ref="B28:P28"/>
    <mergeCell ref="A37:B37"/>
    <mergeCell ref="A39:B39"/>
    <mergeCell ref="A41:B41"/>
    <mergeCell ref="A31:B31"/>
    <mergeCell ref="A33:B33"/>
    <mergeCell ref="A35:B35"/>
    <mergeCell ref="B30:P30"/>
    <mergeCell ref="B32:P32"/>
    <mergeCell ref="B34:P34"/>
    <mergeCell ref="B36:P36"/>
    <mergeCell ref="B38:P38"/>
    <mergeCell ref="B40:P40"/>
    <mergeCell ref="A49:B49"/>
    <mergeCell ref="A51:B51"/>
    <mergeCell ref="A53:B53"/>
    <mergeCell ref="A43:B43"/>
    <mergeCell ref="A45:B45"/>
    <mergeCell ref="A47:B47"/>
    <mergeCell ref="B42:P42"/>
    <mergeCell ref="B44:P44"/>
    <mergeCell ref="B46:P46"/>
    <mergeCell ref="B48:P48"/>
    <mergeCell ref="B50:P50"/>
    <mergeCell ref="B52:P52"/>
    <mergeCell ref="A61:B61"/>
    <mergeCell ref="A63:B63"/>
    <mergeCell ref="A65:B65"/>
    <mergeCell ref="A55:B55"/>
    <mergeCell ref="A57:B57"/>
    <mergeCell ref="A59:B59"/>
    <mergeCell ref="B54:P54"/>
    <mergeCell ref="B56:P56"/>
    <mergeCell ref="B58:P58"/>
    <mergeCell ref="B60:P60"/>
    <mergeCell ref="B62:P62"/>
    <mergeCell ref="B64:P64"/>
    <mergeCell ref="A73:B73"/>
    <mergeCell ref="A75:B75"/>
    <mergeCell ref="A77:B77"/>
    <mergeCell ref="A67:B67"/>
    <mergeCell ref="A69:B69"/>
    <mergeCell ref="A71:B71"/>
    <mergeCell ref="B66:P66"/>
    <mergeCell ref="B68:P68"/>
    <mergeCell ref="B70:P70"/>
    <mergeCell ref="B72:P72"/>
    <mergeCell ref="B74:P74"/>
    <mergeCell ref="B76:P76"/>
    <mergeCell ref="A85:B85"/>
    <mergeCell ref="A87:B87"/>
    <mergeCell ref="A89:B89"/>
    <mergeCell ref="A79:B79"/>
    <mergeCell ref="A81:B81"/>
    <mergeCell ref="A83:B83"/>
    <mergeCell ref="B78:P78"/>
    <mergeCell ref="B80:P80"/>
    <mergeCell ref="B82:P82"/>
    <mergeCell ref="B84:P84"/>
    <mergeCell ref="B86:P86"/>
    <mergeCell ref="B88:P88"/>
    <mergeCell ref="A97:B97"/>
    <mergeCell ref="A99:B99"/>
    <mergeCell ref="A101:B101"/>
    <mergeCell ref="A91:B91"/>
    <mergeCell ref="A93:B93"/>
    <mergeCell ref="A95:B95"/>
    <mergeCell ref="B90:P90"/>
    <mergeCell ref="B92:P92"/>
    <mergeCell ref="B94:P94"/>
    <mergeCell ref="B96:P96"/>
    <mergeCell ref="B98:P98"/>
    <mergeCell ref="B100:P100"/>
    <mergeCell ref="A109:B109"/>
    <mergeCell ref="A111:B111"/>
    <mergeCell ref="A113:B113"/>
    <mergeCell ref="A103:B103"/>
    <mergeCell ref="A105:B105"/>
    <mergeCell ref="A107:B107"/>
    <mergeCell ref="B102:P102"/>
    <mergeCell ref="B104:P104"/>
    <mergeCell ref="B106:P106"/>
    <mergeCell ref="B108:P108"/>
    <mergeCell ref="B110:P110"/>
    <mergeCell ref="B112:P112"/>
    <mergeCell ref="A121:B121"/>
    <mergeCell ref="A123:B123"/>
    <mergeCell ref="A125:B125"/>
    <mergeCell ref="A115:B115"/>
    <mergeCell ref="A117:B117"/>
    <mergeCell ref="A119:B119"/>
    <mergeCell ref="B114:P114"/>
    <mergeCell ref="B116:P116"/>
    <mergeCell ref="B118:P118"/>
    <mergeCell ref="B120:P120"/>
    <mergeCell ref="B122:P122"/>
    <mergeCell ref="B124:P124"/>
    <mergeCell ref="A133:B133"/>
    <mergeCell ref="A135:B135"/>
    <mergeCell ref="A137:B137"/>
    <mergeCell ref="A127:B127"/>
    <mergeCell ref="A129:B129"/>
    <mergeCell ref="A131:B131"/>
    <mergeCell ref="B126:P126"/>
    <mergeCell ref="B128:P128"/>
    <mergeCell ref="B130:P130"/>
    <mergeCell ref="B132:P132"/>
    <mergeCell ref="B134:P134"/>
    <mergeCell ref="B136:P136"/>
    <mergeCell ref="A145:B145"/>
    <mergeCell ref="A147:B147"/>
    <mergeCell ref="A139:B139"/>
    <mergeCell ref="A141:B141"/>
    <mergeCell ref="A143:B143"/>
    <mergeCell ref="B138:P138"/>
    <mergeCell ref="B140:P140"/>
    <mergeCell ref="B142:P142"/>
    <mergeCell ref="B144:P144"/>
    <mergeCell ref="B146:P14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1"/>
  <sheetViews>
    <sheetView zoomScale="82" zoomScaleNormal="82" workbookViewId="0">
      <selection activeCell="A2" sqref="A2:O2"/>
    </sheetView>
  </sheetViews>
  <sheetFormatPr baseColWidth="10" defaultRowHeight="15" x14ac:dyDescent="0.25"/>
  <cols>
    <col min="1" max="1" width="7.42578125" style="29" customWidth="1"/>
    <col min="2" max="2" width="24.85546875" style="29" customWidth="1"/>
    <col min="3" max="3" width="6.5703125" style="29" customWidth="1"/>
    <col min="4" max="15" width="6" style="29" customWidth="1"/>
    <col min="16" max="16384" width="11.42578125" style="29"/>
  </cols>
  <sheetData>
    <row r="1" spans="1:15" ht="15" customHeight="1" x14ac:dyDescent="0.25">
      <c r="A1" s="70" t="s">
        <v>475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5" customHeight="1" x14ac:dyDescent="0.25">
      <c r="A2" s="72" t="s">
        <v>464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15" customHeight="1" x14ac:dyDescent="0.25">
      <c r="A3" s="74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15" customHeight="1" x14ac:dyDescent="0.25">
      <c r="A4" s="68" t="s">
        <v>1</v>
      </c>
      <c r="B4" s="49" t="s">
        <v>2</v>
      </c>
      <c r="C4" s="68" t="s">
        <v>199</v>
      </c>
      <c r="D4" s="78" t="s">
        <v>463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x14ac:dyDescent="0.25">
      <c r="A5" s="69"/>
      <c r="B5" s="50" t="s">
        <v>3</v>
      </c>
      <c r="C5" s="69"/>
      <c r="D5" s="30">
        <v>1</v>
      </c>
      <c r="E5" s="30">
        <v>4</v>
      </c>
      <c r="F5" s="30">
        <v>6</v>
      </c>
      <c r="G5" s="30">
        <v>8</v>
      </c>
      <c r="H5" s="30">
        <v>11</v>
      </c>
      <c r="I5" s="30">
        <v>13</v>
      </c>
      <c r="J5" s="30">
        <v>15</v>
      </c>
      <c r="K5" s="30">
        <v>18</v>
      </c>
      <c r="L5" s="30">
        <v>20</v>
      </c>
      <c r="M5" s="30">
        <v>22</v>
      </c>
      <c r="N5" s="30">
        <v>25</v>
      </c>
      <c r="O5" s="30">
        <v>27</v>
      </c>
    </row>
    <row r="6" spans="1:15" ht="15" customHeight="1" x14ac:dyDescent="0.25">
      <c r="A6" s="30" t="s">
        <v>5</v>
      </c>
      <c r="B6" s="64" t="s">
        <v>393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15" customHeight="1" x14ac:dyDescent="0.25">
      <c r="A7" s="66" t="s">
        <v>7</v>
      </c>
      <c r="B7" s="67"/>
      <c r="C7" s="31">
        <v>6.67</v>
      </c>
      <c r="D7" s="31">
        <v>6.67</v>
      </c>
      <c r="E7" s="31">
        <v>6.67</v>
      </c>
      <c r="F7" s="31">
        <v>6.67</v>
      </c>
      <c r="G7" s="31">
        <v>6.67</v>
      </c>
      <c r="H7" s="31">
        <v>6.67</v>
      </c>
      <c r="I7" s="31">
        <v>6.67</v>
      </c>
      <c r="J7" s="31">
        <v>6.67</v>
      </c>
      <c r="K7" s="31">
        <v>6.67</v>
      </c>
      <c r="L7" s="31">
        <v>6.67</v>
      </c>
      <c r="M7" s="31">
        <v>6.67</v>
      </c>
      <c r="N7" s="31">
        <v>6.67</v>
      </c>
      <c r="O7" s="31">
        <v>6.67</v>
      </c>
    </row>
    <row r="8" spans="1:15" ht="15" customHeight="1" x14ac:dyDescent="0.25">
      <c r="A8" s="30" t="s">
        <v>8</v>
      </c>
      <c r="B8" s="64" t="s">
        <v>336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15" ht="15" customHeight="1" x14ac:dyDescent="0.25">
      <c r="A9" s="66" t="s">
        <v>10</v>
      </c>
      <c r="B9" s="67"/>
      <c r="C9" s="31">
        <v>1.67</v>
      </c>
      <c r="D9" s="31">
        <v>0.97</v>
      </c>
      <c r="E9" s="31">
        <v>1.8</v>
      </c>
      <c r="F9" s="31">
        <v>1.8</v>
      </c>
      <c r="G9" s="31">
        <v>1.8</v>
      </c>
      <c r="H9" s="31">
        <v>1.8</v>
      </c>
      <c r="I9" s="31">
        <v>1.8</v>
      </c>
      <c r="J9" s="31">
        <v>1.8</v>
      </c>
      <c r="K9" s="31">
        <v>1.8</v>
      </c>
      <c r="L9" s="31">
        <v>1.63</v>
      </c>
      <c r="M9" s="31">
        <v>1.63</v>
      </c>
      <c r="N9" s="31">
        <v>1.63</v>
      </c>
      <c r="O9" s="31">
        <v>1.63</v>
      </c>
    </row>
    <row r="10" spans="1:15" ht="15" customHeight="1" x14ac:dyDescent="0.25">
      <c r="A10" s="30" t="s">
        <v>11</v>
      </c>
      <c r="B10" s="64" t="s">
        <v>337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 ht="15" customHeight="1" x14ac:dyDescent="0.25">
      <c r="A11" s="66" t="s">
        <v>13</v>
      </c>
      <c r="B11" s="67"/>
      <c r="C11" s="31">
        <v>3.51</v>
      </c>
      <c r="D11" s="31">
        <v>4.43</v>
      </c>
      <c r="E11" s="31">
        <v>3.43</v>
      </c>
      <c r="F11" s="31">
        <v>3.43</v>
      </c>
      <c r="G11" s="31">
        <v>3.43</v>
      </c>
      <c r="H11" s="31">
        <v>3.43</v>
      </c>
      <c r="I11" s="31">
        <v>3.43</v>
      </c>
      <c r="J11" s="31">
        <v>3.43</v>
      </c>
      <c r="K11" s="31">
        <v>3.43</v>
      </c>
      <c r="L11" s="31">
        <v>3.43</v>
      </c>
      <c r="M11" s="31">
        <v>3.43</v>
      </c>
      <c r="N11" s="31">
        <v>3.43</v>
      </c>
      <c r="O11" s="31">
        <v>3.43</v>
      </c>
    </row>
    <row r="12" spans="1:15" ht="15" customHeight="1" x14ac:dyDescent="0.25">
      <c r="A12" s="30" t="s">
        <v>14</v>
      </c>
      <c r="B12" s="64" t="s">
        <v>15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 ht="15" customHeight="1" x14ac:dyDescent="0.25">
      <c r="A13" s="66" t="s">
        <v>10</v>
      </c>
      <c r="B13" s="67"/>
      <c r="C13" s="31">
        <v>16</v>
      </c>
      <c r="D13" s="31">
        <v>16</v>
      </c>
      <c r="E13" s="31">
        <v>16</v>
      </c>
      <c r="F13" s="31">
        <v>16</v>
      </c>
      <c r="G13" s="31">
        <v>16</v>
      </c>
      <c r="H13" s="31">
        <v>16</v>
      </c>
      <c r="I13" s="31">
        <v>16</v>
      </c>
      <c r="J13" s="31">
        <v>16</v>
      </c>
      <c r="K13" s="31">
        <v>16</v>
      </c>
      <c r="L13" s="31">
        <v>16</v>
      </c>
      <c r="M13" s="31">
        <v>16</v>
      </c>
      <c r="N13" s="31">
        <v>16</v>
      </c>
      <c r="O13" s="31">
        <v>16</v>
      </c>
    </row>
    <row r="14" spans="1:15" ht="15" customHeight="1" x14ac:dyDescent="0.25">
      <c r="A14" s="30" t="s">
        <v>16</v>
      </c>
      <c r="B14" s="64" t="s">
        <v>17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 ht="15" customHeight="1" x14ac:dyDescent="0.25">
      <c r="A15" s="66" t="s">
        <v>10</v>
      </c>
      <c r="B15" s="67"/>
      <c r="C15" s="31">
        <v>2.0299999999999998</v>
      </c>
      <c r="D15" s="31">
        <v>1.93</v>
      </c>
      <c r="E15" s="31">
        <v>1.93</v>
      </c>
      <c r="F15" s="31">
        <v>1.93</v>
      </c>
      <c r="G15" s="31">
        <v>1.93</v>
      </c>
      <c r="H15" s="31">
        <v>1.93</v>
      </c>
      <c r="I15" s="31">
        <v>1.93</v>
      </c>
      <c r="J15" s="31">
        <v>1.93</v>
      </c>
      <c r="K15" s="31">
        <v>1.93</v>
      </c>
      <c r="L15" s="31">
        <v>1.93</v>
      </c>
      <c r="M15" s="31">
        <v>1.93</v>
      </c>
      <c r="N15" s="31">
        <v>2.5</v>
      </c>
      <c r="O15" s="31">
        <v>2.5</v>
      </c>
    </row>
    <row r="16" spans="1:15" ht="15" customHeight="1" x14ac:dyDescent="0.25">
      <c r="A16" s="30" t="s">
        <v>18</v>
      </c>
      <c r="B16" s="64" t="s">
        <v>338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 ht="15" customHeight="1" x14ac:dyDescent="0.25">
      <c r="A17" s="66" t="s">
        <v>10</v>
      </c>
      <c r="B17" s="67"/>
      <c r="C17" s="31">
        <v>3.5</v>
      </c>
      <c r="D17" s="31">
        <v>3.5</v>
      </c>
      <c r="E17" s="31">
        <v>3.5</v>
      </c>
      <c r="F17" s="31">
        <v>3.5</v>
      </c>
      <c r="G17" s="31">
        <v>3.5</v>
      </c>
      <c r="H17" s="31">
        <v>3.5</v>
      </c>
      <c r="I17" s="31">
        <v>3.5</v>
      </c>
      <c r="J17" s="31">
        <v>3.5</v>
      </c>
      <c r="K17" s="31">
        <v>3.5</v>
      </c>
      <c r="L17" s="31">
        <v>3.5</v>
      </c>
      <c r="M17" s="31">
        <v>3.5</v>
      </c>
      <c r="N17" s="31">
        <v>3.5</v>
      </c>
      <c r="O17" s="31">
        <v>3.5</v>
      </c>
    </row>
    <row r="18" spans="1:15" ht="15" customHeight="1" x14ac:dyDescent="0.25">
      <c r="A18" s="30" t="s">
        <v>20</v>
      </c>
      <c r="B18" s="64" t="s">
        <v>21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ht="15" customHeight="1" x14ac:dyDescent="0.25">
      <c r="A19" s="66" t="s">
        <v>22</v>
      </c>
      <c r="B19" s="67"/>
      <c r="C19" s="31">
        <v>1.82</v>
      </c>
      <c r="D19" s="31">
        <v>1.82</v>
      </c>
      <c r="E19" s="31">
        <v>1.82</v>
      </c>
      <c r="F19" s="31">
        <v>1.82</v>
      </c>
      <c r="G19" s="31">
        <v>1.82</v>
      </c>
      <c r="H19" s="31">
        <v>1.82</v>
      </c>
      <c r="I19" s="31">
        <v>1.82</v>
      </c>
      <c r="J19" s="31">
        <v>1.82</v>
      </c>
      <c r="K19" s="31">
        <v>1.82</v>
      </c>
      <c r="L19" s="31">
        <v>1.82</v>
      </c>
      <c r="M19" s="31">
        <v>1.82</v>
      </c>
      <c r="N19" s="31">
        <v>1.82</v>
      </c>
      <c r="O19" s="31">
        <v>1.82</v>
      </c>
    </row>
    <row r="20" spans="1:15" ht="15" customHeight="1" x14ac:dyDescent="0.25">
      <c r="A20" s="30" t="s">
        <v>23</v>
      </c>
      <c r="B20" s="64" t="s">
        <v>24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 ht="15" customHeight="1" x14ac:dyDescent="0.25">
      <c r="A21" s="66" t="s">
        <v>25</v>
      </c>
      <c r="B21" s="67"/>
      <c r="C21" s="31">
        <v>2.52</v>
      </c>
      <c r="D21" s="31">
        <v>2.52</v>
      </c>
      <c r="E21" s="31">
        <v>2.52</v>
      </c>
      <c r="F21" s="31">
        <v>2.52</v>
      </c>
      <c r="G21" s="31">
        <v>2.52</v>
      </c>
      <c r="H21" s="31">
        <v>2.52</v>
      </c>
      <c r="I21" s="31">
        <v>2.52</v>
      </c>
      <c r="J21" s="31">
        <v>2.52</v>
      </c>
      <c r="K21" s="31">
        <v>2.52</v>
      </c>
      <c r="L21" s="31">
        <v>2.52</v>
      </c>
      <c r="M21" s="31">
        <v>2.52</v>
      </c>
      <c r="N21" s="31">
        <v>2.52</v>
      </c>
      <c r="O21" s="31">
        <v>2.52</v>
      </c>
    </row>
    <row r="22" spans="1:15" ht="15" customHeight="1" x14ac:dyDescent="0.25">
      <c r="A22" s="30" t="s">
        <v>26</v>
      </c>
      <c r="B22" s="64" t="s">
        <v>27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 ht="15" customHeight="1" x14ac:dyDescent="0.25">
      <c r="A23" s="66" t="s">
        <v>25</v>
      </c>
      <c r="B23" s="67"/>
      <c r="C23" s="31">
        <v>2.33</v>
      </c>
      <c r="D23" s="31">
        <v>2.33</v>
      </c>
      <c r="E23" s="31">
        <v>2.33</v>
      </c>
      <c r="F23" s="31">
        <v>2.33</v>
      </c>
      <c r="G23" s="31">
        <v>2.33</v>
      </c>
      <c r="H23" s="31">
        <v>2.33</v>
      </c>
      <c r="I23" s="31">
        <v>2.33</v>
      </c>
      <c r="J23" s="31">
        <v>2.33</v>
      </c>
      <c r="K23" s="31">
        <v>2.33</v>
      </c>
      <c r="L23" s="31">
        <v>2.33</v>
      </c>
      <c r="M23" s="31">
        <v>2.33</v>
      </c>
      <c r="N23" s="31">
        <v>2.33</v>
      </c>
      <c r="O23" s="31">
        <v>2.33</v>
      </c>
    </row>
    <row r="24" spans="1:15" ht="15" customHeight="1" x14ac:dyDescent="0.25">
      <c r="A24" s="30" t="s">
        <v>28</v>
      </c>
      <c r="B24" s="64" t="s">
        <v>339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 ht="15" customHeight="1" x14ac:dyDescent="0.25">
      <c r="A25" s="66" t="s">
        <v>10</v>
      </c>
      <c r="B25" s="67"/>
      <c r="C25" s="31">
        <v>2.2799999999999998</v>
      </c>
      <c r="D25" s="31">
        <v>2.4700000000000002</v>
      </c>
      <c r="E25" s="31">
        <v>2.4700000000000002</v>
      </c>
      <c r="F25" s="31">
        <v>2.4700000000000002</v>
      </c>
      <c r="G25" s="31">
        <v>2</v>
      </c>
      <c r="H25" s="31">
        <v>2</v>
      </c>
      <c r="I25" s="31">
        <v>2</v>
      </c>
      <c r="J25" s="31">
        <v>2</v>
      </c>
      <c r="K25" s="31">
        <v>2</v>
      </c>
      <c r="L25" s="31">
        <v>2.6</v>
      </c>
      <c r="M25" s="31">
        <v>2.6</v>
      </c>
      <c r="N25" s="31">
        <v>2.4</v>
      </c>
      <c r="O25" s="31">
        <v>2.4</v>
      </c>
    </row>
    <row r="26" spans="1:15" ht="15" customHeight="1" x14ac:dyDescent="0.25">
      <c r="A26" s="30" t="s">
        <v>30</v>
      </c>
      <c r="B26" s="64" t="s">
        <v>31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 ht="15" customHeight="1" x14ac:dyDescent="0.25">
      <c r="A27" s="66" t="s">
        <v>10</v>
      </c>
      <c r="B27" s="67"/>
      <c r="C27" s="31">
        <v>2.08</v>
      </c>
      <c r="D27" s="31">
        <v>2.4700000000000002</v>
      </c>
      <c r="E27" s="31">
        <v>2.4700000000000002</v>
      </c>
      <c r="F27" s="31">
        <v>2.4700000000000002</v>
      </c>
      <c r="G27" s="31">
        <v>1.9</v>
      </c>
      <c r="H27" s="31">
        <v>1.9</v>
      </c>
      <c r="I27" s="31">
        <v>1.7</v>
      </c>
      <c r="J27" s="31">
        <v>1.7</v>
      </c>
      <c r="K27" s="31">
        <v>1.9</v>
      </c>
      <c r="L27" s="31">
        <v>2.1</v>
      </c>
      <c r="M27" s="31">
        <v>2.1</v>
      </c>
      <c r="N27" s="31">
        <v>2.1</v>
      </c>
      <c r="O27" s="31">
        <v>2.1</v>
      </c>
    </row>
    <row r="28" spans="1:15" ht="15" customHeight="1" x14ac:dyDescent="0.25">
      <c r="A28" s="30" t="s">
        <v>32</v>
      </c>
      <c r="B28" s="64" t="s">
        <v>395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 ht="15" customHeight="1" x14ac:dyDescent="0.25">
      <c r="A29" s="66" t="s">
        <v>34</v>
      </c>
      <c r="B29" s="67"/>
      <c r="C29" s="31">
        <v>2.0499999999999998</v>
      </c>
      <c r="D29" s="31">
        <v>2.08</v>
      </c>
      <c r="E29" s="31">
        <v>2.08</v>
      </c>
      <c r="F29" s="31">
        <v>2.08</v>
      </c>
      <c r="G29" s="31">
        <v>2.08</v>
      </c>
      <c r="H29" s="31">
        <v>2.08</v>
      </c>
      <c r="I29" s="31">
        <v>2.08</v>
      </c>
      <c r="J29" s="31">
        <v>2.08</v>
      </c>
      <c r="K29" s="31">
        <v>2.0099999999999998</v>
      </c>
      <c r="L29" s="31">
        <v>2.0099999999999998</v>
      </c>
      <c r="M29" s="31">
        <v>2.0099999999999998</v>
      </c>
      <c r="N29" s="31">
        <v>2.0099999999999998</v>
      </c>
      <c r="O29" s="31">
        <v>2.0099999999999998</v>
      </c>
    </row>
    <row r="30" spans="1:15" ht="15" customHeight="1" x14ac:dyDescent="0.25">
      <c r="A30" s="30" t="s">
        <v>35</v>
      </c>
      <c r="B30" s="64" t="s">
        <v>396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 ht="15" customHeight="1" x14ac:dyDescent="0.25">
      <c r="A31" s="66" t="s">
        <v>34</v>
      </c>
      <c r="B31" s="67"/>
      <c r="C31" s="31">
        <v>1.91</v>
      </c>
      <c r="D31" s="31">
        <v>1.92</v>
      </c>
      <c r="E31" s="31">
        <v>1.92</v>
      </c>
      <c r="F31" s="31">
        <v>1.92</v>
      </c>
      <c r="G31" s="31">
        <v>1.92</v>
      </c>
      <c r="H31" s="31">
        <v>1.92</v>
      </c>
      <c r="I31" s="31">
        <v>1.92</v>
      </c>
      <c r="J31" s="31">
        <v>1.92</v>
      </c>
      <c r="K31" s="31">
        <v>1.91</v>
      </c>
      <c r="L31" s="31">
        <v>1.91</v>
      </c>
      <c r="M31" s="31">
        <v>1.91</v>
      </c>
      <c r="N31" s="31">
        <v>1.91</v>
      </c>
      <c r="O31" s="31">
        <v>1.91</v>
      </c>
    </row>
    <row r="32" spans="1:15" ht="15" customHeight="1" x14ac:dyDescent="0.25">
      <c r="A32" s="30" t="s">
        <v>37</v>
      </c>
      <c r="B32" s="64" t="s">
        <v>38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ht="15" customHeight="1" x14ac:dyDescent="0.25">
      <c r="A33" s="66" t="s">
        <v>39</v>
      </c>
      <c r="B33" s="67"/>
      <c r="C33" s="31">
        <v>0.86</v>
      </c>
      <c r="D33" s="31">
        <v>0.7</v>
      </c>
      <c r="E33" s="31">
        <v>1</v>
      </c>
      <c r="F33" s="31">
        <v>1</v>
      </c>
      <c r="G33" s="31">
        <v>1</v>
      </c>
      <c r="H33" s="31">
        <v>0.99</v>
      </c>
      <c r="I33" s="31">
        <v>0.99</v>
      </c>
      <c r="J33" s="31">
        <v>0.99</v>
      </c>
      <c r="K33" s="31">
        <v>0.8</v>
      </c>
      <c r="L33" s="31">
        <v>0.8</v>
      </c>
      <c r="M33" s="31">
        <v>0.7</v>
      </c>
      <c r="N33" s="31">
        <v>0.7</v>
      </c>
      <c r="O33" s="31">
        <v>0.7</v>
      </c>
    </row>
    <row r="34" spans="1:15" ht="15" customHeight="1" x14ac:dyDescent="0.25">
      <c r="A34" s="30" t="s">
        <v>40</v>
      </c>
      <c r="B34" s="64" t="s">
        <v>340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spans="1:15" ht="15" customHeight="1" x14ac:dyDescent="0.25">
      <c r="A35" s="66" t="s">
        <v>39</v>
      </c>
      <c r="B35" s="67"/>
      <c r="C35" s="31">
        <v>1.23</v>
      </c>
      <c r="D35" s="31">
        <v>1.2</v>
      </c>
      <c r="E35" s="31">
        <v>1.2</v>
      </c>
      <c r="F35" s="31">
        <v>1.2</v>
      </c>
      <c r="G35" s="31">
        <v>1.2</v>
      </c>
      <c r="H35" s="31">
        <v>1.2</v>
      </c>
      <c r="I35" s="31">
        <v>1.2</v>
      </c>
      <c r="J35" s="31">
        <v>1.2</v>
      </c>
      <c r="K35" s="31">
        <v>1.2</v>
      </c>
      <c r="L35" s="31">
        <v>1.3</v>
      </c>
      <c r="M35" s="31">
        <v>1.3</v>
      </c>
      <c r="N35" s="31">
        <v>1.3</v>
      </c>
      <c r="O35" s="31">
        <v>1.3</v>
      </c>
    </row>
    <row r="36" spans="1:15" ht="15" customHeight="1" x14ac:dyDescent="0.25">
      <c r="A36" s="30" t="s">
        <v>44</v>
      </c>
      <c r="B36" s="64" t="s">
        <v>397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5" ht="15" customHeight="1" x14ac:dyDescent="0.25">
      <c r="A37" s="66" t="s">
        <v>10</v>
      </c>
      <c r="B37" s="67"/>
      <c r="C37" s="31">
        <v>6.95</v>
      </c>
      <c r="D37" s="31">
        <v>6.67</v>
      </c>
      <c r="E37" s="31">
        <v>6.67</v>
      </c>
      <c r="F37" s="31">
        <v>6.67</v>
      </c>
      <c r="G37" s="31">
        <v>7.02</v>
      </c>
      <c r="H37" s="31">
        <v>7.02</v>
      </c>
      <c r="I37" s="31">
        <v>7.02</v>
      </c>
      <c r="J37" s="31">
        <v>7.02</v>
      </c>
      <c r="K37" s="31">
        <v>7.02</v>
      </c>
      <c r="L37" s="31">
        <v>7.38</v>
      </c>
      <c r="M37" s="31">
        <v>7.38</v>
      </c>
      <c r="N37" s="31">
        <v>6.79</v>
      </c>
      <c r="O37" s="31">
        <v>6.79</v>
      </c>
    </row>
    <row r="38" spans="1:15" ht="15" customHeight="1" x14ac:dyDescent="0.25">
      <c r="A38" s="30" t="s">
        <v>42</v>
      </c>
      <c r="B38" s="64" t="s">
        <v>43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5" ht="15" customHeight="1" x14ac:dyDescent="0.25">
      <c r="A39" s="66" t="s">
        <v>10</v>
      </c>
      <c r="B39" s="67"/>
      <c r="C39" s="31">
        <v>14.83</v>
      </c>
      <c r="D39" s="31">
        <v>14.83</v>
      </c>
      <c r="E39" s="31">
        <v>14.83</v>
      </c>
      <c r="F39" s="31">
        <v>14.83</v>
      </c>
      <c r="G39" s="31">
        <v>14.83</v>
      </c>
      <c r="H39" s="31">
        <v>14.83</v>
      </c>
      <c r="I39" s="31">
        <v>14.83</v>
      </c>
      <c r="J39" s="31">
        <v>14.83</v>
      </c>
      <c r="K39" s="31">
        <v>14.83</v>
      </c>
      <c r="L39" s="31">
        <v>14.83</v>
      </c>
      <c r="M39" s="31">
        <v>14.83</v>
      </c>
      <c r="N39" s="31">
        <v>14.83</v>
      </c>
      <c r="O39" s="31">
        <v>14.83</v>
      </c>
    </row>
    <row r="40" spans="1:15" ht="15" customHeight="1" x14ac:dyDescent="0.25">
      <c r="A40" s="30" t="s">
        <v>45</v>
      </c>
      <c r="B40" s="64" t="s">
        <v>46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15" ht="15" customHeight="1" x14ac:dyDescent="0.25">
      <c r="A41" s="66" t="s">
        <v>10</v>
      </c>
      <c r="B41" s="67"/>
      <c r="C41" s="31">
        <v>12.33</v>
      </c>
      <c r="D41" s="31">
        <v>12.33</v>
      </c>
      <c r="E41" s="31">
        <v>12.33</v>
      </c>
      <c r="F41" s="31">
        <v>12.33</v>
      </c>
      <c r="G41" s="31">
        <v>12.33</v>
      </c>
      <c r="H41" s="31">
        <v>12.33</v>
      </c>
      <c r="I41" s="31">
        <v>12.33</v>
      </c>
      <c r="J41" s="31">
        <v>12.33</v>
      </c>
      <c r="K41" s="31">
        <v>12.33</v>
      </c>
      <c r="L41" s="31">
        <v>12.33</v>
      </c>
      <c r="M41" s="31">
        <v>12.33</v>
      </c>
      <c r="N41" s="31">
        <v>12.33</v>
      </c>
      <c r="O41" s="31">
        <v>12.33</v>
      </c>
    </row>
    <row r="42" spans="1:15" ht="15" customHeight="1" x14ac:dyDescent="0.25">
      <c r="A42" s="30" t="s">
        <v>47</v>
      </c>
      <c r="B42" s="64" t="s">
        <v>48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5" ht="15" customHeight="1" x14ac:dyDescent="0.25">
      <c r="A43" s="66" t="s">
        <v>10</v>
      </c>
      <c r="B43" s="67"/>
      <c r="C43" s="31">
        <v>12.83</v>
      </c>
      <c r="D43" s="31">
        <v>12.83</v>
      </c>
      <c r="E43" s="31">
        <v>12.83</v>
      </c>
      <c r="F43" s="31">
        <v>12.83</v>
      </c>
      <c r="G43" s="31">
        <v>12.83</v>
      </c>
      <c r="H43" s="31">
        <v>12.83</v>
      </c>
      <c r="I43" s="31">
        <v>12.83</v>
      </c>
      <c r="J43" s="31">
        <v>12.83</v>
      </c>
      <c r="K43" s="31">
        <v>12.83</v>
      </c>
      <c r="L43" s="31">
        <v>12.83</v>
      </c>
      <c r="M43" s="31">
        <v>12.83</v>
      </c>
      <c r="N43" s="31">
        <v>12.83</v>
      </c>
      <c r="O43" s="31">
        <v>12.83</v>
      </c>
    </row>
    <row r="44" spans="1:15" ht="15" customHeight="1" x14ac:dyDescent="0.25">
      <c r="A44" s="30" t="s">
        <v>49</v>
      </c>
      <c r="B44" s="64" t="s">
        <v>324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15" ht="15" customHeight="1" x14ac:dyDescent="0.25">
      <c r="A45" s="66" t="s">
        <v>10</v>
      </c>
      <c r="B45" s="67"/>
      <c r="C45" s="31">
        <v>1.0900000000000001</v>
      </c>
      <c r="D45" s="31">
        <v>0.87</v>
      </c>
      <c r="E45" s="31">
        <v>0.87</v>
      </c>
      <c r="F45" s="31">
        <v>0.87</v>
      </c>
      <c r="G45" s="31">
        <v>0.87</v>
      </c>
      <c r="H45" s="31">
        <v>0.87</v>
      </c>
      <c r="I45" s="31">
        <v>0.87</v>
      </c>
      <c r="J45" s="31">
        <v>0.87</v>
      </c>
      <c r="K45" s="31">
        <v>1.4</v>
      </c>
      <c r="L45" s="31">
        <v>1.4</v>
      </c>
      <c r="M45" s="31">
        <v>1.4</v>
      </c>
      <c r="N45" s="31">
        <v>1.4</v>
      </c>
      <c r="O45" s="31">
        <v>1.4</v>
      </c>
    </row>
    <row r="46" spans="1:15" ht="15" customHeight="1" x14ac:dyDescent="0.25">
      <c r="A46" s="30" t="s">
        <v>195</v>
      </c>
      <c r="B46" s="64" t="s">
        <v>196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5" ht="15" customHeight="1" x14ac:dyDescent="0.25">
      <c r="A47" s="66" t="s">
        <v>10</v>
      </c>
      <c r="B47" s="67"/>
      <c r="C47" s="31">
        <v>6.33</v>
      </c>
      <c r="D47" s="31">
        <v>6.33</v>
      </c>
      <c r="E47" s="31" t="s">
        <v>4</v>
      </c>
      <c r="F47" s="31" t="s">
        <v>4</v>
      </c>
      <c r="G47" s="31" t="s">
        <v>4</v>
      </c>
      <c r="H47" s="31" t="s">
        <v>4</v>
      </c>
      <c r="I47" s="31" t="s">
        <v>4</v>
      </c>
      <c r="J47" s="31" t="s">
        <v>4</v>
      </c>
      <c r="K47" s="31" t="s">
        <v>4</v>
      </c>
      <c r="L47" s="31" t="s">
        <v>4</v>
      </c>
      <c r="M47" s="31" t="s">
        <v>4</v>
      </c>
      <c r="N47" s="31" t="s">
        <v>4</v>
      </c>
      <c r="O47" s="31" t="s">
        <v>4</v>
      </c>
    </row>
    <row r="48" spans="1:15" ht="15" customHeight="1" x14ac:dyDescent="0.25">
      <c r="A48" s="30" t="s">
        <v>51</v>
      </c>
      <c r="B48" s="64" t="s">
        <v>52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:15" ht="15" customHeight="1" x14ac:dyDescent="0.25">
      <c r="A49" s="66" t="s">
        <v>13</v>
      </c>
      <c r="B49" s="67"/>
      <c r="C49" s="31">
        <v>2.71</v>
      </c>
      <c r="D49" s="31">
        <v>2.85</v>
      </c>
      <c r="E49" s="31">
        <v>2.29</v>
      </c>
      <c r="F49" s="31">
        <v>2.29</v>
      </c>
      <c r="G49" s="31">
        <v>2.29</v>
      </c>
      <c r="H49" s="31">
        <v>2.85</v>
      </c>
      <c r="I49" s="31">
        <v>2.85</v>
      </c>
      <c r="J49" s="31">
        <v>2.85</v>
      </c>
      <c r="K49" s="31">
        <v>2.85</v>
      </c>
      <c r="L49" s="31">
        <v>2.85</v>
      </c>
      <c r="M49" s="31">
        <v>2.85</v>
      </c>
      <c r="N49" s="31">
        <v>2.85</v>
      </c>
      <c r="O49" s="31">
        <v>2.85</v>
      </c>
    </row>
    <row r="50" spans="1:15" ht="15" customHeight="1" x14ac:dyDescent="0.25">
      <c r="A50" s="30" t="s">
        <v>53</v>
      </c>
      <c r="B50" s="64" t="s">
        <v>54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</row>
    <row r="51" spans="1:15" ht="15" customHeight="1" x14ac:dyDescent="0.25">
      <c r="A51" s="66" t="s">
        <v>381</v>
      </c>
      <c r="B51" s="67"/>
      <c r="C51" s="31">
        <v>7.89</v>
      </c>
      <c r="D51" s="31">
        <v>7.89</v>
      </c>
      <c r="E51" s="31">
        <v>7.89</v>
      </c>
      <c r="F51" s="31">
        <v>7.89</v>
      </c>
      <c r="G51" s="31">
        <v>7.89</v>
      </c>
      <c r="H51" s="31">
        <v>7.89</v>
      </c>
      <c r="I51" s="31">
        <v>7.89</v>
      </c>
      <c r="J51" s="31">
        <v>7.89</v>
      </c>
      <c r="K51" s="31">
        <v>7.89</v>
      </c>
      <c r="L51" s="31">
        <v>7.89</v>
      </c>
      <c r="M51" s="31">
        <v>7.89</v>
      </c>
      <c r="N51" s="31">
        <v>7.89</v>
      </c>
      <c r="O51" s="31">
        <v>7.89</v>
      </c>
    </row>
    <row r="52" spans="1:15" ht="15" customHeight="1" x14ac:dyDescent="0.25">
      <c r="A52" s="30" t="s">
        <v>55</v>
      </c>
      <c r="B52" s="64" t="s">
        <v>56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5" ht="15" customHeight="1" x14ac:dyDescent="0.25">
      <c r="A53" s="66" t="s">
        <v>10</v>
      </c>
      <c r="B53" s="67"/>
      <c r="C53" s="31">
        <v>5.15</v>
      </c>
      <c r="D53" s="31">
        <v>4.87</v>
      </c>
      <c r="E53" s="31">
        <v>5.17</v>
      </c>
      <c r="F53" s="31">
        <v>5.17</v>
      </c>
      <c r="G53" s="31">
        <v>5.17</v>
      </c>
      <c r="H53" s="31">
        <v>5.17</v>
      </c>
      <c r="I53" s="31">
        <v>5.17</v>
      </c>
      <c r="J53" s="31">
        <v>5.17</v>
      </c>
      <c r="K53" s="31">
        <v>5.17</v>
      </c>
      <c r="L53" s="31">
        <v>5.17</v>
      </c>
      <c r="M53" s="31">
        <v>5.17</v>
      </c>
      <c r="N53" s="31">
        <v>5.17</v>
      </c>
      <c r="O53" s="31">
        <v>5.17</v>
      </c>
    </row>
    <row r="54" spans="1:15" ht="15" customHeight="1" x14ac:dyDescent="0.25">
      <c r="A54" s="30" t="s">
        <v>57</v>
      </c>
      <c r="B54" s="64" t="s">
        <v>58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</row>
    <row r="55" spans="1:15" ht="15" customHeight="1" x14ac:dyDescent="0.25">
      <c r="A55" s="66" t="s">
        <v>10</v>
      </c>
      <c r="B55" s="67"/>
      <c r="C55" s="31">
        <v>3.93</v>
      </c>
      <c r="D55" s="31">
        <v>3.97</v>
      </c>
      <c r="E55" s="31">
        <v>3.97</v>
      </c>
      <c r="F55" s="31">
        <v>3.97</v>
      </c>
      <c r="G55" s="31">
        <v>3.97</v>
      </c>
      <c r="H55" s="31">
        <v>3.97</v>
      </c>
      <c r="I55" s="31">
        <v>3.97</v>
      </c>
      <c r="J55" s="31">
        <v>3.97</v>
      </c>
      <c r="K55" s="31">
        <v>3.97</v>
      </c>
      <c r="L55" s="31">
        <v>3.97</v>
      </c>
      <c r="M55" s="31">
        <v>3.97</v>
      </c>
      <c r="N55" s="31">
        <v>3.7</v>
      </c>
      <c r="O55" s="31">
        <v>3.7</v>
      </c>
    </row>
    <row r="56" spans="1:15" ht="15" customHeight="1" x14ac:dyDescent="0.25">
      <c r="A56" s="30" t="s">
        <v>61</v>
      </c>
      <c r="B56" s="64" t="s">
        <v>62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1:15" ht="15" customHeight="1" x14ac:dyDescent="0.25">
      <c r="A57" s="66" t="s">
        <v>10</v>
      </c>
      <c r="B57" s="67"/>
      <c r="C57" s="31">
        <v>6.4</v>
      </c>
      <c r="D57" s="31">
        <v>6.8</v>
      </c>
      <c r="E57" s="31">
        <v>6.8</v>
      </c>
      <c r="F57" s="31">
        <v>6.8</v>
      </c>
      <c r="G57" s="31">
        <v>6.8</v>
      </c>
      <c r="H57" s="31">
        <v>6.2</v>
      </c>
      <c r="I57" s="31">
        <v>6.2</v>
      </c>
      <c r="J57" s="31">
        <v>6.2</v>
      </c>
      <c r="K57" s="31">
        <v>6.2</v>
      </c>
      <c r="L57" s="31">
        <v>6.2</v>
      </c>
      <c r="M57" s="31">
        <v>6.2</v>
      </c>
      <c r="N57" s="31">
        <v>6.2</v>
      </c>
      <c r="O57" s="31">
        <v>6.2</v>
      </c>
    </row>
    <row r="58" spans="1:15" ht="15" customHeight="1" x14ac:dyDescent="0.25">
      <c r="A58" s="30" t="s">
        <v>63</v>
      </c>
      <c r="B58" s="64" t="s">
        <v>341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  <row r="59" spans="1:15" ht="15" customHeight="1" x14ac:dyDescent="0.25">
      <c r="A59" s="66" t="s">
        <v>13</v>
      </c>
      <c r="B59" s="67"/>
      <c r="C59" s="31">
        <v>2.0299999999999998</v>
      </c>
      <c r="D59" s="31">
        <v>3</v>
      </c>
      <c r="E59" s="31">
        <v>2.13</v>
      </c>
      <c r="F59" s="31">
        <v>2.13</v>
      </c>
      <c r="G59" s="31">
        <v>2.13</v>
      </c>
      <c r="H59" s="31">
        <v>2.13</v>
      </c>
      <c r="I59" s="31">
        <v>1.83</v>
      </c>
      <c r="J59" s="31">
        <v>1.83</v>
      </c>
      <c r="K59" s="31">
        <v>1.83</v>
      </c>
      <c r="L59" s="31">
        <v>1.83</v>
      </c>
      <c r="M59" s="31">
        <v>1.83</v>
      </c>
      <c r="N59" s="31">
        <v>1.83</v>
      </c>
      <c r="O59" s="31">
        <v>1.83</v>
      </c>
    </row>
    <row r="60" spans="1:15" ht="15" customHeight="1" x14ac:dyDescent="0.25">
      <c r="A60" s="30" t="s">
        <v>205</v>
      </c>
      <c r="B60" s="64" t="s">
        <v>342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</row>
    <row r="61" spans="1:15" ht="15" customHeight="1" x14ac:dyDescent="0.25">
      <c r="A61" s="66" t="s">
        <v>13</v>
      </c>
      <c r="B61" s="67"/>
      <c r="C61" s="31">
        <v>3.39</v>
      </c>
      <c r="D61" s="31">
        <v>5.5</v>
      </c>
      <c r="E61" s="31">
        <v>3.13</v>
      </c>
      <c r="F61" s="31">
        <v>3.13</v>
      </c>
      <c r="G61" s="31">
        <v>3.13</v>
      </c>
      <c r="H61" s="31">
        <v>3.13</v>
      </c>
      <c r="I61" s="31">
        <v>3.13</v>
      </c>
      <c r="J61" s="31">
        <v>3.13</v>
      </c>
      <c r="K61" s="31">
        <v>3.13</v>
      </c>
      <c r="L61" s="31">
        <v>3.33</v>
      </c>
      <c r="M61" s="31">
        <v>3.33</v>
      </c>
      <c r="N61" s="31">
        <v>3.33</v>
      </c>
      <c r="O61" s="31">
        <v>3.33</v>
      </c>
    </row>
    <row r="62" spans="1:15" ht="15" customHeight="1" x14ac:dyDescent="0.25">
      <c r="A62" s="30" t="s">
        <v>65</v>
      </c>
      <c r="B62" s="64" t="s">
        <v>66</v>
      </c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</row>
    <row r="63" spans="1:15" ht="15" customHeight="1" x14ac:dyDescent="0.25">
      <c r="A63" s="66" t="s">
        <v>10</v>
      </c>
      <c r="B63" s="67"/>
      <c r="C63" s="31">
        <v>1.4</v>
      </c>
      <c r="D63" s="31">
        <v>1.4</v>
      </c>
      <c r="E63" s="31">
        <v>1.4</v>
      </c>
      <c r="F63" s="31">
        <v>1.4</v>
      </c>
      <c r="G63" s="31">
        <v>1.4</v>
      </c>
      <c r="H63" s="31">
        <v>1.4</v>
      </c>
      <c r="I63" s="31">
        <v>1.4</v>
      </c>
      <c r="J63" s="31">
        <v>1.4</v>
      </c>
      <c r="K63" s="31">
        <v>1.4</v>
      </c>
      <c r="L63" s="31">
        <v>1.4</v>
      </c>
      <c r="M63" s="31">
        <v>1.4</v>
      </c>
      <c r="N63" s="31">
        <v>1.4</v>
      </c>
      <c r="O63" s="31">
        <v>1.4</v>
      </c>
    </row>
    <row r="64" spans="1:15" ht="15" customHeight="1" x14ac:dyDescent="0.25">
      <c r="A64" s="30" t="s">
        <v>67</v>
      </c>
      <c r="B64" s="64" t="s">
        <v>68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</row>
    <row r="65" spans="1:15" ht="15" customHeight="1" x14ac:dyDescent="0.25">
      <c r="A65" s="66" t="s">
        <v>10</v>
      </c>
      <c r="B65" s="67"/>
      <c r="C65" s="31">
        <v>4.78</v>
      </c>
      <c r="D65" s="31">
        <v>4.9000000000000004</v>
      </c>
      <c r="E65" s="31">
        <v>4.7699999999999996</v>
      </c>
      <c r="F65" s="31">
        <v>4.7699999999999996</v>
      </c>
      <c r="G65" s="31">
        <v>4.7699999999999996</v>
      </c>
      <c r="H65" s="31">
        <v>4.7699999999999996</v>
      </c>
      <c r="I65" s="31">
        <v>4.7699999999999996</v>
      </c>
      <c r="J65" s="31">
        <v>4.7699999999999996</v>
      </c>
      <c r="K65" s="31">
        <v>4.7699999999999996</v>
      </c>
      <c r="L65" s="31">
        <v>4.7699999999999996</v>
      </c>
      <c r="M65" s="31">
        <v>4.7699999999999996</v>
      </c>
      <c r="N65" s="31">
        <v>4.7699999999999996</v>
      </c>
      <c r="O65" s="31">
        <v>4.7699999999999996</v>
      </c>
    </row>
    <row r="66" spans="1:15" ht="15" customHeight="1" x14ac:dyDescent="0.25">
      <c r="A66" s="30" t="s">
        <v>72</v>
      </c>
      <c r="B66" s="64" t="s">
        <v>399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1:15" ht="15" customHeight="1" x14ac:dyDescent="0.25">
      <c r="A67" s="66" t="s">
        <v>7</v>
      </c>
      <c r="B67" s="67"/>
      <c r="C67" s="31">
        <v>2.91</v>
      </c>
      <c r="D67" s="31">
        <v>2.91</v>
      </c>
      <c r="E67" s="31">
        <v>2.91</v>
      </c>
      <c r="F67" s="31">
        <v>2.91</v>
      </c>
      <c r="G67" s="31">
        <v>2.91</v>
      </c>
      <c r="H67" s="31">
        <v>2.91</v>
      </c>
      <c r="I67" s="31">
        <v>2.91</v>
      </c>
      <c r="J67" s="31">
        <v>2.91</v>
      </c>
      <c r="K67" s="31">
        <v>2.91</v>
      </c>
      <c r="L67" s="31">
        <v>2.91</v>
      </c>
      <c r="M67" s="31">
        <v>2.91</v>
      </c>
      <c r="N67" s="31">
        <v>2.91</v>
      </c>
      <c r="O67" s="31">
        <v>2.91</v>
      </c>
    </row>
    <row r="68" spans="1:15" ht="15" customHeight="1" x14ac:dyDescent="0.25">
      <c r="A68" s="30" t="s">
        <v>69</v>
      </c>
      <c r="B68" s="64" t="s">
        <v>70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</row>
    <row r="69" spans="1:15" ht="15" customHeight="1" x14ac:dyDescent="0.25">
      <c r="A69" s="66" t="s">
        <v>71</v>
      </c>
      <c r="B69" s="67"/>
      <c r="C69" s="31">
        <v>1.8</v>
      </c>
      <c r="D69" s="31">
        <v>1.8</v>
      </c>
      <c r="E69" s="31">
        <v>1.8</v>
      </c>
      <c r="F69" s="31">
        <v>1.8</v>
      </c>
      <c r="G69" s="31">
        <v>1.8</v>
      </c>
      <c r="H69" s="31">
        <v>1.8</v>
      </c>
      <c r="I69" s="31">
        <v>1.8</v>
      </c>
      <c r="J69" s="31">
        <v>1.8</v>
      </c>
      <c r="K69" s="31">
        <v>1.8</v>
      </c>
      <c r="L69" s="31">
        <v>1.8</v>
      </c>
      <c r="M69" s="31">
        <v>1.8</v>
      </c>
      <c r="N69" s="31">
        <v>1.8</v>
      </c>
      <c r="O69" s="31">
        <v>1.8</v>
      </c>
    </row>
    <row r="70" spans="1:15" ht="15" customHeight="1" x14ac:dyDescent="0.25">
      <c r="A70" s="30" t="s">
        <v>74</v>
      </c>
      <c r="B70" s="64" t="s">
        <v>400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</row>
    <row r="71" spans="1:15" ht="15" customHeight="1" x14ac:dyDescent="0.25">
      <c r="A71" s="66" t="s">
        <v>10</v>
      </c>
      <c r="B71" s="67"/>
      <c r="C71" s="31">
        <v>2.87</v>
      </c>
      <c r="D71" s="31">
        <v>2.87</v>
      </c>
      <c r="E71" s="31">
        <v>2.87</v>
      </c>
      <c r="F71" s="31">
        <v>2.87</v>
      </c>
      <c r="G71" s="31">
        <v>2.87</v>
      </c>
      <c r="H71" s="31">
        <v>2.87</v>
      </c>
      <c r="I71" s="31">
        <v>2.87</v>
      </c>
      <c r="J71" s="31">
        <v>2.87</v>
      </c>
      <c r="K71" s="31">
        <v>2.87</v>
      </c>
      <c r="L71" s="31">
        <v>2.87</v>
      </c>
      <c r="M71" s="31">
        <v>2.87</v>
      </c>
      <c r="N71" s="31">
        <v>2.87</v>
      </c>
      <c r="O71" s="31">
        <v>2.87</v>
      </c>
    </row>
    <row r="72" spans="1:15" ht="15" customHeight="1" x14ac:dyDescent="0.25">
      <c r="A72" s="30" t="s">
        <v>76</v>
      </c>
      <c r="B72" s="64" t="s">
        <v>77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</row>
    <row r="73" spans="1:15" ht="15" customHeight="1" x14ac:dyDescent="0.25">
      <c r="A73" s="66" t="s">
        <v>34</v>
      </c>
      <c r="B73" s="67"/>
      <c r="C73" s="31">
        <v>1.24</v>
      </c>
      <c r="D73" s="31">
        <v>1.24</v>
      </c>
      <c r="E73" s="31">
        <v>1.24</v>
      </c>
      <c r="F73" s="31" t="s">
        <v>4</v>
      </c>
      <c r="G73" s="31">
        <v>1.24</v>
      </c>
      <c r="H73" s="31">
        <v>1.24</v>
      </c>
      <c r="I73" s="31">
        <v>1.24</v>
      </c>
      <c r="J73" s="31">
        <v>1.24</v>
      </c>
      <c r="K73" s="31">
        <v>1.24</v>
      </c>
      <c r="L73" s="31">
        <v>1.24</v>
      </c>
      <c r="M73" s="31">
        <v>1.24</v>
      </c>
      <c r="N73" s="31">
        <v>1.24</v>
      </c>
      <c r="O73" s="31">
        <v>1.24</v>
      </c>
    </row>
    <row r="74" spans="1:15" ht="15" customHeight="1" x14ac:dyDescent="0.25">
      <c r="A74" s="30" t="s">
        <v>80</v>
      </c>
      <c r="B74" s="64" t="s">
        <v>344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</row>
    <row r="75" spans="1:15" ht="15" customHeight="1" x14ac:dyDescent="0.25">
      <c r="A75" s="66" t="s">
        <v>10</v>
      </c>
      <c r="B75" s="67"/>
      <c r="C75" s="31">
        <v>1.9</v>
      </c>
      <c r="D75" s="31">
        <v>1.9</v>
      </c>
      <c r="E75" s="31">
        <v>1.9</v>
      </c>
      <c r="F75" s="31">
        <v>1.9</v>
      </c>
      <c r="G75" s="31">
        <v>1.9</v>
      </c>
      <c r="H75" s="31">
        <v>1.9</v>
      </c>
      <c r="I75" s="31">
        <v>1.9</v>
      </c>
      <c r="J75" s="31">
        <v>1.9</v>
      </c>
      <c r="K75" s="31">
        <v>1.9</v>
      </c>
      <c r="L75" s="31">
        <v>1.9</v>
      </c>
      <c r="M75" s="31">
        <v>1.9</v>
      </c>
      <c r="N75" s="31">
        <v>1.9</v>
      </c>
      <c r="O75" s="31">
        <v>1.9</v>
      </c>
    </row>
    <row r="76" spans="1:15" ht="15" customHeight="1" x14ac:dyDescent="0.25">
      <c r="A76" s="30" t="s">
        <v>82</v>
      </c>
      <c r="B76" s="64" t="s">
        <v>83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 ht="15" customHeight="1" x14ac:dyDescent="0.25">
      <c r="A77" s="66" t="s">
        <v>10</v>
      </c>
      <c r="B77" s="67"/>
      <c r="C77" s="31">
        <v>3.28</v>
      </c>
      <c r="D77" s="31">
        <v>3.3</v>
      </c>
      <c r="E77" s="31">
        <v>3.3</v>
      </c>
      <c r="F77" s="31">
        <v>3.3</v>
      </c>
      <c r="G77" s="31">
        <v>3.3</v>
      </c>
      <c r="H77" s="31">
        <v>3.3</v>
      </c>
      <c r="I77" s="31">
        <v>3.3</v>
      </c>
      <c r="J77" s="31">
        <v>3.3</v>
      </c>
      <c r="K77" s="31">
        <v>3.3</v>
      </c>
      <c r="L77" s="31">
        <v>3.3</v>
      </c>
      <c r="M77" s="31">
        <v>3.3</v>
      </c>
      <c r="N77" s="31">
        <v>3.3</v>
      </c>
      <c r="O77" s="31">
        <v>3.07</v>
      </c>
    </row>
    <row r="78" spans="1:15" ht="15" customHeight="1" x14ac:dyDescent="0.25">
      <c r="A78" s="30" t="s">
        <v>88</v>
      </c>
      <c r="B78" s="64" t="s">
        <v>89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</row>
    <row r="79" spans="1:15" ht="15" customHeight="1" x14ac:dyDescent="0.25">
      <c r="A79" s="66" t="s">
        <v>10</v>
      </c>
      <c r="B79" s="67"/>
      <c r="C79" s="31">
        <v>1.86</v>
      </c>
      <c r="D79" s="31">
        <v>1.47</v>
      </c>
      <c r="E79" s="31">
        <v>1.9</v>
      </c>
      <c r="F79" s="31">
        <v>1.9</v>
      </c>
      <c r="G79" s="31">
        <v>1.9</v>
      </c>
      <c r="H79" s="31">
        <v>1.9</v>
      </c>
      <c r="I79" s="31">
        <v>1.9</v>
      </c>
      <c r="J79" s="31">
        <v>1.9</v>
      </c>
      <c r="K79" s="31">
        <v>1.9</v>
      </c>
      <c r="L79" s="31">
        <v>1.9</v>
      </c>
      <c r="M79" s="31">
        <v>1.9</v>
      </c>
      <c r="N79" s="31">
        <v>1.9</v>
      </c>
      <c r="O79" s="31">
        <v>1.9</v>
      </c>
    </row>
    <row r="80" spans="1:15" ht="15" customHeight="1" x14ac:dyDescent="0.25">
      <c r="A80" s="30" t="s">
        <v>90</v>
      </c>
      <c r="B80" s="64" t="s">
        <v>325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</row>
    <row r="81" spans="1:15" ht="15" customHeight="1" x14ac:dyDescent="0.25">
      <c r="A81" s="66" t="s">
        <v>10</v>
      </c>
      <c r="B81" s="67"/>
      <c r="C81" s="31">
        <v>2.17</v>
      </c>
      <c r="D81" s="31">
        <v>2.17</v>
      </c>
      <c r="E81" s="31">
        <v>2.17</v>
      </c>
      <c r="F81" s="31">
        <v>2.17</v>
      </c>
      <c r="G81" s="31">
        <v>2.17</v>
      </c>
      <c r="H81" s="31">
        <v>2.17</v>
      </c>
      <c r="I81" s="31">
        <v>2.17</v>
      </c>
      <c r="J81" s="31">
        <v>2.17</v>
      </c>
      <c r="K81" s="31">
        <v>2.17</v>
      </c>
      <c r="L81" s="31">
        <v>2.17</v>
      </c>
      <c r="M81" s="31">
        <v>2.17</v>
      </c>
      <c r="N81" s="31">
        <v>2.17</v>
      </c>
      <c r="O81" s="31">
        <v>2.17</v>
      </c>
    </row>
    <row r="82" spans="1:15" ht="15" customHeight="1" x14ac:dyDescent="0.25">
      <c r="A82" s="30" t="s">
        <v>92</v>
      </c>
      <c r="B82" s="64" t="s">
        <v>93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</row>
    <row r="83" spans="1:15" ht="15" customHeight="1" x14ac:dyDescent="0.25">
      <c r="A83" s="66" t="s">
        <v>10</v>
      </c>
      <c r="B83" s="67"/>
      <c r="C83" s="31">
        <v>2.4500000000000002</v>
      </c>
      <c r="D83" s="31">
        <v>2.7</v>
      </c>
      <c r="E83" s="31">
        <v>2.7</v>
      </c>
      <c r="F83" s="31">
        <v>2.7</v>
      </c>
      <c r="G83" s="31">
        <v>2.7</v>
      </c>
      <c r="H83" s="31">
        <v>2.4</v>
      </c>
      <c r="I83" s="31">
        <v>2.4</v>
      </c>
      <c r="J83" s="31">
        <v>2.4</v>
      </c>
      <c r="K83" s="31">
        <v>2.4</v>
      </c>
      <c r="L83" s="31">
        <v>2.4</v>
      </c>
      <c r="M83" s="31">
        <v>2.2000000000000002</v>
      </c>
      <c r="N83" s="31">
        <v>2.2000000000000002</v>
      </c>
      <c r="O83" s="31">
        <v>2.2000000000000002</v>
      </c>
    </row>
    <row r="84" spans="1:15" ht="15" customHeight="1" x14ac:dyDescent="0.25">
      <c r="A84" s="30" t="s">
        <v>96</v>
      </c>
      <c r="B84" s="64" t="s">
        <v>97</v>
      </c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</row>
    <row r="85" spans="1:15" ht="15" customHeight="1" x14ac:dyDescent="0.25">
      <c r="A85" s="66" t="s">
        <v>10</v>
      </c>
      <c r="B85" s="67"/>
      <c r="C85" s="31">
        <v>6.1</v>
      </c>
      <c r="D85" s="31">
        <v>6.1</v>
      </c>
      <c r="E85" s="31">
        <v>6.1</v>
      </c>
      <c r="F85" s="31">
        <v>6.1</v>
      </c>
      <c r="G85" s="31">
        <v>6.1</v>
      </c>
      <c r="H85" s="31">
        <v>6.1</v>
      </c>
      <c r="I85" s="31">
        <v>6.1</v>
      </c>
      <c r="J85" s="31">
        <v>6.1</v>
      </c>
      <c r="K85" s="31">
        <v>6.1</v>
      </c>
      <c r="L85" s="31">
        <v>6.1</v>
      </c>
      <c r="M85" s="31">
        <v>6.1</v>
      </c>
      <c r="N85" s="31">
        <v>6.1</v>
      </c>
      <c r="O85" s="31">
        <v>6.1</v>
      </c>
    </row>
    <row r="86" spans="1:15" ht="15" customHeight="1" x14ac:dyDescent="0.25">
      <c r="A86" s="30" t="s">
        <v>98</v>
      </c>
      <c r="B86" s="64" t="s">
        <v>99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</row>
    <row r="87" spans="1:15" ht="15" customHeight="1" x14ac:dyDescent="0.25">
      <c r="A87" s="66" t="s">
        <v>372</v>
      </c>
      <c r="B87" s="67"/>
      <c r="C87" s="31">
        <v>1.58</v>
      </c>
      <c r="D87" s="31">
        <v>1.58</v>
      </c>
      <c r="E87" s="31">
        <v>1.58</v>
      </c>
      <c r="F87" s="31">
        <v>1.58</v>
      </c>
      <c r="G87" s="31">
        <v>1.58</v>
      </c>
      <c r="H87" s="31">
        <v>1.58</v>
      </c>
      <c r="I87" s="31">
        <v>1.58</v>
      </c>
      <c r="J87" s="31">
        <v>1.58</v>
      </c>
      <c r="K87" s="31">
        <v>1.58</v>
      </c>
      <c r="L87" s="31">
        <v>1.58</v>
      </c>
      <c r="M87" s="31">
        <v>1.58</v>
      </c>
      <c r="N87" s="31">
        <v>1.58</v>
      </c>
      <c r="O87" s="31">
        <v>1.58</v>
      </c>
    </row>
    <row r="88" spans="1:15" ht="15" customHeight="1" x14ac:dyDescent="0.25">
      <c r="A88" s="30" t="s">
        <v>100</v>
      </c>
      <c r="B88" s="64" t="s">
        <v>101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5" ht="15" customHeight="1" x14ac:dyDescent="0.25">
      <c r="A89" s="66" t="s">
        <v>10</v>
      </c>
      <c r="B89" s="67"/>
      <c r="C89" s="31">
        <v>1.92</v>
      </c>
      <c r="D89" s="31">
        <v>1.92</v>
      </c>
      <c r="E89" s="31">
        <v>1.92</v>
      </c>
      <c r="F89" s="31">
        <v>1.92</v>
      </c>
      <c r="G89" s="31">
        <v>1.92</v>
      </c>
      <c r="H89" s="31">
        <v>1.92</v>
      </c>
      <c r="I89" s="31">
        <v>1.92</v>
      </c>
      <c r="J89" s="31">
        <v>1.92</v>
      </c>
      <c r="K89" s="31">
        <v>1.92</v>
      </c>
      <c r="L89" s="31">
        <v>1.92</v>
      </c>
      <c r="M89" s="31">
        <v>1.92</v>
      </c>
      <c r="N89" s="31">
        <v>1.92</v>
      </c>
      <c r="O89" s="31">
        <v>1.92</v>
      </c>
    </row>
    <row r="90" spans="1:15" ht="15" customHeight="1" x14ac:dyDescent="0.25">
      <c r="A90" s="30" t="s">
        <v>102</v>
      </c>
      <c r="B90" s="64" t="s">
        <v>326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" customHeight="1" x14ac:dyDescent="0.25">
      <c r="A91" s="66" t="s">
        <v>10</v>
      </c>
      <c r="B91" s="67"/>
      <c r="C91" s="31">
        <v>0.97</v>
      </c>
      <c r="D91" s="31">
        <v>0.97</v>
      </c>
      <c r="E91" s="31">
        <v>0.97</v>
      </c>
      <c r="F91" s="31">
        <v>0.97</v>
      </c>
      <c r="G91" s="31">
        <v>0.97</v>
      </c>
      <c r="H91" s="31">
        <v>0.97</v>
      </c>
      <c r="I91" s="31">
        <v>0.97</v>
      </c>
      <c r="J91" s="31">
        <v>0.97</v>
      </c>
      <c r="K91" s="31">
        <v>0.97</v>
      </c>
      <c r="L91" s="31">
        <v>0.97</v>
      </c>
      <c r="M91" s="31">
        <v>0.97</v>
      </c>
      <c r="N91" s="31">
        <v>0.97</v>
      </c>
      <c r="O91" s="31">
        <v>0.97</v>
      </c>
    </row>
    <row r="92" spans="1:15" ht="15" customHeight="1" x14ac:dyDescent="0.25">
      <c r="A92" s="30" t="s">
        <v>104</v>
      </c>
      <c r="B92" s="64" t="s">
        <v>105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</row>
    <row r="93" spans="1:15" ht="15" customHeight="1" x14ac:dyDescent="0.25">
      <c r="A93" s="66" t="s">
        <v>10</v>
      </c>
      <c r="B93" s="67"/>
      <c r="C93" s="31">
        <v>3.97</v>
      </c>
      <c r="D93" s="31">
        <v>3.97</v>
      </c>
      <c r="E93" s="31">
        <v>3.97</v>
      </c>
      <c r="F93" s="31">
        <v>3.97</v>
      </c>
      <c r="G93" s="31">
        <v>3.97</v>
      </c>
      <c r="H93" s="31">
        <v>3.97</v>
      </c>
      <c r="I93" s="31">
        <v>3.97</v>
      </c>
      <c r="J93" s="31">
        <v>3.97</v>
      </c>
      <c r="K93" s="31">
        <v>3.97</v>
      </c>
      <c r="L93" s="31">
        <v>3.97</v>
      </c>
      <c r="M93" s="31">
        <v>3.97</v>
      </c>
      <c r="N93" s="31">
        <v>3.97</v>
      </c>
      <c r="O93" s="31">
        <v>3.97</v>
      </c>
    </row>
    <row r="94" spans="1:15" ht="15" customHeight="1" x14ac:dyDescent="0.25">
      <c r="A94" s="30" t="s">
        <v>106</v>
      </c>
      <c r="B94" s="64" t="s">
        <v>346</v>
      </c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</row>
    <row r="95" spans="1:15" ht="15" customHeight="1" x14ac:dyDescent="0.25">
      <c r="A95" s="66" t="s">
        <v>10</v>
      </c>
      <c r="B95" s="67"/>
      <c r="C95" s="31">
        <v>0.99</v>
      </c>
      <c r="D95" s="31">
        <v>1.1000000000000001</v>
      </c>
      <c r="E95" s="31">
        <v>1.1000000000000001</v>
      </c>
      <c r="F95" s="31">
        <v>1.1000000000000001</v>
      </c>
      <c r="G95" s="31">
        <v>1.1000000000000001</v>
      </c>
      <c r="H95" s="31">
        <v>1.1000000000000001</v>
      </c>
      <c r="I95" s="31">
        <v>1.1000000000000001</v>
      </c>
      <c r="J95" s="31">
        <v>1.1000000000000001</v>
      </c>
      <c r="K95" s="31">
        <v>0.83</v>
      </c>
      <c r="L95" s="31">
        <v>0.83</v>
      </c>
      <c r="M95" s="31">
        <v>0.83</v>
      </c>
      <c r="N95" s="31">
        <v>0.83</v>
      </c>
      <c r="O95" s="31">
        <v>0.83</v>
      </c>
    </row>
    <row r="96" spans="1:15" ht="15" customHeight="1" x14ac:dyDescent="0.25">
      <c r="A96" s="30" t="s">
        <v>108</v>
      </c>
      <c r="B96" s="64" t="s">
        <v>347</v>
      </c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</row>
    <row r="97" spans="1:15" ht="15" customHeight="1" x14ac:dyDescent="0.25">
      <c r="A97" s="66" t="s">
        <v>10</v>
      </c>
      <c r="B97" s="67"/>
      <c r="C97" s="31">
        <v>1.56</v>
      </c>
      <c r="D97" s="31">
        <v>1.9</v>
      </c>
      <c r="E97" s="31">
        <v>1.53</v>
      </c>
      <c r="F97" s="31">
        <v>1.53</v>
      </c>
      <c r="G97" s="31">
        <v>1.53</v>
      </c>
      <c r="H97" s="31">
        <v>1.53</v>
      </c>
      <c r="I97" s="31">
        <v>1.53</v>
      </c>
      <c r="J97" s="31">
        <v>1.53</v>
      </c>
      <c r="K97" s="31">
        <v>1.53</v>
      </c>
      <c r="L97" s="31">
        <v>1.53</v>
      </c>
      <c r="M97" s="31">
        <v>1.53</v>
      </c>
      <c r="N97" s="31">
        <v>1.53</v>
      </c>
      <c r="O97" s="31">
        <v>1.53</v>
      </c>
    </row>
    <row r="98" spans="1:15" ht="15" customHeight="1" x14ac:dyDescent="0.25">
      <c r="A98" s="30" t="s">
        <v>110</v>
      </c>
      <c r="B98" s="64" t="s">
        <v>348</v>
      </c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</row>
    <row r="99" spans="1:15" ht="15" customHeight="1" x14ac:dyDescent="0.25">
      <c r="A99" s="66" t="s">
        <v>10</v>
      </c>
      <c r="B99" s="67"/>
      <c r="C99" s="31">
        <v>5.0999999999999996</v>
      </c>
      <c r="D99" s="31">
        <v>5.0999999999999996</v>
      </c>
      <c r="E99" s="31">
        <v>5.0999999999999996</v>
      </c>
      <c r="F99" s="31">
        <v>5.0999999999999996</v>
      </c>
      <c r="G99" s="31">
        <v>5.0999999999999996</v>
      </c>
      <c r="H99" s="31">
        <v>5.0999999999999996</v>
      </c>
      <c r="I99" s="31">
        <v>5.0999999999999996</v>
      </c>
      <c r="J99" s="31">
        <v>5.0999999999999996</v>
      </c>
      <c r="K99" s="31">
        <v>5.0999999999999996</v>
      </c>
      <c r="L99" s="31">
        <v>5.0999999999999996</v>
      </c>
      <c r="M99" s="31">
        <v>5.0999999999999996</v>
      </c>
      <c r="N99" s="31">
        <v>5.0999999999999996</v>
      </c>
      <c r="O99" s="31">
        <v>5.0999999999999996</v>
      </c>
    </row>
    <row r="100" spans="1:15" ht="15" customHeight="1" x14ac:dyDescent="0.25">
      <c r="A100" s="30" t="s">
        <v>112</v>
      </c>
      <c r="B100" s="64" t="s">
        <v>401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</row>
    <row r="101" spans="1:15" ht="15" customHeight="1" x14ac:dyDescent="0.25">
      <c r="A101" s="66" t="s">
        <v>10</v>
      </c>
      <c r="B101" s="67"/>
      <c r="C101" s="31">
        <v>1.93</v>
      </c>
      <c r="D101" s="31">
        <v>1.93</v>
      </c>
      <c r="E101" s="31">
        <v>1.93</v>
      </c>
      <c r="F101" s="31">
        <v>1.93</v>
      </c>
      <c r="G101" s="31">
        <v>1.93</v>
      </c>
      <c r="H101" s="31">
        <v>1.93</v>
      </c>
      <c r="I101" s="31">
        <v>1.93</v>
      </c>
      <c r="J101" s="31">
        <v>1.93</v>
      </c>
      <c r="K101" s="31">
        <v>1.93</v>
      </c>
      <c r="L101" s="31">
        <v>1.93</v>
      </c>
      <c r="M101" s="31">
        <v>1.93</v>
      </c>
      <c r="N101" s="31">
        <v>1.93</v>
      </c>
      <c r="O101" s="31">
        <v>1.93</v>
      </c>
    </row>
    <row r="102" spans="1:15" ht="15" customHeight="1" x14ac:dyDescent="0.25">
      <c r="A102" s="30" t="s">
        <v>114</v>
      </c>
      <c r="B102" s="64" t="s">
        <v>402</v>
      </c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</row>
    <row r="103" spans="1:15" ht="15" customHeight="1" x14ac:dyDescent="0.25">
      <c r="A103" s="66" t="s">
        <v>10</v>
      </c>
      <c r="B103" s="67"/>
      <c r="C103" s="31">
        <v>3.47</v>
      </c>
      <c r="D103" s="31">
        <v>3.47</v>
      </c>
      <c r="E103" s="31">
        <v>3.47</v>
      </c>
      <c r="F103" s="31">
        <v>3.47</v>
      </c>
      <c r="G103" s="31">
        <v>3.47</v>
      </c>
      <c r="H103" s="31">
        <v>3.47</v>
      </c>
      <c r="I103" s="31">
        <v>3.47</v>
      </c>
      <c r="J103" s="31">
        <v>3.47</v>
      </c>
      <c r="K103" s="31">
        <v>3.47</v>
      </c>
      <c r="L103" s="31">
        <v>3.47</v>
      </c>
      <c r="M103" s="31">
        <v>3.47</v>
      </c>
      <c r="N103" s="31">
        <v>3.47</v>
      </c>
      <c r="O103" s="31">
        <v>3.47</v>
      </c>
    </row>
    <row r="104" spans="1:15" ht="15" customHeight="1" x14ac:dyDescent="0.25">
      <c r="A104" s="30" t="s">
        <v>116</v>
      </c>
      <c r="B104" s="64" t="s">
        <v>349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</row>
    <row r="105" spans="1:15" ht="15" customHeight="1" x14ac:dyDescent="0.25">
      <c r="A105" s="66" t="s">
        <v>39</v>
      </c>
      <c r="B105" s="67"/>
      <c r="C105" s="31">
        <v>1.1299999999999999</v>
      </c>
      <c r="D105" s="31">
        <v>1</v>
      </c>
      <c r="E105" s="31">
        <v>1.2</v>
      </c>
      <c r="F105" s="31">
        <v>1.2</v>
      </c>
      <c r="G105" s="31">
        <v>1.2</v>
      </c>
      <c r="H105" s="31">
        <v>1</v>
      </c>
      <c r="I105" s="31">
        <v>1.3</v>
      </c>
      <c r="J105" s="31">
        <v>1.3</v>
      </c>
      <c r="K105" s="31">
        <v>1.2</v>
      </c>
      <c r="L105" s="31">
        <v>1.1000000000000001</v>
      </c>
      <c r="M105" s="31">
        <v>1</v>
      </c>
      <c r="N105" s="31">
        <v>1</v>
      </c>
      <c r="O105" s="31">
        <v>1</v>
      </c>
    </row>
    <row r="106" spans="1:15" ht="15" customHeight="1" x14ac:dyDescent="0.25">
      <c r="A106" s="30" t="s">
        <v>118</v>
      </c>
      <c r="B106" s="64" t="s">
        <v>119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</row>
    <row r="107" spans="1:15" ht="15" customHeight="1" x14ac:dyDescent="0.25">
      <c r="A107" s="66" t="s">
        <v>39</v>
      </c>
      <c r="B107" s="67"/>
      <c r="C107" s="31">
        <v>0.69</v>
      </c>
      <c r="D107" s="31">
        <v>0.5</v>
      </c>
      <c r="E107" s="31">
        <v>0.6</v>
      </c>
      <c r="F107" s="31">
        <v>0.6</v>
      </c>
      <c r="G107" s="31">
        <v>0.7</v>
      </c>
      <c r="H107" s="31">
        <v>0.75</v>
      </c>
      <c r="I107" s="31">
        <v>0.8</v>
      </c>
      <c r="J107" s="31">
        <v>0.8</v>
      </c>
      <c r="K107" s="31">
        <v>0.8</v>
      </c>
      <c r="L107" s="31">
        <v>0.8</v>
      </c>
      <c r="M107" s="31">
        <v>0.7</v>
      </c>
      <c r="N107" s="31">
        <v>0.6</v>
      </c>
      <c r="O107" s="31">
        <v>0.6</v>
      </c>
    </row>
    <row r="108" spans="1:15" ht="15" customHeight="1" x14ac:dyDescent="0.25">
      <c r="A108" s="30" t="s">
        <v>120</v>
      </c>
      <c r="B108" s="64" t="s">
        <v>350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</row>
    <row r="109" spans="1:15" ht="15" customHeight="1" x14ac:dyDescent="0.25">
      <c r="A109" s="66" t="s">
        <v>39</v>
      </c>
      <c r="B109" s="67"/>
      <c r="C109" s="31">
        <v>0.77</v>
      </c>
      <c r="D109" s="31">
        <v>0.8</v>
      </c>
      <c r="E109" s="31">
        <v>0.75</v>
      </c>
      <c r="F109" s="31">
        <v>0.8</v>
      </c>
      <c r="G109" s="31">
        <v>0.8</v>
      </c>
      <c r="H109" s="31">
        <v>0.75</v>
      </c>
      <c r="I109" s="31">
        <v>0.75</v>
      </c>
      <c r="J109" s="31">
        <v>0.75</v>
      </c>
      <c r="K109" s="31">
        <v>0.72</v>
      </c>
      <c r="L109" s="31">
        <v>0.75</v>
      </c>
      <c r="M109" s="31">
        <v>0.75</v>
      </c>
      <c r="N109" s="31">
        <v>0.8</v>
      </c>
      <c r="O109" s="31">
        <v>0.8</v>
      </c>
    </row>
    <row r="110" spans="1:15" ht="15" customHeight="1" x14ac:dyDescent="0.25">
      <c r="A110" s="30" t="s">
        <v>122</v>
      </c>
      <c r="B110" s="64" t="s">
        <v>123</v>
      </c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</row>
    <row r="111" spans="1:15" ht="15" customHeight="1" x14ac:dyDescent="0.25">
      <c r="A111" s="66" t="s">
        <v>39</v>
      </c>
      <c r="B111" s="67"/>
      <c r="C111" s="31">
        <v>1.1399999999999999</v>
      </c>
      <c r="D111" s="31">
        <v>1.1000000000000001</v>
      </c>
      <c r="E111" s="31">
        <v>1</v>
      </c>
      <c r="F111" s="31">
        <v>1</v>
      </c>
      <c r="G111" s="31">
        <v>1</v>
      </c>
      <c r="H111" s="31">
        <v>1.3</v>
      </c>
      <c r="I111" s="31">
        <v>1.3</v>
      </c>
      <c r="J111" s="31">
        <v>1.3</v>
      </c>
      <c r="K111" s="31">
        <v>1.2</v>
      </c>
      <c r="L111" s="31">
        <v>1.2</v>
      </c>
      <c r="M111" s="31">
        <v>1.2</v>
      </c>
      <c r="N111" s="31">
        <v>1</v>
      </c>
      <c r="O111" s="31">
        <v>1.1000000000000001</v>
      </c>
    </row>
    <row r="112" spans="1:15" ht="15" customHeight="1" x14ac:dyDescent="0.25">
      <c r="A112" s="30" t="s">
        <v>124</v>
      </c>
      <c r="B112" s="64" t="s">
        <v>125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</row>
    <row r="113" spans="1:15" ht="15" customHeight="1" x14ac:dyDescent="0.25">
      <c r="A113" s="66" t="s">
        <v>39</v>
      </c>
      <c r="B113" s="67"/>
      <c r="C113" s="31">
        <v>0.68</v>
      </c>
      <c r="D113" s="31">
        <v>0.55000000000000004</v>
      </c>
      <c r="E113" s="31">
        <v>0.65</v>
      </c>
      <c r="F113" s="31">
        <v>0.65</v>
      </c>
      <c r="G113" s="31">
        <v>0.65</v>
      </c>
      <c r="H113" s="31">
        <v>0.6</v>
      </c>
      <c r="I113" s="31">
        <v>0.78</v>
      </c>
      <c r="J113" s="31">
        <v>0.78</v>
      </c>
      <c r="K113" s="31">
        <v>0.7</v>
      </c>
      <c r="L113" s="31">
        <v>0.65</v>
      </c>
      <c r="M113" s="31">
        <v>0.8</v>
      </c>
      <c r="N113" s="31">
        <v>0.7</v>
      </c>
      <c r="O113" s="31">
        <v>0.7</v>
      </c>
    </row>
    <row r="114" spans="1:15" ht="15" customHeight="1" x14ac:dyDescent="0.25">
      <c r="A114" s="30" t="s">
        <v>126</v>
      </c>
      <c r="B114" s="64" t="s">
        <v>127</v>
      </c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</row>
    <row r="115" spans="1:15" ht="15" customHeight="1" x14ac:dyDescent="0.25">
      <c r="A115" s="66" t="s">
        <v>39</v>
      </c>
      <c r="B115" s="67"/>
      <c r="C115" s="31">
        <v>0.57999999999999996</v>
      </c>
      <c r="D115" s="31">
        <v>0.55000000000000004</v>
      </c>
      <c r="E115" s="31">
        <v>0.55000000000000004</v>
      </c>
      <c r="F115" s="31">
        <v>0.55000000000000004</v>
      </c>
      <c r="G115" s="31">
        <v>0.6</v>
      </c>
      <c r="H115" s="31">
        <v>0.6</v>
      </c>
      <c r="I115" s="31">
        <v>0.7</v>
      </c>
      <c r="J115" s="31">
        <v>0.7</v>
      </c>
      <c r="K115" s="31">
        <v>0.6</v>
      </c>
      <c r="L115" s="31">
        <v>0.55000000000000004</v>
      </c>
      <c r="M115" s="31">
        <v>0.55000000000000004</v>
      </c>
      <c r="N115" s="31">
        <v>0.5</v>
      </c>
      <c r="O115" s="31">
        <v>0.5</v>
      </c>
    </row>
    <row r="116" spans="1:15" ht="15" customHeight="1" x14ac:dyDescent="0.25">
      <c r="A116" s="30" t="s">
        <v>128</v>
      </c>
      <c r="B116" s="64" t="s">
        <v>129</v>
      </c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</row>
    <row r="117" spans="1:15" ht="15" customHeight="1" x14ac:dyDescent="0.25">
      <c r="A117" s="66" t="s">
        <v>10</v>
      </c>
      <c r="B117" s="67"/>
      <c r="C117" s="31">
        <v>1.51</v>
      </c>
      <c r="D117" s="31">
        <v>1.3</v>
      </c>
      <c r="E117" s="31">
        <v>1.53</v>
      </c>
      <c r="F117" s="31">
        <v>1.53</v>
      </c>
      <c r="G117" s="31">
        <v>1.53</v>
      </c>
      <c r="H117" s="31">
        <v>1.53</v>
      </c>
      <c r="I117" s="31">
        <v>1.53</v>
      </c>
      <c r="J117" s="31">
        <v>1.53</v>
      </c>
      <c r="K117" s="31">
        <v>1.53</v>
      </c>
      <c r="L117" s="31">
        <v>1.53</v>
      </c>
      <c r="M117" s="31">
        <v>1.53</v>
      </c>
      <c r="N117" s="31">
        <v>1.53</v>
      </c>
      <c r="O117" s="31">
        <v>1.53</v>
      </c>
    </row>
    <row r="118" spans="1:15" ht="15" customHeight="1" x14ac:dyDescent="0.25">
      <c r="A118" s="30" t="s">
        <v>132</v>
      </c>
      <c r="B118" s="64" t="s">
        <v>403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</row>
    <row r="119" spans="1:15" ht="15" customHeight="1" x14ac:dyDescent="0.25">
      <c r="A119" s="66" t="s">
        <v>10</v>
      </c>
      <c r="B119" s="67"/>
      <c r="C119" s="31">
        <v>1.36</v>
      </c>
      <c r="D119" s="31">
        <v>1.47</v>
      </c>
      <c r="E119" s="31">
        <v>1.47</v>
      </c>
      <c r="F119" s="31">
        <v>1.47</v>
      </c>
      <c r="G119" s="31">
        <v>1.47</v>
      </c>
      <c r="H119" s="31">
        <v>1.47</v>
      </c>
      <c r="I119" s="31">
        <v>1.47</v>
      </c>
      <c r="J119" s="31">
        <v>1.47</v>
      </c>
      <c r="K119" s="31">
        <v>1.47</v>
      </c>
      <c r="L119" s="31">
        <v>1.47</v>
      </c>
      <c r="M119" s="31">
        <v>1.03</v>
      </c>
      <c r="N119" s="31">
        <v>1.03</v>
      </c>
      <c r="O119" s="31">
        <v>1.03</v>
      </c>
    </row>
    <row r="120" spans="1:15" ht="15" customHeight="1" x14ac:dyDescent="0.25">
      <c r="A120" s="30" t="s">
        <v>134</v>
      </c>
      <c r="B120" s="64" t="s">
        <v>327</v>
      </c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</row>
    <row r="121" spans="1:15" ht="15" customHeight="1" x14ac:dyDescent="0.25">
      <c r="A121" s="66" t="s">
        <v>10</v>
      </c>
      <c r="B121" s="67"/>
      <c r="C121" s="31">
        <v>1.87</v>
      </c>
      <c r="D121" s="31">
        <v>1.87</v>
      </c>
      <c r="E121" s="31">
        <v>1.87</v>
      </c>
      <c r="F121" s="31">
        <v>1.87</v>
      </c>
      <c r="G121" s="31">
        <v>1.87</v>
      </c>
      <c r="H121" s="31">
        <v>1.87</v>
      </c>
      <c r="I121" s="31">
        <v>1.87</v>
      </c>
      <c r="J121" s="31">
        <v>1.87</v>
      </c>
      <c r="K121" s="31">
        <v>1.87</v>
      </c>
      <c r="L121" s="31">
        <v>1.87</v>
      </c>
      <c r="M121" s="31">
        <v>1.87</v>
      </c>
      <c r="N121" s="31">
        <v>1.87</v>
      </c>
      <c r="O121" s="31">
        <v>1.87</v>
      </c>
    </row>
    <row r="122" spans="1:15" ht="15" customHeight="1" x14ac:dyDescent="0.25">
      <c r="A122" s="30" t="s">
        <v>136</v>
      </c>
      <c r="B122" s="64" t="s">
        <v>137</v>
      </c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</row>
    <row r="123" spans="1:15" ht="15" customHeight="1" x14ac:dyDescent="0.25">
      <c r="A123" s="66" t="s">
        <v>13</v>
      </c>
      <c r="B123" s="67"/>
      <c r="C123" s="31">
        <v>1.55</v>
      </c>
      <c r="D123" s="31">
        <v>1.55</v>
      </c>
      <c r="E123" s="31">
        <v>1.55</v>
      </c>
      <c r="F123" s="31">
        <v>1.55</v>
      </c>
      <c r="G123" s="31">
        <v>1.55</v>
      </c>
      <c r="H123" s="31">
        <v>1.55</v>
      </c>
      <c r="I123" s="31">
        <v>1.55</v>
      </c>
      <c r="J123" s="31">
        <v>1.55</v>
      </c>
      <c r="K123" s="31">
        <v>1.55</v>
      </c>
      <c r="L123" s="31">
        <v>1.55</v>
      </c>
      <c r="M123" s="31">
        <v>1.55</v>
      </c>
      <c r="N123" s="31">
        <v>1.55</v>
      </c>
      <c r="O123" s="31">
        <v>1.55</v>
      </c>
    </row>
    <row r="124" spans="1:15" ht="15" customHeight="1" x14ac:dyDescent="0.25">
      <c r="A124" s="30" t="s">
        <v>138</v>
      </c>
      <c r="B124" s="64" t="s">
        <v>139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</row>
    <row r="125" spans="1:15" ht="15" customHeight="1" x14ac:dyDescent="0.25">
      <c r="A125" s="66" t="s">
        <v>13</v>
      </c>
      <c r="B125" s="67"/>
      <c r="C125" s="31">
        <v>1.18</v>
      </c>
      <c r="D125" s="31">
        <v>1.18</v>
      </c>
      <c r="E125" s="31">
        <v>1.18</v>
      </c>
      <c r="F125" s="31">
        <v>1.18</v>
      </c>
      <c r="G125" s="31">
        <v>1.18</v>
      </c>
      <c r="H125" s="31">
        <v>1.18</v>
      </c>
      <c r="I125" s="31">
        <v>1.18</v>
      </c>
      <c r="J125" s="31">
        <v>1.18</v>
      </c>
      <c r="K125" s="31">
        <v>1.18</v>
      </c>
      <c r="L125" s="31">
        <v>1.18</v>
      </c>
      <c r="M125" s="31">
        <v>1.18</v>
      </c>
      <c r="N125" s="31">
        <v>1.18</v>
      </c>
      <c r="O125" s="31">
        <v>1.18</v>
      </c>
    </row>
    <row r="126" spans="1:15" ht="15" customHeight="1" x14ac:dyDescent="0.25">
      <c r="A126" s="30" t="s">
        <v>140</v>
      </c>
      <c r="B126" s="64" t="s">
        <v>404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</row>
    <row r="127" spans="1:15" ht="15" customHeight="1" x14ac:dyDescent="0.25">
      <c r="A127" s="66" t="s">
        <v>10</v>
      </c>
      <c r="B127" s="67"/>
      <c r="C127" s="31">
        <v>0.97</v>
      </c>
      <c r="D127" s="31">
        <v>0.97</v>
      </c>
      <c r="E127" s="31">
        <v>0.97</v>
      </c>
      <c r="F127" s="31">
        <v>0.97</v>
      </c>
      <c r="G127" s="31">
        <v>0.97</v>
      </c>
      <c r="H127" s="31">
        <v>0.97</v>
      </c>
      <c r="I127" s="31">
        <v>0.97</v>
      </c>
      <c r="J127" s="31">
        <v>0.97</v>
      </c>
      <c r="K127" s="31">
        <v>0.97</v>
      </c>
      <c r="L127" s="31">
        <v>0.97</v>
      </c>
      <c r="M127" s="31">
        <v>0.97</v>
      </c>
      <c r="N127" s="31">
        <v>0.97</v>
      </c>
      <c r="O127" s="31">
        <v>0.97</v>
      </c>
    </row>
    <row r="128" spans="1:15" ht="15" customHeight="1" x14ac:dyDescent="0.25">
      <c r="A128" s="30" t="s">
        <v>359</v>
      </c>
      <c r="B128" s="64" t="s">
        <v>360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</row>
    <row r="129" spans="1:15" ht="15" customHeight="1" x14ac:dyDescent="0.25">
      <c r="A129" s="66" t="s">
        <v>10</v>
      </c>
      <c r="B129" s="67"/>
      <c r="C129" s="31">
        <v>3.63</v>
      </c>
      <c r="D129" s="31">
        <v>3.2</v>
      </c>
      <c r="E129" s="31">
        <v>3.2</v>
      </c>
      <c r="F129" s="31">
        <v>3.2</v>
      </c>
      <c r="G129" s="31">
        <v>3.2</v>
      </c>
      <c r="H129" s="31">
        <v>4</v>
      </c>
      <c r="I129" s="31">
        <v>4</v>
      </c>
      <c r="J129" s="31">
        <v>4</v>
      </c>
      <c r="K129" s="31">
        <v>4</v>
      </c>
      <c r="L129" s="31">
        <v>4</v>
      </c>
      <c r="M129" s="31">
        <v>4</v>
      </c>
      <c r="N129" s="31">
        <v>3.4</v>
      </c>
      <c r="O129" s="31">
        <v>3.4</v>
      </c>
    </row>
    <row r="130" spans="1:15" ht="15" customHeight="1" x14ac:dyDescent="0.25">
      <c r="A130" s="30" t="s">
        <v>142</v>
      </c>
      <c r="B130" s="64" t="s">
        <v>351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</row>
    <row r="131" spans="1:15" ht="15" customHeight="1" x14ac:dyDescent="0.25">
      <c r="A131" s="66" t="s">
        <v>144</v>
      </c>
      <c r="B131" s="67"/>
      <c r="C131" s="31">
        <v>2.1</v>
      </c>
      <c r="D131" s="31">
        <v>2.75</v>
      </c>
      <c r="E131" s="31">
        <v>2.25</v>
      </c>
      <c r="F131" s="31">
        <v>2.25</v>
      </c>
      <c r="G131" s="31">
        <v>2.25</v>
      </c>
      <c r="H131" s="31">
        <v>2.25</v>
      </c>
      <c r="I131" s="31">
        <v>2.25</v>
      </c>
      <c r="J131" s="31">
        <v>2.25</v>
      </c>
      <c r="K131" s="31">
        <v>2.1</v>
      </c>
      <c r="L131" s="31">
        <v>1.7</v>
      </c>
      <c r="M131" s="31">
        <v>1.7</v>
      </c>
      <c r="N131" s="31">
        <v>1.75</v>
      </c>
      <c r="O131" s="31">
        <v>1.75</v>
      </c>
    </row>
    <row r="132" spans="1:15" ht="15" customHeight="1" x14ac:dyDescent="0.25">
      <c r="A132" s="30" t="s">
        <v>145</v>
      </c>
      <c r="B132" s="64" t="s">
        <v>352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</row>
    <row r="133" spans="1:15" ht="15" customHeight="1" x14ac:dyDescent="0.25">
      <c r="A133" s="66" t="s">
        <v>144</v>
      </c>
      <c r="B133" s="67"/>
      <c r="C133" s="31">
        <v>1.82</v>
      </c>
      <c r="D133" s="31">
        <v>2</v>
      </c>
      <c r="E133" s="31">
        <v>2</v>
      </c>
      <c r="F133" s="31">
        <v>2</v>
      </c>
      <c r="G133" s="31">
        <v>2</v>
      </c>
      <c r="H133" s="31">
        <v>1.8</v>
      </c>
      <c r="I133" s="31">
        <v>1.8</v>
      </c>
      <c r="J133" s="31">
        <v>1.8</v>
      </c>
      <c r="K133" s="31">
        <v>1.8</v>
      </c>
      <c r="L133" s="31">
        <v>1.8</v>
      </c>
      <c r="M133" s="31">
        <v>1.8</v>
      </c>
      <c r="N133" s="31">
        <v>1.5</v>
      </c>
      <c r="O133" s="31">
        <v>1.5</v>
      </c>
    </row>
    <row r="134" spans="1:15" ht="15" customHeight="1" x14ac:dyDescent="0.25">
      <c r="A134" s="30" t="s">
        <v>147</v>
      </c>
      <c r="B134" s="64" t="s">
        <v>353</v>
      </c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</row>
    <row r="135" spans="1:15" ht="15" customHeight="1" x14ac:dyDescent="0.25">
      <c r="A135" s="66" t="s">
        <v>144</v>
      </c>
      <c r="B135" s="67"/>
      <c r="C135" s="31">
        <v>2.96</v>
      </c>
      <c r="D135" s="31">
        <v>3.5</v>
      </c>
      <c r="E135" s="31">
        <v>3</v>
      </c>
      <c r="F135" s="31">
        <v>3</v>
      </c>
      <c r="G135" s="31">
        <v>3</v>
      </c>
      <c r="H135" s="31">
        <v>3</v>
      </c>
      <c r="I135" s="31">
        <v>3</v>
      </c>
      <c r="J135" s="31">
        <v>3</v>
      </c>
      <c r="K135" s="31">
        <v>3</v>
      </c>
      <c r="L135" s="31">
        <v>3</v>
      </c>
      <c r="M135" s="31">
        <v>3</v>
      </c>
      <c r="N135" s="31">
        <v>2.5</v>
      </c>
      <c r="O135" s="31">
        <v>2.5</v>
      </c>
    </row>
    <row r="136" spans="1:15" ht="15" customHeight="1" x14ac:dyDescent="0.25">
      <c r="A136" s="30" t="s">
        <v>149</v>
      </c>
      <c r="B136" s="64" t="s">
        <v>405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</row>
    <row r="137" spans="1:15" ht="15" customHeight="1" x14ac:dyDescent="0.25">
      <c r="A137" s="66" t="s">
        <v>144</v>
      </c>
      <c r="B137" s="67"/>
      <c r="C137" s="31">
        <v>3.17</v>
      </c>
      <c r="D137" s="31">
        <v>3.5</v>
      </c>
      <c r="E137" s="31">
        <v>3.5</v>
      </c>
      <c r="F137" s="31">
        <v>3.5</v>
      </c>
      <c r="G137" s="31">
        <v>3.5</v>
      </c>
      <c r="H137" s="31">
        <v>3</v>
      </c>
      <c r="I137" s="31">
        <v>3</v>
      </c>
      <c r="J137" s="31">
        <v>3</v>
      </c>
      <c r="K137" s="31">
        <v>3</v>
      </c>
      <c r="L137" s="31">
        <v>3</v>
      </c>
      <c r="M137" s="31">
        <v>3</v>
      </c>
      <c r="N137" s="31">
        <v>3</v>
      </c>
      <c r="O137" s="31">
        <v>3</v>
      </c>
    </row>
    <row r="138" spans="1:15" ht="15" customHeight="1" x14ac:dyDescent="0.25">
      <c r="A138" s="30" t="s">
        <v>151</v>
      </c>
      <c r="B138" s="64" t="s">
        <v>354</v>
      </c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</row>
    <row r="139" spans="1:15" ht="15" customHeight="1" x14ac:dyDescent="0.25">
      <c r="A139" s="66" t="s">
        <v>10</v>
      </c>
      <c r="B139" s="67"/>
      <c r="C139" s="31">
        <v>2.08</v>
      </c>
      <c r="D139" s="31">
        <v>1.9</v>
      </c>
      <c r="E139" s="31">
        <v>1.9</v>
      </c>
      <c r="F139" s="31">
        <v>1.9</v>
      </c>
      <c r="G139" s="31">
        <v>1.9</v>
      </c>
      <c r="H139" s="31">
        <v>1.9</v>
      </c>
      <c r="I139" s="31">
        <v>2.23</v>
      </c>
      <c r="J139" s="31">
        <v>2.23</v>
      </c>
      <c r="K139" s="31">
        <v>2.23</v>
      </c>
      <c r="L139" s="31">
        <v>2.23</v>
      </c>
      <c r="M139" s="31">
        <v>2.23</v>
      </c>
      <c r="N139" s="31">
        <v>2.23</v>
      </c>
      <c r="O139" s="31">
        <v>2.0299999999999998</v>
      </c>
    </row>
    <row r="140" spans="1:15" ht="15" customHeight="1" x14ac:dyDescent="0.25">
      <c r="A140" s="30" t="s">
        <v>152</v>
      </c>
      <c r="B140" s="64" t="s">
        <v>355</v>
      </c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</row>
    <row r="141" spans="1:15" ht="15" customHeight="1" x14ac:dyDescent="0.25">
      <c r="A141" s="66" t="s">
        <v>39</v>
      </c>
      <c r="B141" s="67"/>
      <c r="C141" s="31">
        <v>1.59</v>
      </c>
      <c r="D141" s="31">
        <v>1.57</v>
      </c>
      <c r="E141" s="31">
        <v>1.57</v>
      </c>
      <c r="F141" s="31">
        <v>1.57</v>
      </c>
      <c r="G141" s="31">
        <v>1.57</v>
      </c>
      <c r="H141" s="31">
        <v>1.57</v>
      </c>
      <c r="I141" s="31">
        <v>1.57</v>
      </c>
      <c r="J141" s="31">
        <v>1.57</v>
      </c>
      <c r="K141" s="31">
        <v>1.57</v>
      </c>
      <c r="L141" s="31">
        <v>1.57</v>
      </c>
      <c r="M141" s="31">
        <v>1.57</v>
      </c>
      <c r="N141" s="31">
        <v>1.74</v>
      </c>
      <c r="O141" s="31">
        <v>1.74</v>
      </c>
    </row>
    <row r="142" spans="1:15" ht="15" customHeight="1" x14ac:dyDescent="0.25">
      <c r="A142" s="30" t="s">
        <v>154</v>
      </c>
      <c r="B142" s="64" t="s">
        <v>356</v>
      </c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</row>
    <row r="143" spans="1:15" ht="15" customHeight="1" x14ac:dyDescent="0.25">
      <c r="A143" s="66" t="s">
        <v>39</v>
      </c>
      <c r="B143" s="67"/>
      <c r="C143" s="31">
        <v>2.19</v>
      </c>
      <c r="D143" s="31">
        <v>2.17</v>
      </c>
      <c r="E143" s="31">
        <v>2.17</v>
      </c>
      <c r="F143" s="31">
        <v>2.17</v>
      </c>
      <c r="G143" s="31">
        <v>2.17</v>
      </c>
      <c r="H143" s="31">
        <v>2.17</v>
      </c>
      <c r="I143" s="31">
        <v>2.17</v>
      </c>
      <c r="J143" s="31">
        <v>2.17</v>
      </c>
      <c r="K143" s="31">
        <v>2.17</v>
      </c>
      <c r="L143" s="31">
        <v>2.17</v>
      </c>
      <c r="M143" s="31">
        <v>2.17</v>
      </c>
      <c r="N143" s="31">
        <v>2.2599999999999998</v>
      </c>
      <c r="O143" s="31">
        <v>2.2599999999999998</v>
      </c>
    </row>
    <row r="144" spans="1:15" ht="15" customHeight="1" x14ac:dyDescent="0.25">
      <c r="A144" s="30" t="s">
        <v>156</v>
      </c>
      <c r="B144" s="64" t="s">
        <v>328</v>
      </c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</row>
    <row r="145" spans="1:15" ht="15" customHeight="1" x14ac:dyDescent="0.25">
      <c r="A145" s="66" t="s">
        <v>10</v>
      </c>
      <c r="B145" s="67"/>
      <c r="C145" s="31">
        <v>1.34</v>
      </c>
      <c r="D145" s="31">
        <v>1.2</v>
      </c>
      <c r="E145" s="31">
        <v>1.5</v>
      </c>
      <c r="F145" s="31">
        <v>1.5</v>
      </c>
      <c r="G145" s="31">
        <v>1.5</v>
      </c>
      <c r="H145" s="31">
        <v>1.32</v>
      </c>
      <c r="I145" s="31">
        <v>1.32</v>
      </c>
      <c r="J145" s="31">
        <v>1.32</v>
      </c>
      <c r="K145" s="31">
        <v>1.33</v>
      </c>
      <c r="L145" s="31">
        <v>1.27</v>
      </c>
      <c r="M145" s="31">
        <v>1.27</v>
      </c>
      <c r="N145" s="31">
        <v>1.27</v>
      </c>
      <c r="O145" s="31">
        <v>1.27</v>
      </c>
    </row>
    <row r="146" spans="1:15" ht="15" customHeight="1" x14ac:dyDescent="0.25">
      <c r="A146" s="30" t="s">
        <v>158</v>
      </c>
      <c r="B146" s="64" t="s">
        <v>357</v>
      </c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</row>
    <row r="147" spans="1:15" ht="15" customHeight="1" x14ac:dyDescent="0.25">
      <c r="A147" s="66" t="s">
        <v>10</v>
      </c>
      <c r="B147" s="67"/>
      <c r="C147" s="31">
        <v>1.4</v>
      </c>
      <c r="D147" s="31">
        <v>1.27</v>
      </c>
      <c r="E147" s="31">
        <v>1.27</v>
      </c>
      <c r="F147" s="31">
        <v>1.27</v>
      </c>
      <c r="G147" s="31">
        <v>1.27</v>
      </c>
      <c r="H147" s="31">
        <v>1.27</v>
      </c>
      <c r="I147" s="31">
        <v>1.27</v>
      </c>
      <c r="J147" s="31">
        <v>1.43</v>
      </c>
      <c r="K147" s="31">
        <v>1.43</v>
      </c>
      <c r="L147" s="31">
        <v>1.57</v>
      </c>
      <c r="M147" s="31">
        <v>1.57</v>
      </c>
      <c r="N147" s="31">
        <v>1.57</v>
      </c>
      <c r="O147" s="31">
        <v>1.57</v>
      </c>
    </row>
    <row r="149" spans="1:15" x14ac:dyDescent="0.25">
      <c r="A149" s="32" t="s">
        <v>183</v>
      </c>
    </row>
    <row r="150" spans="1:15" x14ac:dyDescent="0.25">
      <c r="A150" s="32" t="s">
        <v>466</v>
      </c>
    </row>
    <row r="151" spans="1:15" x14ac:dyDescent="0.25">
      <c r="A151" s="32"/>
    </row>
  </sheetData>
  <mergeCells count="148">
    <mergeCell ref="A145:B145"/>
    <mergeCell ref="A147:B147"/>
    <mergeCell ref="A139:B139"/>
    <mergeCell ref="A141:B141"/>
    <mergeCell ref="A143:B143"/>
    <mergeCell ref="B138:O138"/>
    <mergeCell ref="B140:O140"/>
    <mergeCell ref="B142:O142"/>
    <mergeCell ref="B144:O144"/>
    <mergeCell ref="B146:O146"/>
    <mergeCell ref="A133:B133"/>
    <mergeCell ref="A135:B135"/>
    <mergeCell ref="A137:B137"/>
    <mergeCell ref="A127:B127"/>
    <mergeCell ref="A129:B129"/>
    <mergeCell ref="A131:B131"/>
    <mergeCell ref="B126:O126"/>
    <mergeCell ref="B128:O128"/>
    <mergeCell ref="B130:O130"/>
    <mergeCell ref="B132:O132"/>
    <mergeCell ref="B134:O134"/>
    <mergeCell ref="B136:O136"/>
    <mergeCell ref="A121:B121"/>
    <mergeCell ref="A123:B123"/>
    <mergeCell ref="A125:B125"/>
    <mergeCell ref="A115:B115"/>
    <mergeCell ref="A117:B117"/>
    <mergeCell ref="A119:B119"/>
    <mergeCell ref="B114:O114"/>
    <mergeCell ref="B116:O116"/>
    <mergeCell ref="B118:O118"/>
    <mergeCell ref="B120:O120"/>
    <mergeCell ref="B122:O122"/>
    <mergeCell ref="B124:O124"/>
    <mergeCell ref="A109:B109"/>
    <mergeCell ref="A111:B111"/>
    <mergeCell ref="A113:B113"/>
    <mergeCell ref="A103:B103"/>
    <mergeCell ref="A105:B105"/>
    <mergeCell ref="A107:B107"/>
    <mergeCell ref="B102:O102"/>
    <mergeCell ref="B104:O104"/>
    <mergeCell ref="B106:O106"/>
    <mergeCell ref="B108:O108"/>
    <mergeCell ref="B110:O110"/>
    <mergeCell ref="B112:O112"/>
    <mergeCell ref="A97:B97"/>
    <mergeCell ref="A99:B99"/>
    <mergeCell ref="A101:B101"/>
    <mergeCell ref="A91:B91"/>
    <mergeCell ref="A93:B93"/>
    <mergeCell ref="A95:B95"/>
    <mergeCell ref="B90:O90"/>
    <mergeCell ref="B92:O92"/>
    <mergeCell ref="B94:O94"/>
    <mergeCell ref="B96:O96"/>
    <mergeCell ref="B98:O98"/>
    <mergeCell ref="B100:O100"/>
    <mergeCell ref="A85:B85"/>
    <mergeCell ref="A87:B87"/>
    <mergeCell ref="A89:B89"/>
    <mergeCell ref="A79:B79"/>
    <mergeCell ref="A81:B81"/>
    <mergeCell ref="A83:B83"/>
    <mergeCell ref="B78:O78"/>
    <mergeCell ref="B80:O80"/>
    <mergeCell ref="B82:O82"/>
    <mergeCell ref="B84:O84"/>
    <mergeCell ref="B86:O86"/>
    <mergeCell ref="B88:O88"/>
    <mergeCell ref="A73:B73"/>
    <mergeCell ref="A75:B75"/>
    <mergeCell ref="A77:B77"/>
    <mergeCell ref="A67:B67"/>
    <mergeCell ref="A69:B69"/>
    <mergeCell ref="A71:B71"/>
    <mergeCell ref="B66:O66"/>
    <mergeCell ref="B68:O68"/>
    <mergeCell ref="B70:O70"/>
    <mergeCell ref="B72:O72"/>
    <mergeCell ref="B74:O74"/>
    <mergeCell ref="B76:O76"/>
    <mergeCell ref="A61:B61"/>
    <mergeCell ref="A63:B63"/>
    <mergeCell ref="A65:B65"/>
    <mergeCell ref="A55:B55"/>
    <mergeCell ref="A57:B57"/>
    <mergeCell ref="A59:B59"/>
    <mergeCell ref="B54:O54"/>
    <mergeCell ref="B56:O56"/>
    <mergeCell ref="B58:O58"/>
    <mergeCell ref="B60:O60"/>
    <mergeCell ref="B62:O62"/>
    <mergeCell ref="B64:O64"/>
    <mergeCell ref="A49:B49"/>
    <mergeCell ref="A51:B51"/>
    <mergeCell ref="A53:B53"/>
    <mergeCell ref="A43:B43"/>
    <mergeCell ref="A45:B45"/>
    <mergeCell ref="A47:B47"/>
    <mergeCell ref="B42:O42"/>
    <mergeCell ref="B44:O44"/>
    <mergeCell ref="B46:O46"/>
    <mergeCell ref="B48:O48"/>
    <mergeCell ref="B50:O50"/>
    <mergeCell ref="B52:O52"/>
    <mergeCell ref="A37:B37"/>
    <mergeCell ref="A39:B39"/>
    <mergeCell ref="A41:B41"/>
    <mergeCell ref="A31:B31"/>
    <mergeCell ref="A33:B33"/>
    <mergeCell ref="A35:B35"/>
    <mergeCell ref="B30:O30"/>
    <mergeCell ref="B32:O32"/>
    <mergeCell ref="B34:O34"/>
    <mergeCell ref="B36:O36"/>
    <mergeCell ref="B38:O38"/>
    <mergeCell ref="B40:O40"/>
    <mergeCell ref="A25:B25"/>
    <mergeCell ref="A27:B27"/>
    <mergeCell ref="A29:B29"/>
    <mergeCell ref="A19:B19"/>
    <mergeCell ref="A21:B21"/>
    <mergeCell ref="A23:B23"/>
    <mergeCell ref="B18:O18"/>
    <mergeCell ref="B20:O20"/>
    <mergeCell ref="B22:O22"/>
    <mergeCell ref="B24:O24"/>
    <mergeCell ref="B26:O26"/>
    <mergeCell ref="B28:O28"/>
    <mergeCell ref="A4:A5"/>
    <mergeCell ref="C4:C5"/>
    <mergeCell ref="A1:O1"/>
    <mergeCell ref="A2:O2"/>
    <mergeCell ref="A3:O3"/>
    <mergeCell ref="D4:O4"/>
    <mergeCell ref="A13:B13"/>
    <mergeCell ref="A15:B15"/>
    <mergeCell ref="A17:B17"/>
    <mergeCell ref="A7:B7"/>
    <mergeCell ref="A9:B9"/>
    <mergeCell ref="A11:B11"/>
    <mergeCell ref="B6:O6"/>
    <mergeCell ref="B8:O8"/>
    <mergeCell ref="B10:O10"/>
    <mergeCell ref="B12:O12"/>
    <mergeCell ref="B14:O14"/>
    <mergeCell ref="B16:O16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7"/>
  <sheetViews>
    <sheetView topLeftCell="A55" zoomScaleNormal="100" workbookViewId="0">
      <selection activeCell="C69" sqref="C69"/>
    </sheetView>
  </sheetViews>
  <sheetFormatPr baseColWidth="10" defaultRowHeight="15" x14ac:dyDescent="0.25"/>
  <cols>
    <col min="1" max="1" width="7.85546875" style="29" customWidth="1"/>
    <col min="2" max="2" width="18.7109375" style="29" customWidth="1"/>
    <col min="3" max="3" width="7.42578125" style="29" customWidth="1"/>
    <col min="4" max="4" width="6.28515625" style="29" customWidth="1"/>
    <col min="5" max="5" width="7.42578125" style="29" customWidth="1"/>
    <col min="6" max="15" width="6.28515625" style="29" customWidth="1"/>
    <col min="16" max="16384" width="11.42578125" style="29"/>
  </cols>
  <sheetData>
    <row r="1" spans="1:15" ht="15" customHeight="1" x14ac:dyDescent="0.25">
      <c r="A1" s="70" t="s">
        <v>475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5" customHeight="1" x14ac:dyDescent="0.25">
      <c r="A2" s="72" t="s">
        <v>465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15" customHeight="1" x14ac:dyDescent="0.25">
      <c r="A3" s="74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15" customHeight="1" x14ac:dyDescent="0.25">
      <c r="A4" s="68" t="s">
        <v>1</v>
      </c>
      <c r="B4" s="49" t="s">
        <v>2</v>
      </c>
      <c r="C4" s="68" t="s">
        <v>199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x14ac:dyDescent="0.25">
      <c r="A5" s="69"/>
      <c r="B5" s="50" t="s">
        <v>3</v>
      </c>
      <c r="C5" s="69"/>
      <c r="D5" s="30">
        <v>2</v>
      </c>
      <c r="E5" s="30">
        <v>4</v>
      </c>
      <c r="F5" s="30">
        <v>6</v>
      </c>
      <c r="G5" s="30">
        <v>9</v>
      </c>
      <c r="H5" s="30">
        <v>11</v>
      </c>
      <c r="I5" s="30">
        <v>13</v>
      </c>
      <c r="J5" s="30">
        <v>16</v>
      </c>
      <c r="K5" s="30">
        <v>18</v>
      </c>
      <c r="L5" s="30">
        <v>20</v>
      </c>
      <c r="M5" s="30">
        <v>23</v>
      </c>
      <c r="N5" s="30">
        <v>25</v>
      </c>
      <c r="O5" s="30">
        <v>30</v>
      </c>
    </row>
    <row r="6" spans="1:15" ht="15" customHeight="1" x14ac:dyDescent="0.25">
      <c r="A6" s="30" t="s">
        <v>5</v>
      </c>
      <c r="B6" s="64" t="s">
        <v>393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15" customHeight="1" x14ac:dyDescent="0.25">
      <c r="A7" s="66" t="s">
        <v>7</v>
      </c>
      <c r="B7" s="67"/>
      <c r="C7" s="31">
        <v>6.67</v>
      </c>
      <c r="D7" s="31">
        <v>6.67</v>
      </c>
      <c r="E7" s="31">
        <v>6.67</v>
      </c>
      <c r="F7" s="31">
        <v>6.67</v>
      </c>
      <c r="G7" s="31">
        <v>6.67</v>
      </c>
      <c r="H7" s="31">
        <v>6.67</v>
      </c>
      <c r="I7" s="31">
        <v>6.67</v>
      </c>
      <c r="J7" s="31">
        <v>6.67</v>
      </c>
      <c r="K7" s="31">
        <v>6.67</v>
      </c>
      <c r="L7" s="31">
        <v>6.67</v>
      </c>
      <c r="M7" s="31">
        <v>6.67</v>
      </c>
      <c r="N7" s="31">
        <v>6.67</v>
      </c>
      <c r="O7" s="31">
        <v>6.67</v>
      </c>
    </row>
    <row r="8" spans="1:15" ht="15" customHeight="1" x14ac:dyDescent="0.25">
      <c r="A8" s="30" t="s">
        <v>8</v>
      </c>
      <c r="B8" s="64" t="s">
        <v>336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15" ht="15" customHeight="1" x14ac:dyDescent="0.25">
      <c r="A9" s="66" t="s">
        <v>10</v>
      </c>
      <c r="B9" s="67"/>
      <c r="C9" s="31">
        <v>2</v>
      </c>
      <c r="D9" s="31">
        <v>1.8</v>
      </c>
      <c r="E9" s="31">
        <v>1.8</v>
      </c>
      <c r="F9" s="31">
        <v>1.8</v>
      </c>
      <c r="G9" s="31">
        <v>2.1</v>
      </c>
      <c r="H9" s="31">
        <v>2.2999999999999998</v>
      </c>
      <c r="I9" s="31">
        <v>2.0299999999999998</v>
      </c>
      <c r="J9" s="31">
        <v>1.83</v>
      </c>
      <c r="K9" s="31">
        <v>1.83</v>
      </c>
      <c r="L9" s="31">
        <v>2.0299999999999998</v>
      </c>
      <c r="M9" s="31">
        <v>2.0299999999999998</v>
      </c>
      <c r="N9" s="31">
        <v>2.0299999999999998</v>
      </c>
      <c r="O9" s="31">
        <v>2.4700000000000002</v>
      </c>
    </row>
    <row r="10" spans="1:15" ht="15" customHeight="1" x14ac:dyDescent="0.25">
      <c r="A10" s="30" t="s">
        <v>11</v>
      </c>
      <c r="B10" s="64" t="s">
        <v>337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 ht="15" customHeight="1" x14ac:dyDescent="0.25">
      <c r="A11" s="66" t="s">
        <v>13</v>
      </c>
      <c r="B11" s="67"/>
      <c r="C11" s="31">
        <v>3.43</v>
      </c>
      <c r="D11" s="31">
        <v>3.43</v>
      </c>
      <c r="E11" s="31">
        <v>3.43</v>
      </c>
      <c r="F11" s="31">
        <v>3.43</v>
      </c>
      <c r="G11" s="31">
        <v>3.43</v>
      </c>
      <c r="H11" s="31">
        <v>3.43</v>
      </c>
      <c r="I11" s="31">
        <v>3.43</v>
      </c>
      <c r="J11" s="31">
        <v>3.43</v>
      </c>
      <c r="K11" s="31">
        <v>3.43</v>
      </c>
      <c r="L11" s="31">
        <v>3.43</v>
      </c>
      <c r="M11" s="31">
        <v>3.43</v>
      </c>
      <c r="N11" s="31">
        <v>3.43</v>
      </c>
      <c r="O11" s="31">
        <v>3.43</v>
      </c>
    </row>
    <row r="12" spans="1:15" ht="15" customHeight="1" x14ac:dyDescent="0.25">
      <c r="A12" s="30" t="s">
        <v>14</v>
      </c>
      <c r="B12" s="64" t="s">
        <v>15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 ht="15" customHeight="1" x14ac:dyDescent="0.25">
      <c r="A13" s="66" t="s">
        <v>10</v>
      </c>
      <c r="B13" s="67"/>
      <c r="C13" s="31">
        <v>16</v>
      </c>
      <c r="D13" s="31">
        <v>16</v>
      </c>
      <c r="E13" s="31">
        <v>16</v>
      </c>
      <c r="F13" s="31">
        <v>16</v>
      </c>
      <c r="G13" s="31">
        <v>16</v>
      </c>
      <c r="H13" s="31">
        <v>16</v>
      </c>
      <c r="I13" s="31">
        <v>16</v>
      </c>
      <c r="J13" s="31">
        <v>16</v>
      </c>
      <c r="K13" s="31">
        <v>16</v>
      </c>
      <c r="L13" s="31">
        <v>16</v>
      </c>
      <c r="M13" s="31">
        <v>16</v>
      </c>
      <c r="N13" s="31">
        <v>16</v>
      </c>
      <c r="O13" s="31">
        <v>16</v>
      </c>
    </row>
    <row r="14" spans="1:15" ht="15" customHeight="1" x14ac:dyDescent="0.25">
      <c r="A14" s="30" t="s">
        <v>16</v>
      </c>
      <c r="B14" s="64" t="s">
        <v>17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 ht="15" customHeight="1" x14ac:dyDescent="0.25">
      <c r="A15" s="66" t="s">
        <v>10</v>
      </c>
      <c r="B15" s="67"/>
      <c r="C15" s="31">
        <v>2.5</v>
      </c>
      <c r="D15" s="31">
        <v>2.5</v>
      </c>
      <c r="E15" s="31">
        <v>2.5</v>
      </c>
      <c r="F15" s="31">
        <v>2.5</v>
      </c>
      <c r="G15" s="31">
        <v>2.5</v>
      </c>
      <c r="H15" s="31">
        <v>2.5</v>
      </c>
      <c r="I15" s="31">
        <v>2.5</v>
      </c>
      <c r="J15" s="31">
        <v>2.5</v>
      </c>
      <c r="K15" s="31">
        <v>2.5</v>
      </c>
      <c r="L15" s="31">
        <v>2.5</v>
      </c>
      <c r="M15" s="31">
        <v>2.5</v>
      </c>
      <c r="N15" s="31">
        <v>2.5</v>
      </c>
      <c r="O15" s="31">
        <v>2.5</v>
      </c>
    </row>
    <row r="16" spans="1:15" ht="15" customHeight="1" x14ac:dyDescent="0.25">
      <c r="A16" s="30" t="s">
        <v>18</v>
      </c>
      <c r="B16" s="64" t="s">
        <v>338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 ht="15" customHeight="1" x14ac:dyDescent="0.25">
      <c r="A17" s="66" t="s">
        <v>10</v>
      </c>
      <c r="B17" s="67"/>
      <c r="C17" s="31">
        <v>3.5</v>
      </c>
      <c r="D17" s="31">
        <v>3.5</v>
      </c>
      <c r="E17" s="31">
        <v>3.5</v>
      </c>
      <c r="F17" s="31">
        <v>3.5</v>
      </c>
      <c r="G17" s="31">
        <v>3.5</v>
      </c>
      <c r="H17" s="31">
        <v>3.5</v>
      </c>
      <c r="I17" s="31">
        <v>3.5</v>
      </c>
      <c r="J17" s="31">
        <v>3.5</v>
      </c>
      <c r="K17" s="31">
        <v>3.5</v>
      </c>
      <c r="L17" s="31">
        <v>3.5</v>
      </c>
      <c r="M17" s="31">
        <v>3.5</v>
      </c>
      <c r="N17" s="31">
        <v>3.5</v>
      </c>
      <c r="O17" s="31">
        <v>3.5</v>
      </c>
    </row>
    <row r="18" spans="1:15" ht="15" customHeight="1" x14ac:dyDescent="0.25">
      <c r="A18" s="30" t="s">
        <v>20</v>
      </c>
      <c r="B18" s="64" t="s">
        <v>21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ht="15" customHeight="1" x14ac:dyDescent="0.25">
      <c r="A19" s="66" t="s">
        <v>22</v>
      </c>
      <c r="B19" s="67"/>
      <c r="C19" s="31">
        <v>1.82</v>
      </c>
      <c r="D19" s="31">
        <v>1.82</v>
      </c>
      <c r="E19" s="31">
        <v>1.82</v>
      </c>
      <c r="F19" s="31">
        <v>1.82</v>
      </c>
      <c r="G19" s="31">
        <v>1.82</v>
      </c>
      <c r="H19" s="31">
        <v>1.82</v>
      </c>
      <c r="I19" s="31">
        <v>1.82</v>
      </c>
      <c r="J19" s="31">
        <v>1.82</v>
      </c>
      <c r="K19" s="31">
        <v>1.82</v>
      </c>
      <c r="L19" s="31">
        <v>1.82</v>
      </c>
      <c r="M19" s="31">
        <v>1.82</v>
      </c>
      <c r="N19" s="31">
        <v>1.82</v>
      </c>
      <c r="O19" s="31">
        <v>1.82</v>
      </c>
    </row>
    <row r="20" spans="1:15" ht="15" customHeight="1" x14ac:dyDescent="0.25">
      <c r="A20" s="30" t="s">
        <v>23</v>
      </c>
      <c r="B20" s="64" t="s">
        <v>24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 ht="15" customHeight="1" x14ac:dyDescent="0.25">
      <c r="A21" s="66" t="s">
        <v>25</v>
      </c>
      <c r="B21" s="67"/>
      <c r="C21" s="31">
        <v>2.52</v>
      </c>
      <c r="D21" s="31">
        <v>2.52</v>
      </c>
      <c r="E21" s="31">
        <v>2.52</v>
      </c>
      <c r="F21" s="31">
        <v>2.52</v>
      </c>
      <c r="G21" s="31">
        <v>2.52</v>
      </c>
      <c r="H21" s="31">
        <v>2.52</v>
      </c>
      <c r="I21" s="31">
        <v>2.52</v>
      </c>
      <c r="J21" s="31">
        <v>2.52</v>
      </c>
      <c r="K21" s="31">
        <v>2.52</v>
      </c>
      <c r="L21" s="31">
        <v>2.52</v>
      </c>
      <c r="M21" s="31">
        <v>2.52</v>
      </c>
      <c r="N21" s="31">
        <v>2.52</v>
      </c>
      <c r="O21" s="31">
        <v>2.52</v>
      </c>
    </row>
    <row r="22" spans="1:15" ht="15" customHeight="1" x14ac:dyDescent="0.25">
      <c r="A22" s="30" t="s">
        <v>26</v>
      </c>
      <c r="B22" s="64" t="s">
        <v>27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 ht="15" customHeight="1" x14ac:dyDescent="0.25">
      <c r="A23" s="66" t="s">
        <v>25</v>
      </c>
      <c r="B23" s="67"/>
      <c r="C23" s="31">
        <v>2.33</v>
      </c>
      <c r="D23" s="31">
        <v>2.33</v>
      </c>
      <c r="E23" s="31">
        <v>2.33</v>
      </c>
      <c r="F23" s="31">
        <v>2.33</v>
      </c>
      <c r="G23" s="31">
        <v>2.33</v>
      </c>
      <c r="H23" s="31">
        <v>2.33</v>
      </c>
      <c r="I23" s="31">
        <v>2.33</v>
      </c>
      <c r="J23" s="31">
        <v>2.33</v>
      </c>
      <c r="K23" s="31">
        <v>2.33</v>
      </c>
      <c r="L23" s="31">
        <v>2.33</v>
      </c>
      <c r="M23" s="31">
        <v>2.33</v>
      </c>
      <c r="N23" s="31">
        <v>2.33</v>
      </c>
      <c r="O23" s="31">
        <v>2.33</v>
      </c>
    </row>
    <row r="24" spans="1:15" ht="15" customHeight="1" x14ac:dyDescent="0.25">
      <c r="A24" s="30" t="s">
        <v>28</v>
      </c>
      <c r="B24" s="64" t="s">
        <v>339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 ht="15" customHeight="1" x14ac:dyDescent="0.25">
      <c r="A25" s="66" t="s">
        <v>10</v>
      </c>
      <c r="B25" s="67"/>
      <c r="C25" s="31">
        <v>1.94</v>
      </c>
      <c r="D25" s="31">
        <v>2.2999999999999998</v>
      </c>
      <c r="E25" s="31">
        <v>2.2999999999999998</v>
      </c>
      <c r="F25" s="31">
        <v>2.0299999999999998</v>
      </c>
      <c r="G25" s="31">
        <v>2.0299999999999998</v>
      </c>
      <c r="H25" s="31">
        <v>1.83</v>
      </c>
      <c r="I25" s="31">
        <v>1.83</v>
      </c>
      <c r="J25" s="31">
        <v>1.83</v>
      </c>
      <c r="K25" s="31">
        <v>1.83</v>
      </c>
      <c r="L25" s="31">
        <v>1.83</v>
      </c>
      <c r="M25" s="31">
        <v>1.83</v>
      </c>
      <c r="N25" s="31">
        <v>1.83</v>
      </c>
      <c r="O25" s="31">
        <v>1.83</v>
      </c>
    </row>
    <row r="26" spans="1:15" ht="15" customHeight="1" x14ac:dyDescent="0.25">
      <c r="A26" s="30" t="s">
        <v>193</v>
      </c>
      <c r="B26" s="64" t="s">
        <v>194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 ht="15" customHeight="1" x14ac:dyDescent="0.25">
      <c r="A27" s="66" t="s">
        <v>10</v>
      </c>
      <c r="B27" s="67"/>
      <c r="C27" s="31">
        <v>1.87</v>
      </c>
      <c r="D27" s="31" t="s">
        <v>4</v>
      </c>
      <c r="E27" s="31" t="s">
        <v>4</v>
      </c>
      <c r="F27" s="31">
        <v>2.0299999999999998</v>
      </c>
      <c r="G27" s="31">
        <v>2.0299999999999998</v>
      </c>
      <c r="H27" s="31">
        <v>1.83</v>
      </c>
      <c r="I27" s="31">
        <v>1.83</v>
      </c>
      <c r="J27" s="31">
        <v>1.83</v>
      </c>
      <c r="K27" s="31">
        <v>1.83</v>
      </c>
      <c r="L27" s="31">
        <v>1.83</v>
      </c>
      <c r="M27" s="31">
        <v>1.83</v>
      </c>
      <c r="N27" s="31">
        <v>1.83</v>
      </c>
      <c r="O27" s="31">
        <v>1.83</v>
      </c>
    </row>
    <row r="28" spans="1:15" ht="15" customHeight="1" x14ac:dyDescent="0.25">
      <c r="A28" s="30" t="s">
        <v>30</v>
      </c>
      <c r="B28" s="64" t="s">
        <v>31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 ht="15" customHeight="1" x14ac:dyDescent="0.25">
      <c r="A29" s="66" t="s">
        <v>10</v>
      </c>
      <c r="B29" s="67"/>
      <c r="C29" s="31">
        <v>1.74</v>
      </c>
      <c r="D29" s="31">
        <v>2.1</v>
      </c>
      <c r="E29" s="31">
        <v>2.1</v>
      </c>
      <c r="F29" s="31">
        <v>1.83</v>
      </c>
      <c r="G29" s="31">
        <v>1.83</v>
      </c>
      <c r="H29" s="31">
        <v>1.63</v>
      </c>
      <c r="I29" s="31">
        <v>1.63</v>
      </c>
      <c r="J29" s="31">
        <v>1.63</v>
      </c>
      <c r="K29" s="31">
        <v>1.63</v>
      </c>
      <c r="L29" s="31">
        <v>1.63</v>
      </c>
      <c r="M29" s="31">
        <v>1.63</v>
      </c>
      <c r="N29" s="31">
        <v>1.63</v>
      </c>
      <c r="O29" s="31">
        <v>1.63</v>
      </c>
    </row>
    <row r="30" spans="1:15" ht="15" customHeight="1" x14ac:dyDescent="0.25">
      <c r="A30" s="30" t="s">
        <v>32</v>
      </c>
      <c r="B30" s="64" t="s">
        <v>395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 ht="15" customHeight="1" x14ac:dyDescent="0.25">
      <c r="A31" s="66" t="s">
        <v>34</v>
      </c>
      <c r="B31" s="67"/>
      <c r="C31" s="31">
        <v>1.91</v>
      </c>
      <c r="D31" s="31">
        <v>2.0099999999999998</v>
      </c>
      <c r="E31" s="31">
        <v>2.0099999999999998</v>
      </c>
      <c r="F31" s="31">
        <v>2.0099999999999998</v>
      </c>
      <c r="G31" s="31">
        <v>1.9</v>
      </c>
      <c r="H31" s="31">
        <v>1.9</v>
      </c>
      <c r="I31" s="31">
        <v>1.9</v>
      </c>
      <c r="J31" s="31">
        <v>1.9</v>
      </c>
      <c r="K31" s="31">
        <v>1.9</v>
      </c>
      <c r="L31" s="31">
        <v>1.9</v>
      </c>
      <c r="M31" s="31">
        <v>1.9</v>
      </c>
      <c r="N31" s="31">
        <v>1.82</v>
      </c>
      <c r="O31" s="31">
        <v>1.82</v>
      </c>
    </row>
    <row r="32" spans="1:15" ht="15" customHeight="1" x14ac:dyDescent="0.25">
      <c r="A32" s="30" t="s">
        <v>35</v>
      </c>
      <c r="B32" s="64" t="s">
        <v>396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ht="15" customHeight="1" x14ac:dyDescent="0.25">
      <c r="A33" s="66" t="s">
        <v>34</v>
      </c>
      <c r="B33" s="67"/>
      <c r="C33" s="31">
        <v>1.81</v>
      </c>
      <c r="D33" s="31">
        <v>1.91</v>
      </c>
      <c r="E33" s="31">
        <v>1.91</v>
      </c>
      <c r="F33" s="31">
        <v>1.91</v>
      </c>
      <c r="G33" s="31">
        <v>1.78</v>
      </c>
      <c r="H33" s="31">
        <v>1.78</v>
      </c>
      <c r="I33" s="31">
        <v>1.78</v>
      </c>
      <c r="J33" s="31">
        <v>1.78</v>
      </c>
      <c r="K33" s="31">
        <v>1.78</v>
      </c>
      <c r="L33" s="31">
        <v>1.78</v>
      </c>
      <c r="M33" s="31" t="s">
        <v>4</v>
      </c>
      <c r="N33" s="31">
        <v>1.73</v>
      </c>
      <c r="O33" s="31">
        <v>1.73</v>
      </c>
    </row>
    <row r="34" spans="1:15" ht="15" customHeight="1" x14ac:dyDescent="0.25">
      <c r="A34" s="30" t="s">
        <v>37</v>
      </c>
      <c r="B34" s="64" t="s">
        <v>38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spans="1:15" ht="15" customHeight="1" x14ac:dyDescent="0.25">
      <c r="A35" s="66" t="s">
        <v>39</v>
      </c>
      <c r="B35" s="67"/>
      <c r="C35" s="31">
        <v>0.76</v>
      </c>
      <c r="D35" s="31">
        <v>0.7</v>
      </c>
      <c r="E35" s="31">
        <v>0.7</v>
      </c>
      <c r="F35" s="31">
        <v>0.7</v>
      </c>
      <c r="G35" s="31">
        <v>0.7</v>
      </c>
      <c r="H35" s="31">
        <v>0.7</v>
      </c>
      <c r="I35" s="31">
        <v>0.8</v>
      </c>
      <c r="J35" s="31">
        <v>0.8</v>
      </c>
      <c r="K35" s="31">
        <v>0.8</v>
      </c>
      <c r="L35" s="31">
        <v>0.8</v>
      </c>
      <c r="M35" s="31">
        <v>0.8</v>
      </c>
      <c r="N35" s="31">
        <v>0.8</v>
      </c>
      <c r="O35" s="31">
        <v>0.8</v>
      </c>
    </row>
    <row r="36" spans="1:15" ht="15" customHeight="1" x14ac:dyDescent="0.25">
      <c r="A36" s="30" t="s">
        <v>40</v>
      </c>
      <c r="B36" s="64" t="s">
        <v>340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5" ht="15" customHeight="1" x14ac:dyDescent="0.25">
      <c r="A37" s="66" t="s">
        <v>39</v>
      </c>
      <c r="B37" s="67"/>
      <c r="C37" s="31">
        <v>1.19</v>
      </c>
      <c r="D37" s="31">
        <v>1.3</v>
      </c>
      <c r="E37" s="31">
        <v>1.3</v>
      </c>
      <c r="F37" s="31">
        <v>1.3</v>
      </c>
      <c r="G37" s="31">
        <v>1.3</v>
      </c>
      <c r="H37" s="31">
        <v>1.3</v>
      </c>
      <c r="I37" s="31">
        <v>1</v>
      </c>
      <c r="J37" s="31">
        <v>1.1000000000000001</v>
      </c>
      <c r="K37" s="31">
        <v>1.1000000000000001</v>
      </c>
      <c r="L37" s="31">
        <v>1.1000000000000001</v>
      </c>
      <c r="M37" s="31">
        <v>1.1000000000000001</v>
      </c>
      <c r="N37" s="31">
        <v>1.1000000000000001</v>
      </c>
      <c r="O37" s="31">
        <v>1.3</v>
      </c>
    </row>
    <row r="38" spans="1:15" ht="15" customHeight="1" x14ac:dyDescent="0.25">
      <c r="A38" s="30" t="s">
        <v>44</v>
      </c>
      <c r="B38" s="64" t="s">
        <v>397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5" ht="15" customHeight="1" x14ac:dyDescent="0.25">
      <c r="A39" s="66" t="s">
        <v>10</v>
      </c>
      <c r="B39" s="67"/>
      <c r="C39" s="31">
        <v>6.95</v>
      </c>
      <c r="D39" s="31">
        <v>6.79</v>
      </c>
      <c r="E39" s="31">
        <v>6.79</v>
      </c>
      <c r="F39" s="31">
        <v>6.19</v>
      </c>
      <c r="G39" s="31">
        <v>5.48</v>
      </c>
      <c r="H39" s="31">
        <v>6.32</v>
      </c>
      <c r="I39" s="31">
        <v>7.14</v>
      </c>
      <c r="J39" s="31">
        <v>7.14</v>
      </c>
      <c r="K39" s="31">
        <v>7.5</v>
      </c>
      <c r="L39" s="31">
        <v>7.5</v>
      </c>
      <c r="M39" s="31">
        <v>7.5</v>
      </c>
      <c r="N39" s="31">
        <v>7.5</v>
      </c>
      <c r="O39" s="31">
        <v>7.5</v>
      </c>
    </row>
    <row r="40" spans="1:15" ht="15" customHeight="1" x14ac:dyDescent="0.25">
      <c r="A40" s="30" t="s">
        <v>42</v>
      </c>
      <c r="B40" s="64" t="s">
        <v>43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15" ht="15" customHeight="1" x14ac:dyDescent="0.25">
      <c r="A41" s="66" t="s">
        <v>10</v>
      </c>
      <c r="B41" s="67"/>
      <c r="C41" s="31">
        <v>14.83</v>
      </c>
      <c r="D41" s="31">
        <v>14.83</v>
      </c>
      <c r="E41" s="31">
        <v>14.83</v>
      </c>
      <c r="F41" s="31">
        <v>14.83</v>
      </c>
      <c r="G41" s="31">
        <v>14.83</v>
      </c>
      <c r="H41" s="31">
        <v>14.83</v>
      </c>
      <c r="I41" s="31">
        <v>14.83</v>
      </c>
      <c r="J41" s="31">
        <v>14.83</v>
      </c>
      <c r="K41" s="31">
        <v>14.83</v>
      </c>
      <c r="L41" s="31">
        <v>14.83</v>
      </c>
      <c r="M41" s="31">
        <v>14.83</v>
      </c>
      <c r="N41" s="31">
        <v>14.83</v>
      </c>
      <c r="O41" s="31">
        <v>14.83</v>
      </c>
    </row>
    <row r="42" spans="1:15" ht="15" customHeight="1" x14ac:dyDescent="0.25">
      <c r="A42" s="30" t="s">
        <v>45</v>
      </c>
      <c r="B42" s="64" t="s">
        <v>46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5" ht="15" customHeight="1" x14ac:dyDescent="0.25">
      <c r="A43" s="66" t="s">
        <v>10</v>
      </c>
      <c r="B43" s="67"/>
      <c r="C43" s="31">
        <v>12.33</v>
      </c>
      <c r="D43" s="31">
        <v>12.33</v>
      </c>
      <c r="E43" s="31">
        <v>12.33</v>
      </c>
      <c r="F43" s="31">
        <v>12.33</v>
      </c>
      <c r="G43" s="31">
        <v>12.33</v>
      </c>
      <c r="H43" s="31">
        <v>12.33</v>
      </c>
      <c r="I43" s="31">
        <v>12.33</v>
      </c>
      <c r="J43" s="31">
        <v>12.33</v>
      </c>
      <c r="K43" s="31">
        <v>12.33</v>
      </c>
      <c r="L43" s="31">
        <v>12.33</v>
      </c>
      <c r="M43" s="31">
        <v>12.33</v>
      </c>
      <c r="N43" s="31">
        <v>12.33</v>
      </c>
      <c r="O43" s="31">
        <v>12.33</v>
      </c>
    </row>
    <row r="44" spans="1:15" ht="15" customHeight="1" x14ac:dyDescent="0.25">
      <c r="A44" s="30" t="s">
        <v>47</v>
      </c>
      <c r="B44" s="64" t="s">
        <v>48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15" ht="15" customHeight="1" x14ac:dyDescent="0.25">
      <c r="A45" s="66" t="s">
        <v>10</v>
      </c>
      <c r="B45" s="67"/>
      <c r="C45" s="31">
        <v>12.83</v>
      </c>
      <c r="D45" s="31">
        <v>12.83</v>
      </c>
      <c r="E45" s="31">
        <v>12.83</v>
      </c>
      <c r="F45" s="31">
        <v>12.83</v>
      </c>
      <c r="G45" s="31">
        <v>12.83</v>
      </c>
      <c r="H45" s="31">
        <v>12.83</v>
      </c>
      <c r="I45" s="31">
        <v>12.83</v>
      </c>
      <c r="J45" s="31">
        <v>12.83</v>
      </c>
      <c r="K45" s="31">
        <v>12.83</v>
      </c>
      <c r="L45" s="31">
        <v>12.83</v>
      </c>
      <c r="M45" s="31">
        <v>12.83</v>
      </c>
      <c r="N45" s="31">
        <v>12.83</v>
      </c>
      <c r="O45" s="31">
        <v>12.83</v>
      </c>
    </row>
    <row r="46" spans="1:15" ht="15" customHeight="1" x14ac:dyDescent="0.25">
      <c r="A46" s="30" t="s">
        <v>49</v>
      </c>
      <c r="B46" s="64" t="s">
        <v>324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5" ht="15" customHeight="1" x14ac:dyDescent="0.25">
      <c r="A47" s="66" t="s">
        <v>10</v>
      </c>
      <c r="B47" s="67"/>
      <c r="C47" s="31">
        <v>1.06</v>
      </c>
      <c r="D47" s="31">
        <v>1.4</v>
      </c>
      <c r="E47" s="31">
        <v>1.4</v>
      </c>
      <c r="F47" s="31">
        <v>1.03</v>
      </c>
      <c r="G47" s="31">
        <v>1.03</v>
      </c>
      <c r="H47" s="31">
        <v>1.03</v>
      </c>
      <c r="I47" s="31">
        <v>1.03</v>
      </c>
      <c r="J47" s="31">
        <v>1.03</v>
      </c>
      <c r="K47" s="31">
        <v>1.03</v>
      </c>
      <c r="L47" s="31">
        <v>0.93</v>
      </c>
      <c r="M47" s="31">
        <v>0.93</v>
      </c>
      <c r="N47" s="31">
        <v>0.93</v>
      </c>
      <c r="O47" s="31">
        <v>0.93</v>
      </c>
    </row>
    <row r="48" spans="1:15" ht="15" customHeight="1" x14ac:dyDescent="0.25">
      <c r="A48" s="30" t="s">
        <v>195</v>
      </c>
      <c r="B48" s="64" t="s">
        <v>196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:15" ht="15" customHeight="1" x14ac:dyDescent="0.25">
      <c r="A49" s="66" t="s">
        <v>10</v>
      </c>
      <c r="B49" s="67"/>
      <c r="C49" s="31">
        <v>6.5</v>
      </c>
      <c r="D49" s="31" t="s">
        <v>4</v>
      </c>
      <c r="E49" s="31" t="s">
        <v>4</v>
      </c>
      <c r="F49" s="31" t="s">
        <v>4</v>
      </c>
      <c r="G49" s="31" t="s">
        <v>4</v>
      </c>
      <c r="H49" s="31" t="s">
        <v>4</v>
      </c>
      <c r="I49" s="31" t="s">
        <v>4</v>
      </c>
      <c r="J49" s="31" t="s">
        <v>4</v>
      </c>
      <c r="K49" s="31" t="s">
        <v>4</v>
      </c>
      <c r="L49" s="31" t="s">
        <v>4</v>
      </c>
      <c r="M49" s="31">
        <v>6.5</v>
      </c>
      <c r="N49" s="31" t="s">
        <v>4</v>
      </c>
      <c r="O49" s="31" t="s">
        <v>4</v>
      </c>
    </row>
    <row r="50" spans="1:15" ht="15" customHeight="1" x14ac:dyDescent="0.25">
      <c r="A50" s="30" t="s">
        <v>51</v>
      </c>
      <c r="B50" s="64" t="s">
        <v>52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</row>
    <row r="51" spans="1:15" ht="15" customHeight="1" x14ac:dyDescent="0.25">
      <c r="A51" s="66" t="s">
        <v>13</v>
      </c>
      <c r="B51" s="67"/>
      <c r="C51" s="31">
        <v>2.52</v>
      </c>
      <c r="D51" s="31">
        <v>2.85</v>
      </c>
      <c r="E51" s="31">
        <v>2.85</v>
      </c>
      <c r="F51" s="31">
        <v>2.85</v>
      </c>
      <c r="G51" s="31">
        <v>2.57</v>
      </c>
      <c r="H51" s="31">
        <v>2.57</v>
      </c>
      <c r="I51" s="31">
        <v>2</v>
      </c>
      <c r="J51" s="31">
        <v>2.85</v>
      </c>
      <c r="K51" s="31">
        <v>2.2799999999999998</v>
      </c>
      <c r="L51" s="31">
        <v>2.2799999999999998</v>
      </c>
      <c r="M51" s="31">
        <v>2.2799999999999998</v>
      </c>
      <c r="N51" s="31">
        <v>2.2799999999999998</v>
      </c>
      <c r="O51" s="31">
        <v>2.56</v>
      </c>
    </row>
    <row r="52" spans="1:15" ht="15" customHeight="1" x14ac:dyDescent="0.25">
      <c r="A52" s="30" t="s">
        <v>53</v>
      </c>
      <c r="B52" s="64" t="s">
        <v>54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5" ht="15" customHeight="1" x14ac:dyDescent="0.25">
      <c r="A53" s="66" t="s">
        <v>381</v>
      </c>
      <c r="B53" s="67"/>
      <c r="C53" s="31">
        <v>6.96</v>
      </c>
      <c r="D53" s="31">
        <v>7.89</v>
      </c>
      <c r="E53" s="31">
        <v>7.89</v>
      </c>
      <c r="F53" s="31">
        <v>6.11</v>
      </c>
      <c r="G53" s="31">
        <v>6.11</v>
      </c>
      <c r="H53" s="31">
        <v>6.11</v>
      </c>
      <c r="I53" s="31">
        <v>7</v>
      </c>
      <c r="J53" s="31">
        <v>7</v>
      </c>
      <c r="K53" s="31">
        <v>7</v>
      </c>
      <c r="L53" s="31">
        <v>7.67</v>
      </c>
      <c r="M53" s="31">
        <v>7.67</v>
      </c>
      <c r="N53" s="31">
        <v>6.56</v>
      </c>
      <c r="O53" s="31">
        <v>6.56</v>
      </c>
    </row>
    <row r="54" spans="1:15" ht="15" customHeight="1" x14ac:dyDescent="0.25">
      <c r="A54" s="30" t="s">
        <v>55</v>
      </c>
      <c r="B54" s="64" t="s">
        <v>56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</row>
    <row r="55" spans="1:15" ht="15" customHeight="1" x14ac:dyDescent="0.25">
      <c r="A55" s="66" t="s">
        <v>10</v>
      </c>
      <c r="B55" s="67"/>
      <c r="C55" s="31">
        <v>5.17</v>
      </c>
      <c r="D55" s="31">
        <v>5.17</v>
      </c>
      <c r="E55" s="31">
        <v>5.17</v>
      </c>
      <c r="F55" s="31">
        <v>5.17</v>
      </c>
      <c r="G55" s="31">
        <v>5.17</v>
      </c>
      <c r="H55" s="31">
        <v>5.17</v>
      </c>
      <c r="I55" s="31">
        <v>5.17</v>
      </c>
      <c r="J55" s="31">
        <v>5.17</v>
      </c>
      <c r="K55" s="31">
        <v>5.17</v>
      </c>
      <c r="L55" s="31">
        <v>5.17</v>
      </c>
      <c r="M55" s="31">
        <v>5.17</v>
      </c>
      <c r="N55" s="31">
        <v>5.17</v>
      </c>
      <c r="O55" s="31">
        <v>5.17</v>
      </c>
    </row>
    <row r="56" spans="1:15" ht="15" customHeight="1" x14ac:dyDescent="0.25">
      <c r="A56" s="30" t="s">
        <v>57</v>
      </c>
      <c r="B56" s="64" t="s">
        <v>58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1:15" ht="15" customHeight="1" x14ac:dyDescent="0.25">
      <c r="A57" s="66" t="s">
        <v>10</v>
      </c>
      <c r="B57" s="67"/>
      <c r="C57" s="31">
        <v>3.7</v>
      </c>
      <c r="D57" s="31">
        <v>3.7</v>
      </c>
      <c r="E57" s="31">
        <v>3.7</v>
      </c>
      <c r="F57" s="31">
        <v>3.7</v>
      </c>
      <c r="G57" s="31">
        <v>3.7</v>
      </c>
      <c r="H57" s="31">
        <v>3.7</v>
      </c>
      <c r="I57" s="31">
        <v>3.7</v>
      </c>
      <c r="J57" s="31">
        <v>3.7</v>
      </c>
      <c r="K57" s="31">
        <v>3.7</v>
      </c>
      <c r="L57" s="31">
        <v>3.7</v>
      </c>
      <c r="M57" s="31" t="s">
        <v>4</v>
      </c>
      <c r="N57" s="31">
        <v>3.7</v>
      </c>
      <c r="O57" s="31">
        <v>3.7</v>
      </c>
    </row>
    <row r="58" spans="1:15" ht="15" customHeight="1" x14ac:dyDescent="0.25">
      <c r="A58" s="30" t="s">
        <v>61</v>
      </c>
      <c r="B58" s="64" t="s">
        <v>62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  <row r="59" spans="1:15" ht="15" customHeight="1" x14ac:dyDescent="0.25">
      <c r="A59" s="66" t="s">
        <v>10</v>
      </c>
      <c r="B59" s="67"/>
      <c r="C59" s="31">
        <v>6.2</v>
      </c>
      <c r="D59" s="31">
        <v>6.2</v>
      </c>
      <c r="E59" s="31">
        <v>6.2</v>
      </c>
      <c r="F59" s="31">
        <v>6.2</v>
      </c>
      <c r="G59" s="31">
        <v>6.2</v>
      </c>
      <c r="H59" s="31">
        <v>6.2</v>
      </c>
      <c r="I59" s="31">
        <v>6.2</v>
      </c>
      <c r="J59" s="31">
        <v>6.2</v>
      </c>
      <c r="K59" s="31">
        <v>6.2</v>
      </c>
      <c r="L59" s="31">
        <v>6.2</v>
      </c>
      <c r="M59" s="31">
        <v>6.2</v>
      </c>
      <c r="N59" s="31">
        <v>6.2</v>
      </c>
      <c r="O59" s="31">
        <v>6.2</v>
      </c>
    </row>
    <row r="60" spans="1:15" ht="15" customHeight="1" x14ac:dyDescent="0.25">
      <c r="A60" s="30" t="s">
        <v>63</v>
      </c>
      <c r="B60" s="64" t="s">
        <v>341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</row>
    <row r="61" spans="1:15" ht="15" customHeight="1" x14ac:dyDescent="0.25">
      <c r="A61" s="66" t="s">
        <v>13</v>
      </c>
      <c r="B61" s="67"/>
      <c r="C61" s="31">
        <v>1.83</v>
      </c>
      <c r="D61" s="31">
        <v>1.83</v>
      </c>
      <c r="E61" s="31">
        <v>1.83</v>
      </c>
      <c r="F61" s="31">
        <v>1.83</v>
      </c>
      <c r="G61" s="31">
        <v>1.83</v>
      </c>
      <c r="H61" s="31">
        <v>1.83</v>
      </c>
      <c r="I61" s="31">
        <v>1.83</v>
      </c>
      <c r="J61" s="31">
        <v>1.83</v>
      </c>
      <c r="K61" s="31">
        <v>1.83</v>
      </c>
      <c r="L61" s="31">
        <v>1.83</v>
      </c>
      <c r="M61" s="31">
        <v>1.83</v>
      </c>
      <c r="N61" s="31">
        <v>1.83</v>
      </c>
      <c r="O61" s="31">
        <v>1.83</v>
      </c>
    </row>
    <row r="62" spans="1:15" ht="15" customHeight="1" x14ac:dyDescent="0.25">
      <c r="A62" s="30" t="s">
        <v>205</v>
      </c>
      <c r="B62" s="64" t="s">
        <v>342</v>
      </c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</row>
    <row r="63" spans="1:15" ht="15" customHeight="1" x14ac:dyDescent="0.25">
      <c r="A63" s="66" t="s">
        <v>13</v>
      </c>
      <c r="B63" s="67"/>
      <c r="C63" s="31">
        <v>3.33</v>
      </c>
      <c r="D63" s="31">
        <v>3.33</v>
      </c>
      <c r="E63" s="31">
        <v>3.33</v>
      </c>
      <c r="F63" s="31">
        <v>3.33</v>
      </c>
      <c r="G63" s="31">
        <v>3.33</v>
      </c>
      <c r="H63" s="31">
        <v>3.33</v>
      </c>
      <c r="I63" s="31">
        <v>3.33</v>
      </c>
      <c r="J63" s="31">
        <v>3.33</v>
      </c>
      <c r="K63" s="31">
        <v>3.33</v>
      </c>
      <c r="L63" s="31">
        <v>3.33</v>
      </c>
      <c r="M63" s="31">
        <v>3.33</v>
      </c>
      <c r="N63" s="31">
        <v>3.33</v>
      </c>
      <c r="O63" s="31">
        <v>3.33</v>
      </c>
    </row>
    <row r="64" spans="1:15" ht="15" customHeight="1" x14ac:dyDescent="0.25">
      <c r="A64" s="30" t="s">
        <v>65</v>
      </c>
      <c r="B64" s="64" t="s">
        <v>66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</row>
    <row r="65" spans="1:15" ht="15" customHeight="1" x14ac:dyDescent="0.25">
      <c r="A65" s="66" t="s">
        <v>10</v>
      </c>
      <c r="B65" s="67"/>
      <c r="C65" s="31">
        <v>1.4</v>
      </c>
      <c r="D65" s="31">
        <v>1.4</v>
      </c>
      <c r="E65" s="31">
        <v>1.4</v>
      </c>
      <c r="F65" s="31">
        <v>1.4</v>
      </c>
      <c r="G65" s="31">
        <v>1.4</v>
      </c>
      <c r="H65" s="31">
        <v>1.4</v>
      </c>
      <c r="I65" s="31">
        <v>1.4</v>
      </c>
      <c r="J65" s="31">
        <v>1.4</v>
      </c>
      <c r="K65" s="31">
        <v>1.4</v>
      </c>
      <c r="L65" s="31">
        <v>1.4</v>
      </c>
      <c r="M65" s="31">
        <v>1.4</v>
      </c>
      <c r="N65" s="31">
        <v>1.4</v>
      </c>
      <c r="O65" s="31">
        <v>1.4</v>
      </c>
    </row>
    <row r="66" spans="1:15" ht="15" customHeight="1" x14ac:dyDescent="0.25">
      <c r="A66" s="30" t="s">
        <v>67</v>
      </c>
      <c r="B66" s="64" t="s">
        <v>68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1:15" ht="15" customHeight="1" x14ac:dyDescent="0.25">
      <c r="A67" s="66" t="s">
        <v>10</v>
      </c>
      <c r="B67" s="67"/>
      <c r="C67" s="31">
        <v>4.68</v>
      </c>
      <c r="D67" s="31">
        <v>4.7699999999999996</v>
      </c>
      <c r="E67" s="31">
        <v>4.7699999999999996</v>
      </c>
      <c r="F67" s="31">
        <v>4.7699999999999996</v>
      </c>
      <c r="G67" s="31">
        <v>4.7699999999999996</v>
      </c>
      <c r="H67" s="31">
        <v>4.7699999999999996</v>
      </c>
      <c r="I67" s="31">
        <v>4.57</v>
      </c>
      <c r="J67" s="31">
        <v>4.4000000000000004</v>
      </c>
      <c r="K67" s="31">
        <v>4.5999999999999996</v>
      </c>
      <c r="L67" s="31">
        <v>4.5999999999999996</v>
      </c>
      <c r="M67" s="31">
        <v>4.5999999999999996</v>
      </c>
      <c r="N67" s="31">
        <v>4.7699999999999996</v>
      </c>
      <c r="O67" s="31">
        <v>4.7699999999999996</v>
      </c>
    </row>
    <row r="68" spans="1:15" ht="15" customHeight="1" x14ac:dyDescent="0.25">
      <c r="A68" s="30" t="s">
        <v>72</v>
      </c>
      <c r="B68" s="64" t="s">
        <v>399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</row>
    <row r="69" spans="1:15" ht="15" customHeight="1" x14ac:dyDescent="0.25">
      <c r="A69" s="66" t="s">
        <v>7</v>
      </c>
      <c r="B69" s="67"/>
      <c r="C69" s="2">
        <f>AVERAGE(D69:O69)</f>
        <v>2.9183333333333343</v>
      </c>
      <c r="D69" s="31">
        <v>2.91</v>
      </c>
      <c r="E69" s="31">
        <v>2.91</v>
      </c>
      <c r="F69" s="31">
        <v>2.92</v>
      </c>
      <c r="G69" s="31">
        <v>2.92</v>
      </c>
      <c r="H69" s="31">
        <v>2.92</v>
      </c>
      <c r="I69" s="31">
        <v>2.92</v>
      </c>
      <c r="J69" s="31">
        <v>2.92</v>
      </c>
      <c r="K69" s="31">
        <v>2.92</v>
      </c>
      <c r="L69" s="31">
        <v>2.92</v>
      </c>
      <c r="M69" s="31">
        <v>2.92</v>
      </c>
      <c r="N69" s="31">
        <v>2.92</v>
      </c>
      <c r="O69" s="31">
        <v>2.92</v>
      </c>
    </row>
    <row r="70" spans="1:15" ht="15" customHeight="1" x14ac:dyDescent="0.25">
      <c r="A70" s="30" t="s">
        <v>69</v>
      </c>
      <c r="B70" s="64" t="s">
        <v>70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</row>
    <row r="71" spans="1:15" ht="15" customHeight="1" x14ac:dyDescent="0.25">
      <c r="A71" s="66" t="s">
        <v>71</v>
      </c>
      <c r="B71" s="67"/>
      <c r="C71" s="2">
        <v>1.8</v>
      </c>
      <c r="D71" s="2">
        <v>1.8</v>
      </c>
      <c r="E71" s="2">
        <v>1.8</v>
      </c>
      <c r="F71" s="2">
        <v>1.8</v>
      </c>
      <c r="G71" s="2">
        <v>1.8</v>
      </c>
      <c r="H71" s="2">
        <v>1.8</v>
      </c>
      <c r="I71" s="2">
        <v>1.8</v>
      </c>
      <c r="J71" s="2">
        <v>1.8</v>
      </c>
      <c r="K71" s="2">
        <v>1.8</v>
      </c>
      <c r="L71" s="2">
        <v>1.8</v>
      </c>
      <c r="M71" s="2">
        <v>1.8</v>
      </c>
      <c r="N71" s="2">
        <v>1.8</v>
      </c>
      <c r="O71" s="2">
        <v>1.8</v>
      </c>
    </row>
    <row r="72" spans="1:15" ht="15" customHeight="1" x14ac:dyDescent="0.25">
      <c r="A72" s="30" t="s">
        <v>74</v>
      </c>
      <c r="B72" s="64" t="s">
        <v>400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</row>
    <row r="73" spans="1:15" ht="15" customHeight="1" x14ac:dyDescent="0.25">
      <c r="A73" s="66" t="s">
        <v>10</v>
      </c>
      <c r="B73" s="67"/>
      <c r="C73" s="31">
        <v>2.87</v>
      </c>
      <c r="D73" s="31">
        <v>2.87</v>
      </c>
      <c r="E73" s="31">
        <v>2.87</v>
      </c>
      <c r="F73" s="31">
        <v>2.87</v>
      </c>
      <c r="G73" s="31">
        <v>2.87</v>
      </c>
      <c r="H73" s="31">
        <v>2.87</v>
      </c>
      <c r="I73" s="31">
        <v>2.87</v>
      </c>
      <c r="J73" s="31">
        <v>2.87</v>
      </c>
      <c r="K73" s="31">
        <v>2.87</v>
      </c>
      <c r="L73" s="31">
        <v>2.87</v>
      </c>
      <c r="M73" s="31">
        <v>2.87</v>
      </c>
      <c r="N73" s="31">
        <v>2.87</v>
      </c>
      <c r="O73" s="31">
        <v>2.87</v>
      </c>
    </row>
    <row r="74" spans="1:15" ht="15" customHeight="1" x14ac:dyDescent="0.25">
      <c r="A74" s="30" t="s">
        <v>76</v>
      </c>
      <c r="B74" s="64" t="s">
        <v>77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</row>
    <row r="75" spans="1:15" ht="15" customHeight="1" x14ac:dyDescent="0.25">
      <c r="A75" s="66" t="s">
        <v>34</v>
      </c>
      <c r="B75" s="67"/>
      <c r="C75" s="31">
        <v>1.63</v>
      </c>
      <c r="D75" s="31">
        <v>1.24</v>
      </c>
      <c r="E75" s="31">
        <v>1.24</v>
      </c>
      <c r="F75" s="31">
        <v>1.88</v>
      </c>
      <c r="G75" s="31">
        <v>1.88</v>
      </c>
      <c r="H75" s="31">
        <v>1.66</v>
      </c>
      <c r="I75" s="31">
        <v>1.66</v>
      </c>
      <c r="J75" s="31">
        <v>1.66</v>
      </c>
      <c r="K75" s="31">
        <v>1.66</v>
      </c>
      <c r="L75" s="31">
        <v>1.66</v>
      </c>
      <c r="M75" s="31">
        <v>1.66</v>
      </c>
      <c r="N75" s="31">
        <v>1.66</v>
      </c>
      <c r="O75" s="31">
        <v>1.66</v>
      </c>
    </row>
    <row r="76" spans="1:15" ht="15" customHeight="1" x14ac:dyDescent="0.25">
      <c r="A76" s="30" t="s">
        <v>80</v>
      </c>
      <c r="B76" s="64" t="s">
        <v>344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 ht="15" customHeight="1" x14ac:dyDescent="0.25">
      <c r="A77" s="66" t="s">
        <v>10</v>
      </c>
      <c r="B77" s="67"/>
      <c r="C77" s="2">
        <v>1.9</v>
      </c>
      <c r="D77" s="2">
        <v>1.9</v>
      </c>
      <c r="E77" s="2">
        <v>1.9</v>
      </c>
      <c r="F77" s="2">
        <v>1.9</v>
      </c>
      <c r="G77" s="2">
        <v>1.9</v>
      </c>
      <c r="H77" s="2">
        <v>1.9</v>
      </c>
      <c r="I77" s="2">
        <v>1.9</v>
      </c>
      <c r="J77" s="2">
        <v>1.9</v>
      </c>
      <c r="K77" s="2">
        <v>1.9</v>
      </c>
      <c r="L77" s="2">
        <v>1.9</v>
      </c>
      <c r="M77" s="2">
        <v>1.9</v>
      </c>
      <c r="N77" s="31" t="s">
        <v>4</v>
      </c>
      <c r="O77" s="31" t="s">
        <v>4</v>
      </c>
    </row>
    <row r="78" spans="1:15" ht="15" customHeight="1" x14ac:dyDescent="0.25">
      <c r="A78" s="30" t="s">
        <v>82</v>
      </c>
      <c r="B78" s="64" t="s">
        <v>83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</row>
    <row r="79" spans="1:15" ht="15" customHeight="1" x14ac:dyDescent="0.25">
      <c r="A79" s="66" t="s">
        <v>10</v>
      </c>
      <c r="B79" s="67"/>
      <c r="C79" s="31">
        <v>3.07</v>
      </c>
      <c r="D79" s="31">
        <v>3.07</v>
      </c>
      <c r="E79" s="31">
        <v>3.07</v>
      </c>
      <c r="F79" s="31">
        <v>3.07</v>
      </c>
      <c r="G79" s="31">
        <v>3.07</v>
      </c>
      <c r="H79" s="31">
        <v>3.07</v>
      </c>
      <c r="I79" s="31">
        <v>3.07</v>
      </c>
      <c r="J79" s="31">
        <v>3.07</v>
      </c>
      <c r="K79" s="31">
        <v>3.07</v>
      </c>
      <c r="L79" s="31">
        <v>3.07</v>
      </c>
      <c r="M79" s="31">
        <v>3.07</v>
      </c>
      <c r="N79" s="31">
        <v>3.07</v>
      </c>
      <c r="O79" s="31">
        <v>3.07</v>
      </c>
    </row>
    <row r="80" spans="1:15" ht="15" customHeight="1" x14ac:dyDescent="0.25">
      <c r="A80" s="30" t="s">
        <v>88</v>
      </c>
      <c r="B80" s="64" t="s">
        <v>89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</row>
    <row r="81" spans="1:15" ht="15" customHeight="1" x14ac:dyDescent="0.25">
      <c r="A81" s="66" t="s">
        <v>10</v>
      </c>
      <c r="B81" s="67"/>
      <c r="C81" s="2">
        <v>1.9</v>
      </c>
      <c r="D81" s="2">
        <v>1.9</v>
      </c>
      <c r="E81" s="2">
        <v>1.9</v>
      </c>
      <c r="F81" s="2">
        <v>1.9</v>
      </c>
      <c r="G81" s="2">
        <v>1.9</v>
      </c>
      <c r="H81" s="2">
        <v>1.9</v>
      </c>
      <c r="I81" s="2">
        <v>1.9</v>
      </c>
      <c r="J81" s="2">
        <v>1.9</v>
      </c>
      <c r="K81" s="2">
        <v>1.9</v>
      </c>
      <c r="L81" s="2">
        <v>1.9</v>
      </c>
      <c r="M81" s="2">
        <v>1.9</v>
      </c>
      <c r="N81" s="2">
        <v>1.9</v>
      </c>
      <c r="O81" s="2">
        <v>1.9</v>
      </c>
    </row>
    <row r="82" spans="1:15" ht="15" customHeight="1" x14ac:dyDescent="0.25">
      <c r="A82" s="30" t="s">
        <v>90</v>
      </c>
      <c r="B82" s="64" t="s">
        <v>325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</row>
    <row r="83" spans="1:15" ht="15" customHeight="1" x14ac:dyDescent="0.25">
      <c r="A83" s="66" t="s">
        <v>10</v>
      </c>
      <c r="B83" s="67"/>
      <c r="C83" s="31">
        <v>2.17</v>
      </c>
      <c r="D83" s="31">
        <v>2.17</v>
      </c>
      <c r="E83" s="31">
        <v>2.17</v>
      </c>
      <c r="F83" s="31">
        <v>2.17</v>
      </c>
      <c r="G83" s="31">
        <v>2.17</v>
      </c>
      <c r="H83" s="31">
        <v>2.17</v>
      </c>
      <c r="I83" s="31">
        <v>2.17</v>
      </c>
      <c r="J83" s="31">
        <v>2.17</v>
      </c>
      <c r="K83" s="31">
        <v>2.17</v>
      </c>
      <c r="L83" s="31">
        <v>2.17</v>
      </c>
      <c r="M83" s="31">
        <v>2.17</v>
      </c>
      <c r="N83" s="31">
        <v>2.17</v>
      </c>
      <c r="O83" s="31">
        <v>2.17</v>
      </c>
    </row>
    <row r="84" spans="1:15" ht="15" customHeight="1" x14ac:dyDescent="0.25">
      <c r="A84" s="30" t="s">
        <v>92</v>
      </c>
      <c r="B84" s="64" t="s">
        <v>93</v>
      </c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</row>
    <row r="85" spans="1:15" ht="15" customHeight="1" x14ac:dyDescent="0.25">
      <c r="A85" s="66" t="s">
        <v>10</v>
      </c>
      <c r="B85" s="67"/>
      <c r="C85" s="31">
        <v>2.0299999999999998</v>
      </c>
      <c r="D85" s="31">
        <v>2.0299999999999998</v>
      </c>
      <c r="E85" s="31">
        <v>2.0299999999999998</v>
      </c>
      <c r="F85" s="31">
        <v>2.0299999999999998</v>
      </c>
      <c r="G85" s="31">
        <v>2.0299999999999998</v>
      </c>
      <c r="H85" s="31">
        <v>2.0299999999999998</v>
      </c>
      <c r="I85" s="31">
        <v>2.0299999999999998</v>
      </c>
      <c r="J85" s="31">
        <v>2.0299999999999998</v>
      </c>
      <c r="K85" s="31">
        <v>2.0299999999999998</v>
      </c>
      <c r="L85" s="31">
        <v>2.0299999999999998</v>
      </c>
      <c r="M85" s="31">
        <v>2.0299999999999998</v>
      </c>
      <c r="N85" s="31">
        <v>2.0299999999999998</v>
      </c>
      <c r="O85" s="31">
        <v>2.0299999999999998</v>
      </c>
    </row>
    <row r="86" spans="1:15" ht="15" customHeight="1" x14ac:dyDescent="0.25">
      <c r="A86" s="30" t="s">
        <v>94</v>
      </c>
      <c r="B86" s="64" t="s">
        <v>95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</row>
    <row r="87" spans="1:15" ht="15" customHeight="1" x14ac:dyDescent="0.25">
      <c r="A87" s="66" t="s">
        <v>10</v>
      </c>
      <c r="B87" s="67"/>
      <c r="C87" s="31">
        <v>3.1</v>
      </c>
      <c r="D87" s="31" t="s">
        <v>4</v>
      </c>
      <c r="E87" s="31" t="s">
        <v>4</v>
      </c>
      <c r="F87" s="31" t="s">
        <v>4</v>
      </c>
      <c r="G87" s="31" t="s">
        <v>4</v>
      </c>
      <c r="H87" s="31" t="s">
        <v>4</v>
      </c>
      <c r="I87" s="31" t="s">
        <v>4</v>
      </c>
      <c r="J87" s="31" t="s">
        <v>4</v>
      </c>
      <c r="K87" s="31" t="s">
        <v>4</v>
      </c>
      <c r="L87" s="31" t="s">
        <v>4</v>
      </c>
      <c r="M87" s="31" t="s">
        <v>4</v>
      </c>
      <c r="N87" s="31">
        <v>3.1</v>
      </c>
      <c r="O87" s="31">
        <v>3.1</v>
      </c>
    </row>
    <row r="88" spans="1:15" ht="15" customHeight="1" x14ac:dyDescent="0.25">
      <c r="A88" s="30" t="s">
        <v>96</v>
      </c>
      <c r="B88" s="64" t="s">
        <v>97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5" ht="15" customHeight="1" x14ac:dyDescent="0.25">
      <c r="A89" s="66" t="s">
        <v>10</v>
      </c>
      <c r="B89" s="67"/>
      <c r="C89" s="31">
        <v>6.1</v>
      </c>
      <c r="D89" s="31">
        <v>6.1</v>
      </c>
      <c r="E89" s="31">
        <v>6.1</v>
      </c>
      <c r="F89" s="31">
        <v>6.1</v>
      </c>
      <c r="G89" s="31">
        <v>6.1</v>
      </c>
      <c r="H89" s="31">
        <v>6.1</v>
      </c>
      <c r="I89" s="31">
        <v>6.1</v>
      </c>
      <c r="J89" s="31">
        <v>6.1</v>
      </c>
      <c r="K89" s="31">
        <v>6.1</v>
      </c>
      <c r="L89" s="31">
        <v>6.1</v>
      </c>
      <c r="M89" s="31">
        <v>6.1</v>
      </c>
      <c r="N89" s="31">
        <v>6.1</v>
      </c>
      <c r="O89" s="31">
        <v>6.1</v>
      </c>
    </row>
    <row r="90" spans="1:15" ht="15" customHeight="1" x14ac:dyDescent="0.25">
      <c r="A90" s="30" t="s">
        <v>98</v>
      </c>
      <c r="B90" s="64" t="s">
        <v>99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" customHeight="1" x14ac:dyDescent="0.25">
      <c r="A91" s="66" t="s">
        <v>372</v>
      </c>
      <c r="B91" s="67"/>
      <c r="C91" s="31">
        <v>1.58</v>
      </c>
      <c r="D91" s="31">
        <v>1.58</v>
      </c>
      <c r="E91" s="31">
        <v>1.58</v>
      </c>
      <c r="F91" s="31">
        <v>1.58</v>
      </c>
      <c r="G91" s="31">
        <v>1.58</v>
      </c>
      <c r="H91" s="31">
        <v>1.58</v>
      </c>
      <c r="I91" s="31">
        <v>1.58</v>
      </c>
      <c r="J91" s="31">
        <v>1.58</v>
      </c>
      <c r="K91" s="31">
        <v>1.58</v>
      </c>
      <c r="L91" s="31">
        <v>1.58</v>
      </c>
      <c r="M91" s="31">
        <v>1.58</v>
      </c>
      <c r="N91" s="31">
        <v>1.58</v>
      </c>
      <c r="O91" s="31">
        <v>1.58</v>
      </c>
    </row>
    <row r="92" spans="1:15" ht="15" customHeight="1" x14ac:dyDescent="0.25">
      <c r="A92" s="30" t="s">
        <v>200</v>
      </c>
      <c r="B92" s="64" t="s">
        <v>201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</row>
    <row r="93" spans="1:15" ht="15" customHeight="1" x14ac:dyDescent="0.25">
      <c r="A93" s="66" t="s">
        <v>10</v>
      </c>
      <c r="B93" s="67"/>
      <c r="C93" s="31">
        <v>1.9</v>
      </c>
      <c r="D93" s="31" t="s">
        <v>4</v>
      </c>
      <c r="E93" s="31" t="s">
        <v>4</v>
      </c>
      <c r="F93" s="31">
        <v>1.9</v>
      </c>
      <c r="G93" s="31">
        <v>1.9</v>
      </c>
      <c r="H93" s="31">
        <v>1.9</v>
      </c>
      <c r="I93" s="31">
        <v>1.9</v>
      </c>
      <c r="J93" s="31">
        <v>1.9</v>
      </c>
      <c r="K93" s="31">
        <v>1.9</v>
      </c>
      <c r="L93" s="31">
        <v>1.9</v>
      </c>
      <c r="M93" s="31">
        <v>1.9</v>
      </c>
      <c r="N93" s="31">
        <v>1.9</v>
      </c>
      <c r="O93" s="31">
        <v>1.9</v>
      </c>
    </row>
    <row r="94" spans="1:15" ht="15" customHeight="1" x14ac:dyDescent="0.25">
      <c r="A94" s="30" t="s">
        <v>100</v>
      </c>
      <c r="B94" s="64" t="s">
        <v>101</v>
      </c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</row>
    <row r="95" spans="1:15" ht="15" customHeight="1" x14ac:dyDescent="0.25">
      <c r="A95" s="66" t="s">
        <v>10</v>
      </c>
      <c r="B95" s="67"/>
      <c r="C95" s="31">
        <v>1.92</v>
      </c>
      <c r="D95" s="31">
        <v>1.92</v>
      </c>
      <c r="E95" s="31">
        <v>1.92</v>
      </c>
      <c r="F95" s="31" t="s">
        <v>4</v>
      </c>
      <c r="G95" s="31" t="s">
        <v>4</v>
      </c>
      <c r="H95" s="31" t="s">
        <v>4</v>
      </c>
      <c r="I95" s="31" t="s">
        <v>4</v>
      </c>
      <c r="J95" s="31" t="s">
        <v>4</v>
      </c>
      <c r="K95" s="31" t="s">
        <v>4</v>
      </c>
      <c r="L95" s="31" t="s">
        <v>4</v>
      </c>
      <c r="M95" s="31">
        <v>1.93</v>
      </c>
      <c r="N95" s="31" t="s">
        <v>4</v>
      </c>
      <c r="O95" s="31" t="s">
        <v>4</v>
      </c>
    </row>
    <row r="96" spans="1:15" ht="15" customHeight="1" x14ac:dyDescent="0.25">
      <c r="A96" s="30" t="s">
        <v>102</v>
      </c>
      <c r="B96" s="64" t="s">
        <v>326</v>
      </c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</row>
    <row r="97" spans="1:15" ht="15" customHeight="1" x14ac:dyDescent="0.25">
      <c r="A97" s="66" t="s">
        <v>10</v>
      </c>
      <c r="B97" s="67"/>
      <c r="C97" s="31">
        <v>0.97</v>
      </c>
      <c r="D97" s="31">
        <v>0.97</v>
      </c>
      <c r="E97" s="31">
        <v>0.97</v>
      </c>
      <c r="F97" s="31">
        <v>0.97</v>
      </c>
      <c r="G97" s="31">
        <v>0.97</v>
      </c>
      <c r="H97" s="31">
        <v>0.97</v>
      </c>
      <c r="I97" s="31">
        <v>0.97</v>
      </c>
      <c r="J97" s="31">
        <v>0.97</v>
      </c>
      <c r="K97" s="31">
        <v>0.97</v>
      </c>
      <c r="L97" s="31">
        <v>0.97</v>
      </c>
      <c r="M97" s="31">
        <v>0.97</v>
      </c>
      <c r="N97" s="31">
        <v>0.97</v>
      </c>
      <c r="O97" s="31">
        <v>0.97</v>
      </c>
    </row>
    <row r="98" spans="1:15" ht="15" customHeight="1" x14ac:dyDescent="0.25">
      <c r="A98" s="30" t="s">
        <v>104</v>
      </c>
      <c r="B98" s="64" t="s">
        <v>105</v>
      </c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</row>
    <row r="99" spans="1:15" ht="15" customHeight="1" x14ac:dyDescent="0.25">
      <c r="A99" s="66" t="s">
        <v>10</v>
      </c>
      <c r="B99" s="67"/>
      <c r="C99" s="31">
        <v>3.55</v>
      </c>
      <c r="D99" s="31">
        <v>3.97</v>
      </c>
      <c r="E99" s="31">
        <v>3.97</v>
      </c>
      <c r="F99" s="31">
        <v>3.47</v>
      </c>
      <c r="G99" s="31">
        <v>3.47</v>
      </c>
      <c r="H99" s="31">
        <v>3.47</v>
      </c>
      <c r="I99" s="31">
        <v>3.47</v>
      </c>
      <c r="J99" s="31">
        <v>3.47</v>
      </c>
      <c r="K99" s="31">
        <v>3.47</v>
      </c>
      <c r="L99" s="31">
        <v>3.47</v>
      </c>
      <c r="M99" s="31">
        <v>3.47</v>
      </c>
      <c r="N99" s="31">
        <v>3.47</v>
      </c>
      <c r="O99" s="31">
        <v>3.47</v>
      </c>
    </row>
    <row r="100" spans="1:15" ht="15" customHeight="1" x14ac:dyDescent="0.25">
      <c r="A100" s="30" t="s">
        <v>106</v>
      </c>
      <c r="B100" s="64" t="s">
        <v>346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</row>
    <row r="101" spans="1:15" ht="15" customHeight="1" x14ac:dyDescent="0.25">
      <c r="A101" s="66" t="s">
        <v>10</v>
      </c>
      <c r="B101" s="67"/>
      <c r="C101" s="31">
        <v>0.83</v>
      </c>
      <c r="D101" s="31">
        <v>0.83</v>
      </c>
      <c r="E101" s="31">
        <v>0.83</v>
      </c>
      <c r="F101" s="31">
        <v>0.83</v>
      </c>
      <c r="G101" s="31">
        <v>0.83</v>
      </c>
      <c r="H101" s="31">
        <v>0.83</v>
      </c>
      <c r="I101" s="31">
        <v>0.83</v>
      </c>
      <c r="J101" s="31">
        <v>0.83</v>
      </c>
      <c r="K101" s="31">
        <v>0.83</v>
      </c>
      <c r="L101" s="31">
        <v>0.83</v>
      </c>
      <c r="M101" s="31">
        <v>0.83</v>
      </c>
      <c r="N101" s="31">
        <v>0.83</v>
      </c>
      <c r="O101" s="31">
        <v>0.83</v>
      </c>
    </row>
    <row r="102" spans="1:15" ht="15" customHeight="1" x14ac:dyDescent="0.25">
      <c r="A102" s="30" t="s">
        <v>108</v>
      </c>
      <c r="B102" s="64" t="s">
        <v>347</v>
      </c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</row>
    <row r="103" spans="1:15" ht="15" customHeight="1" x14ac:dyDescent="0.25">
      <c r="A103" s="66" t="s">
        <v>10</v>
      </c>
      <c r="B103" s="67"/>
      <c r="C103" s="31">
        <v>1.53</v>
      </c>
      <c r="D103" s="31">
        <v>1.53</v>
      </c>
      <c r="E103" s="31">
        <v>1.53</v>
      </c>
      <c r="F103" s="31">
        <v>1.53</v>
      </c>
      <c r="G103" s="31">
        <v>1.53</v>
      </c>
      <c r="H103" s="31">
        <v>1.53</v>
      </c>
      <c r="I103" s="31">
        <v>1.53</v>
      </c>
      <c r="J103" s="31">
        <v>1.53</v>
      </c>
      <c r="K103" s="31">
        <v>1.53</v>
      </c>
      <c r="L103" s="31">
        <v>1.53</v>
      </c>
      <c r="M103" s="31">
        <v>1.53</v>
      </c>
      <c r="N103" s="31">
        <v>1.53</v>
      </c>
      <c r="O103" s="31">
        <v>1.53</v>
      </c>
    </row>
    <row r="104" spans="1:15" ht="15" customHeight="1" x14ac:dyDescent="0.25">
      <c r="A104" s="30" t="s">
        <v>110</v>
      </c>
      <c r="B104" s="64" t="s">
        <v>348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</row>
    <row r="105" spans="1:15" ht="15" customHeight="1" x14ac:dyDescent="0.25">
      <c r="A105" s="66" t="s">
        <v>10</v>
      </c>
      <c r="B105" s="67"/>
      <c r="C105" s="2">
        <v>5.0999999999999996</v>
      </c>
      <c r="D105" s="2">
        <v>5.0999999999999996</v>
      </c>
      <c r="E105" s="2">
        <v>5.0999999999999996</v>
      </c>
      <c r="F105" s="2">
        <v>5.0999999999999996</v>
      </c>
      <c r="G105" s="2">
        <v>5.0999999999999996</v>
      </c>
      <c r="H105" s="2">
        <v>5.0999999999999996</v>
      </c>
      <c r="I105" s="2">
        <v>5.0999999999999996</v>
      </c>
      <c r="J105" s="2">
        <v>5.0999999999999996</v>
      </c>
      <c r="K105" s="2">
        <v>5.0999999999999996</v>
      </c>
      <c r="L105" s="2">
        <v>5.0999999999999996</v>
      </c>
      <c r="M105" s="2">
        <v>5.0999999999999996</v>
      </c>
      <c r="N105" s="2">
        <v>5.0999999999999996</v>
      </c>
      <c r="O105" s="2">
        <v>5.0999999999999996</v>
      </c>
    </row>
    <row r="106" spans="1:15" ht="15" customHeight="1" x14ac:dyDescent="0.25">
      <c r="A106" s="30" t="s">
        <v>112</v>
      </c>
      <c r="B106" s="64" t="s">
        <v>401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</row>
    <row r="107" spans="1:15" ht="15" customHeight="1" x14ac:dyDescent="0.25">
      <c r="A107" s="66" t="s">
        <v>10</v>
      </c>
      <c r="B107" s="67"/>
      <c r="C107" s="31">
        <v>1.93</v>
      </c>
      <c r="D107" s="31">
        <v>1.93</v>
      </c>
      <c r="E107" s="31">
        <v>1.93</v>
      </c>
      <c r="F107" s="31">
        <v>1.93</v>
      </c>
      <c r="G107" s="31">
        <v>1.93</v>
      </c>
      <c r="H107" s="31">
        <v>1.93</v>
      </c>
      <c r="I107" s="31">
        <v>1.93</v>
      </c>
      <c r="J107" s="31">
        <v>1.93</v>
      </c>
      <c r="K107" s="31">
        <v>1.93</v>
      </c>
      <c r="L107" s="31">
        <v>1.93</v>
      </c>
      <c r="M107" s="31">
        <v>1.93</v>
      </c>
      <c r="N107" s="31">
        <v>1.93</v>
      </c>
      <c r="O107" s="31">
        <v>1.93</v>
      </c>
    </row>
    <row r="108" spans="1:15" ht="15" customHeight="1" x14ac:dyDescent="0.25">
      <c r="A108" s="30" t="s">
        <v>114</v>
      </c>
      <c r="B108" s="64" t="s">
        <v>402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</row>
    <row r="109" spans="1:15" ht="15" customHeight="1" x14ac:dyDescent="0.25">
      <c r="A109" s="66" t="s">
        <v>10</v>
      </c>
      <c r="B109" s="67"/>
      <c r="C109" s="31">
        <v>3.47</v>
      </c>
      <c r="D109" s="31">
        <v>3.47</v>
      </c>
      <c r="E109" s="31">
        <v>3.47</v>
      </c>
      <c r="F109" s="31">
        <v>3.47</v>
      </c>
      <c r="G109" s="31">
        <v>3.47</v>
      </c>
      <c r="H109" s="31">
        <v>3.47</v>
      </c>
      <c r="I109" s="31">
        <v>3.47</v>
      </c>
      <c r="J109" s="31">
        <v>3.47</v>
      </c>
      <c r="K109" s="31">
        <v>3.47</v>
      </c>
      <c r="L109" s="31">
        <v>3.47</v>
      </c>
      <c r="M109" s="31">
        <v>3.47</v>
      </c>
      <c r="N109" s="31">
        <v>3.47</v>
      </c>
      <c r="O109" s="31">
        <v>3.47</v>
      </c>
    </row>
    <row r="110" spans="1:15" ht="15" customHeight="1" x14ac:dyDescent="0.25">
      <c r="A110" s="30" t="s">
        <v>116</v>
      </c>
      <c r="B110" s="64" t="s">
        <v>349</v>
      </c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</row>
    <row r="111" spans="1:15" ht="15" customHeight="1" x14ac:dyDescent="0.25">
      <c r="A111" s="66" t="s">
        <v>39</v>
      </c>
      <c r="B111" s="67"/>
      <c r="C111" s="2">
        <v>1.07</v>
      </c>
      <c r="D111" s="2">
        <v>1</v>
      </c>
      <c r="E111" s="2">
        <v>1</v>
      </c>
      <c r="F111" s="2">
        <v>1.2</v>
      </c>
      <c r="G111" s="2">
        <v>1.2</v>
      </c>
      <c r="H111" s="2">
        <v>1.2</v>
      </c>
      <c r="I111" s="2">
        <v>1.2</v>
      </c>
      <c r="J111" s="2">
        <v>1</v>
      </c>
      <c r="K111" s="2">
        <v>1</v>
      </c>
      <c r="L111" s="2">
        <v>1</v>
      </c>
      <c r="M111" s="2">
        <v>1</v>
      </c>
      <c r="N111" s="2">
        <v>1</v>
      </c>
      <c r="O111" s="2">
        <v>1</v>
      </c>
    </row>
    <row r="112" spans="1:15" ht="15" customHeight="1" x14ac:dyDescent="0.25">
      <c r="A112" s="30" t="s">
        <v>118</v>
      </c>
      <c r="B112" s="64" t="s">
        <v>119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</row>
    <row r="113" spans="1:15" ht="15" customHeight="1" x14ac:dyDescent="0.25">
      <c r="A113" s="66" t="s">
        <v>39</v>
      </c>
      <c r="B113" s="67"/>
      <c r="C113" s="2">
        <v>0.7</v>
      </c>
      <c r="D113" s="2">
        <v>0.65</v>
      </c>
      <c r="E113" s="2">
        <v>0.65</v>
      </c>
      <c r="F113" s="2">
        <v>0.75</v>
      </c>
      <c r="G113" s="2">
        <v>0.75</v>
      </c>
      <c r="H113" s="2">
        <v>0.7</v>
      </c>
      <c r="I113" s="2">
        <v>0.7</v>
      </c>
      <c r="J113" s="2">
        <v>0.65</v>
      </c>
      <c r="K113" s="2">
        <v>0.7</v>
      </c>
      <c r="L113" s="2">
        <v>0.7</v>
      </c>
      <c r="M113" s="2">
        <v>0.7</v>
      </c>
      <c r="N113" s="2">
        <v>0.7</v>
      </c>
      <c r="O113" s="2">
        <v>0.7</v>
      </c>
    </row>
    <row r="114" spans="1:15" ht="15" customHeight="1" x14ac:dyDescent="0.25">
      <c r="A114" s="30" t="s">
        <v>120</v>
      </c>
      <c r="B114" s="64" t="s">
        <v>350</v>
      </c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</row>
    <row r="115" spans="1:15" ht="15" customHeight="1" x14ac:dyDescent="0.25">
      <c r="A115" s="66" t="s">
        <v>39</v>
      </c>
      <c r="B115" s="67"/>
      <c r="C115" s="2">
        <v>0.76</v>
      </c>
      <c r="D115" s="2">
        <v>0.75</v>
      </c>
      <c r="E115" s="2">
        <v>0.75</v>
      </c>
      <c r="F115" s="2">
        <v>0.75</v>
      </c>
      <c r="G115" s="2">
        <v>0.8</v>
      </c>
      <c r="H115" s="2">
        <v>0.8</v>
      </c>
      <c r="I115" s="2">
        <v>0.8</v>
      </c>
      <c r="J115" s="2">
        <v>0.75</v>
      </c>
      <c r="K115" s="2">
        <v>0.75</v>
      </c>
      <c r="L115" s="2">
        <v>0.8</v>
      </c>
      <c r="M115" s="2">
        <v>0.8</v>
      </c>
      <c r="N115" s="2">
        <v>0.7</v>
      </c>
      <c r="O115" s="2">
        <v>0.7</v>
      </c>
    </row>
    <row r="116" spans="1:15" ht="15" customHeight="1" x14ac:dyDescent="0.25">
      <c r="A116" s="30" t="s">
        <v>122</v>
      </c>
      <c r="B116" s="64" t="s">
        <v>123</v>
      </c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</row>
    <row r="117" spans="1:15" ht="15" customHeight="1" x14ac:dyDescent="0.25">
      <c r="A117" s="66" t="s">
        <v>39</v>
      </c>
      <c r="B117" s="67"/>
      <c r="C117" s="2">
        <v>1.1100000000000001</v>
      </c>
      <c r="D117" s="2">
        <v>1.2</v>
      </c>
      <c r="E117" s="2">
        <v>1.2</v>
      </c>
      <c r="F117" s="2">
        <v>1.2</v>
      </c>
      <c r="G117" s="2">
        <v>1.2</v>
      </c>
      <c r="H117" s="2">
        <v>1.2</v>
      </c>
      <c r="I117" s="2">
        <v>1.2</v>
      </c>
      <c r="J117" s="2">
        <v>1</v>
      </c>
      <c r="K117" s="2">
        <v>1.1000000000000001</v>
      </c>
      <c r="L117" s="2">
        <v>1</v>
      </c>
      <c r="M117" s="2">
        <v>1</v>
      </c>
      <c r="N117" s="2">
        <v>1</v>
      </c>
      <c r="O117" s="2">
        <v>1</v>
      </c>
    </row>
    <row r="118" spans="1:15" ht="15" customHeight="1" x14ac:dyDescent="0.25">
      <c r="A118" s="30" t="s">
        <v>124</v>
      </c>
      <c r="B118" s="64" t="s">
        <v>125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</row>
    <row r="119" spans="1:15" ht="15" customHeight="1" x14ac:dyDescent="0.25">
      <c r="A119" s="66" t="s">
        <v>39</v>
      </c>
      <c r="B119" s="67"/>
      <c r="C119" s="2">
        <v>0.68</v>
      </c>
      <c r="D119" s="2">
        <v>0.8</v>
      </c>
      <c r="E119" s="2">
        <v>0.8</v>
      </c>
      <c r="F119" s="2">
        <v>0.7</v>
      </c>
      <c r="G119" s="2">
        <v>0.6</v>
      </c>
      <c r="H119" s="2">
        <v>0.6</v>
      </c>
      <c r="I119" s="2">
        <v>0.7</v>
      </c>
      <c r="J119" s="2">
        <v>0.65</v>
      </c>
      <c r="K119" s="2">
        <v>0.65</v>
      </c>
      <c r="L119" s="2">
        <v>0.65</v>
      </c>
      <c r="M119" s="2">
        <v>0.65</v>
      </c>
      <c r="N119" s="2">
        <v>0.65</v>
      </c>
      <c r="O119" s="2">
        <v>0.7</v>
      </c>
    </row>
    <row r="120" spans="1:15" ht="15" customHeight="1" x14ac:dyDescent="0.25">
      <c r="A120" s="30" t="s">
        <v>126</v>
      </c>
      <c r="B120" s="64" t="s">
        <v>127</v>
      </c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</row>
    <row r="121" spans="1:15" ht="15" customHeight="1" x14ac:dyDescent="0.25">
      <c r="A121" s="66" t="s">
        <v>39</v>
      </c>
      <c r="B121" s="67"/>
      <c r="C121" s="2">
        <v>0.53</v>
      </c>
      <c r="D121" s="2">
        <v>0.6</v>
      </c>
      <c r="E121" s="2">
        <v>0.6</v>
      </c>
      <c r="F121" s="2">
        <v>0.55000000000000004</v>
      </c>
      <c r="G121" s="2">
        <v>0.5</v>
      </c>
      <c r="H121" s="2">
        <v>0.5</v>
      </c>
      <c r="I121" s="2">
        <v>0.5</v>
      </c>
      <c r="J121" s="2">
        <v>0.55000000000000004</v>
      </c>
      <c r="K121" s="2">
        <v>0.55000000000000004</v>
      </c>
      <c r="L121" s="2">
        <v>0.5</v>
      </c>
      <c r="M121" s="2">
        <v>0.5</v>
      </c>
      <c r="N121" s="2">
        <v>0.5</v>
      </c>
      <c r="O121" s="2">
        <v>0.55000000000000004</v>
      </c>
    </row>
    <row r="122" spans="1:15" ht="15" customHeight="1" x14ac:dyDescent="0.25">
      <c r="A122" s="30" t="s">
        <v>128</v>
      </c>
      <c r="B122" s="64" t="s">
        <v>129</v>
      </c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</row>
    <row r="123" spans="1:15" ht="15" customHeight="1" x14ac:dyDescent="0.25">
      <c r="A123" s="66" t="s">
        <v>10</v>
      </c>
      <c r="B123" s="67"/>
      <c r="C123" s="2">
        <v>1.88</v>
      </c>
      <c r="D123" s="2">
        <v>1.53</v>
      </c>
      <c r="E123" s="2">
        <v>1.53</v>
      </c>
      <c r="F123" s="2">
        <v>1.53</v>
      </c>
      <c r="G123" s="2">
        <v>2</v>
      </c>
      <c r="H123" s="2">
        <v>2</v>
      </c>
      <c r="I123" s="2">
        <v>2</v>
      </c>
      <c r="J123" s="2">
        <v>2</v>
      </c>
      <c r="K123" s="2">
        <v>2</v>
      </c>
      <c r="L123" s="2">
        <v>2</v>
      </c>
      <c r="M123" s="2">
        <v>2</v>
      </c>
      <c r="N123" s="2">
        <v>2</v>
      </c>
      <c r="O123" s="2">
        <v>2</v>
      </c>
    </row>
    <row r="124" spans="1:15" ht="15" customHeight="1" x14ac:dyDescent="0.25">
      <c r="A124" s="30" t="s">
        <v>132</v>
      </c>
      <c r="B124" s="64" t="s">
        <v>403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</row>
    <row r="125" spans="1:15" ht="15" customHeight="1" x14ac:dyDescent="0.25">
      <c r="A125" s="66" t="s">
        <v>10</v>
      </c>
      <c r="B125" s="67"/>
      <c r="C125" s="2">
        <v>1.38</v>
      </c>
      <c r="D125" s="2">
        <v>1.03</v>
      </c>
      <c r="E125" s="2">
        <v>1.03</v>
      </c>
      <c r="F125" s="2">
        <v>1.03</v>
      </c>
      <c r="G125" s="2">
        <v>1.5</v>
      </c>
      <c r="H125" s="2">
        <v>1.5</v>
      </c>
      <c r="I125" s="2">
        <v>1.5</v>
      </c>
      <c r="J125" s="2">
        <v>1.5</v>
      </c>
      <c r="K125" s="2">
        <v>1.5</v>
      </c>
      <c r="L125" s="2">
        <v>1.5</v>
      </c>
      <c r="M125" s="2">
        <v>1.5</v>
      </c>
      <c r="N125" s="2">
        <v>1.5</v>
      </c>
      <c r="O125" s="2">
        <v>1.5</v>
      </c>
    </row>
    <row r="126" spans="1:15" ht="15" customHeight="1" x14ac:dyDescent="0.25">
      <c r="A126" s="30" t="s">
        <v>134</v>
      </c>
      <c r="B126" s="64" t="s">
        <v>327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</row>
    <row r="127" spans="1:15" ht="15" customHeight="1" x14ac:dyDescent="0.25">
      <c r="A127" s="66" t="s">
        <v>10</v>
      </c>
      <c r="B127" s="67"/>
      <c r="C127" s="31">
        <v>1.87</v>
      </c>
      <c r="D127" s="31">
        <v>1.87</v>
      </c>
      <c r="E127" s="31">
        <v>1.87</v>
      </c>
      <c r="F127" s="31">
        <v>1.87</v>
      </c>
      <c r="G127" s="31">
        <v>1.87</v>
      </c>
      <c r="H127" s="31">
        <v>1.87</v>
      </c>
      <c r="I127" s="31">
        <v>1.87</v>
      </c>
      <c r="J127" s="31">
        <v>1.87</v>
      </c>
      <c r="K127" s="31">
        <v>1.87</v>
      </c>
      <c r="L127" s="31">
        <v>1.87</v>
      </c>
      <c r="M127" s="31">
        <v>1.87</v>
      </c>
      <c r="N127" s="31">
        <v>1.87</v>
      </c>
      <c r="O127" s="31">
        <v>1.87</v>
      </c>
    </row>
    <row r="128" spans="1:15" ht="15" customHeight="1" x14ac:dyDescent="0.25">
      <c r="A128" s="30" t="s">
        <v>136</v>
      </c>
      <c r="B128" s="64" t="s">
        <v>137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</row>
    <row r="129" spans="1:15" ht="15" customHeight="1" x14ac:dyDescent="0.25">
      <c r="A129" s="66" t="s">
        <v>13</v>
      </c>
      <c r="B129" s="67"/>
      <c r="C129" s="31">
        <v>1.55</v>
      </c>
      <c r="D129" s="31">
        <v>1.55</v>
      </c>
      <c r="E129" s="31">
        <v>1.55</v>
      </c>
      <c r="F129" s="31">
        <v>1.55</v>
      </c>
      <c r="G129" s="31">
        <v>1.55</v>
      </c>
      <c r="H129" s="31">
        <v>1.55</v>
      </c>
      <c r="I129" s="31">
        <v>1.55</v>
      </c>
      <c r="J129" s="31">
        <v>1.55</v>
      </c>
      <c r="K129" s="31">
        <v>1.55</v>
      </c>
      <c r="L129" s="31">
        <v>1.55</v>
      </c>
      <c r="M129" s="31">
        <v>1.55</v>
      </c>
      <c r="N129" s="31">
        <v>1.55</v>
      </c>
      <c r="O129" s="31">
        <v>1.55</v>
      </c>
    </row>
    <row r="130" spans="1:15" ht="15" customHeight="1" x14ac:dyDescent="0.25">
      <c r="A130" s="30" t="s">
        <v>138</v>
      </c>
      <c r="B130" s="64" t="s">
        <v>139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</row>
    <row r="131" spans="1:15" ht="15" customHeight="1" x14ac:dyDescent="0.25">
      <c r="A131" s="66" t="s">
        <v>13</v>
      </c>
      <c r="B131" s="67"/>
      <c r="C131" s="31">
        <v>1.18</v>
      </c>
      <c r="D131" s="31">
        <v>1.18</v>
      </c>
      <c r="E131" s="31">
        <v>1.18</v>
      </c>
      <c r="F131" s="31">
        <v>1.18</v>
      </c>
      <c r="G131" s="31">
        <v>1.18</v>
      </c>
      <c r="H131" s="31">
        <v>1.18</v>
      </c>
      <c r="I131" s="31">
        <v>1.18</v>
      </c>
      <c r="J131" s="31">
        <v>1.18</v>
      </c>
      <c r="K131" s="31">
        <v>1.18</v>
      </c>
      <c r="L131" s="31">
        <v>1.18</v>
      </c>
      <c r="M131" s="31">
        <v>1.18</v>
      </c>
      <c r="N131" s="31">
        <v>1.18</v>
      </c>
      <c r="O131" s="31">
        <v>1.18</v>
      </c>
    </row>
    <row r="132" spans="1:15" ht="15" customHeight="1" x14ac:dyDescent="0.25">
      <c r="A132" s="30" t="s">
        <v>140</v>
      </c>
      <c r="B132" s="64" t="s">
        <v>404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</row>
    <row r="133" spans="1:15" ht="15" customHeight="1" x14ac:dyDescent="0.25">
      <c r="A133" s="66" t="s">
        <v>10</v>
      </c>
      <c r="B133" s="67"/>
      <c r="C133" s="31">
        <v>0.9</v>
      </c>
      <c r="D133" s="31">
        <v>0.97</v>
      </c>
      <c r="E133" s="31">
        <v>0.97</v>
      </c>
      <c r="F133" s="31">
        <v>0.97</v>
      </c>
      <c r="G133" s="31">
        <v>0.97</v>
      </c>
      <c r="H133" s="31">
        <v>0.87</v>
      </c>
      <c r="I133" s="31">
        <v>0.87</v>
      </c>
      <c r="J133" s="31">
        <v>0.87</v>
      </c>
      <c r="K133" s="31">
        <v>0.87</v>
      </c>
      <c r="L133" s="31">
        <v>0.87</v>
      </c>
      <c r="M133" s="31">
        <v>0.87</v>
      </c>
      <c r="N133" s="31">
        <v>0.87</v>
      </c>
      <c r="O133" s="31">
        <v>0.87</v>
      </c>
    </row>
    <row r="134" spans="1:15" ht="15" customHeight="1" x14ac:dyDescent="0.25">
      <c r="A134" s="30" t="s">
        <v>359</v>
      </c>
      <c r="B134" s="64" t="s">
        <v>360</v>
      </c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</row>
    <row r="135" spans="1:15" ht="15" customHeight="1" x14ac:dyDescent="0.25">
      <c r="A135" s="66" t="s">
        <v>10</v>
      </c>
      <c r="B135" s="67"/>
      <c r="C135" s="2">
        <v>3.4</v>
      </c>
      <c r="D135" s="2">
        <v>3.4</v>
      </c>
      <c r="E135" s="2">
        <v>3.4</v>
      </c>
      <c r="F135" s="2">
        <v>3.4</v>
      </c>
      <c r="G135" s="2">
        <v>3.4</v>
      </c>
      <c r="H135" s="2">
        <v>3.4</v>
      </c>
      <c r="I135" s="2">
        <v>3.4</v>
      </c>
      <c r="J135" s="2">
        <v>3.4</v>
      </c>
      <c r="K135" s="2">
        <v>3.4</v>
      </c>
      <c r="L135" s="2">
        <v>3.4</v>
      </c>
      <c r="M135" s="2">
        <v>3.4</v>
      </c>
      <c r="N135" s="2">
        <v>3.4</v>
      </c>
      <c r="O135" s="2">
        <v>3.4</v>
      </c>
    </row>
    <row r="136" spans="1:15" ht="15" customHeight="1" x14ac:dyDescent="0.25">
      <c r="A136" s="30" t="s">
        <v>142</v>
      </c>
      <c r="B136" s="64" t="s">
        <v>351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</row>
    <row r="137" spans="1:15" ht="15" customHeight="1" x14ac:dyDescent="0.25">
      <c r="A137" s="66" t="s">
        <v>144</v>
      </c>
      <c r="B137" s="67"/>
      <c r="C137" s="31">
        <v>2.2799999999999998</v>
      </c>
      <c r="D137" s="31">
        <v>1.85</v>
      </c>
      <c r="E137" s="31">
        <v>1.85</v>
      </c>
      <c r="F137" s="31">
        <v>2.2999999999999998</v>
      </c>
      <c r="G137" s="31">
        <v>2.2999999999999998</v>
      </c>
      <c r="H137" s="31">
        <v>2.2999999999999998</v>
      </c>
      <c r="I137" s="31">
        <v>2.2999999999999998</v>
      </c>
      <c r="J137" s="31">
        <v>1.98</v>
      </c>
      <c r="K137" s="31">
        <v>2.5</v>
      </c>
      <c r="L137" s="31">
        <v>2.5</v>
      </c>
      <c r="M137" s="31">
        <v>2.5</v>
      </c>
      <c r="N137" s="31">
        <v>2.5</v>
      </c>
      <c r="O137" s="31">
        <v>2.5</v>
      </c>
    </row>
    <row r="138" spans="1:15" ht="15" customHeight="1" x14ac:dyDescent="0.25">
      <c r="A138" s="30" t="s">
        <v>145</v>
      </c>
      <c r="B138" s="64" t="s">
        <v>352</v>
      </c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</row>
    <row r="139" spans="1:15" ht="15" customHeight="1" x14ac:dyDescent="0.25">
      <c r="A139" s="66" t="s">
        <v>144</v>
      </c>
      <c r="B139" s="67"/>
      <c r="C139" s="2">
        <v>1.87</v>
      </c>
      <c r="D139" s="2">
        <v>1.5</v>
      </c>
      <c r="E139" s="2">
        <v>1.5</v>
      </c>
      <c r="F139" s="2">
        <v>1.8</v>
      </c>
      <c r="G139" s="2">
        <v>1.8</v>
      </c>
      <c r="H139" s="2">
        <v>2</v>
      </c>
      <c r="I139" s="2">
        <v>2</v>
      </c>
      <c r="J139" s="2">
        <v>2</v>
      </c>
      <c r="K139" s="2">
        <v>2</v>
      </c>
      <c r="L139" s="2">
        <v>2</v>
      </c>
      <c r="M139" s="2">
        <v>2</v>
      </c>
      <c r="N139" s="2">
        <v>2</v>
      </c>
      <c r="O139" s="2" t="s">
        <v>4</v>
      </c>
    </row>
    <row r="140" spans="1:15" ht="15" customHeight="1" x14ac:dyDescent="0.25">
      <c r="A140" s="30" t="s">
        <v>147</v>
      </c>
      <c r="B140" s="64" t="s">
        <v>353</v>
      </c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</row>
    <row r="141" spans="1:15" ht="15" customHeight="1" x14ac:dyDescent="0.25">
      <c r="A141" s="66" t="s">
        <v>144</v>
      </c>
      <c r="B141" s="67"/>
      <c r="C141" s="31">
        <v>3.02</v>
      </c>
      <c r="D141" s="31">
        <v>2.5</v>
      </c>
      <c r="E141" s="31">
        <v>2.5</v>
      </c>
      <c r="F141" s="31">
        <v>2.8</v>
      </c>
      <c r="G141" s="31">
        <v>2.8</v>
      </c>
      <c r="H141" s="31">
        <v>3.2</v>
      </c>
      <c r="I141" s="31">
        <v>3.2</v>
      </c>
      <c r="J141" s="31">
        <v>3.2</v>
      </c>
      <c r="K141" s="31">
        <v>3.2</v>
      </c>
      <c r="L141" s="31">
        <v>3.2</v>
      </c>
      <c r="M141" s="31">
        <v>3.2</v>
      </c>
      <c r="N141" s="31">
        <v>3.2</v>
      </c>
      <c r="O141" s="31">
        <v>3.2</v>
      </c>
    </row>
    <row r="142" spans="1:15" ht="15" customHeight="1" x14ac:dyDescent="0.25">
      <c r="A142" s="30" t="s">
        <v>149</v>
      </c>
      <c r="B142" s="64" t="s">
        <v>405</v>
      </c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</row>
    <row r="143" spans="1:15" ht="15" customHeight="1" x14ac:dyDescent="0.25">
      <c r="A143" s="66" t="s">
        <v>144</v>
      </c>
      <c r="B143" s="67"/>
      <c r="C143" s="31">
        <v>3.13</v>
      </c>
      <c r="D143" s="31">
        <v>3</v>
      </c>
      <c r="E143" s="31">
        <v>3</v>
      </c>
      <c r="F143" s="31">
        <v>3</v>
      </c>
      <c r="G143" s="31">
        <v>3</v>
      </c>
      <c r="H143" s="31">
        <v>3.2</v>
      </c>
      <c r="I143" s="31">
        <v>3.2</v>
      </c>
      <c r="J143" s="31">
        <v>3.2</v>
      </c>
      <c r="K143" s="31">
        <v>3.2</v>
      </c>
      <c r="L143" s="31">
        <v>3.2</v>
      </c>
      <c r="M143" s="31">
        <v>3.2</v>
      </c>
      <c r="N143" s="31">
        <v>3.2</v>
      </c>
      <c r="O143" s="31">
        <v>3.2</v>
      </c>
    </row>
    <row r="144" spans="1:15" ht="15" customHeight="1" x14ac:dyDescent="0.25">
      <c r="A144" s="30" t="s">
        <v>151</v>
      </c>
      <c r="B144" s="64" t="s">
        <v>354</v>
      </c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</row>
    <row r="145" spans="1:15" ht="15" customHeight="1" x14ac:dyDescent="0.25">
      <c r="A145" s="66" t="s">
        <v>10</v>
      </c>
      <c r="B145" s="67"/>
      <c r="C145" s="31">
        <v>2.97</v>
      </c>
      <c r="D145" s="31">
        <v>2.0299999999999998</v>
      </c>
      <c r="E145" s="31">
        <v>2.0299999999999998</v>
      </c>
      <c r="F145" s="31">
        <v>2.9</v>
      </c>
      <c r="G145" s="31">
        <v>2.9</v>
      </c>
      <c r="H145" s="31">
        <v>3.3</v>
      </c>
      <c r="I145" s="31">
        <v>3.3</v>
      </c>
      <c r="J145" s="31">
        <v>3.3</v>
      </c>
      <c r="K145" s="31">
        <v>3.3</v>
      </c>
      <c r="L145" s="31">
        <v>3.3</v>
      </c>
      <c r="M145" s="31">
        <v>3.3</v>
      </c>
      <c r="N145" s="31">
        <v>2.97</v>
      </c>
      <c r="O145" s="31">
        <v>2.97</v>
      </c>
    </row>
    <row r="146" spans="1:15" ht="15" customHeight="1" x14ac:dyDescent="0.25">
      <c r="A146" s="30" t="s">
        <v>152</v>
      </c>
      <c r="B146" s="64" t="s">
        <v>355</v>
      </c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</row>
    <row r="147" spans="1:15" ht="15" customHeight="1" x14ac:dyDescent="0.25">
      <c r="A147" s="66" t="s">
        <v>39</v>
      </c>
      <c r="B147" s="67"/>
      <c r="C147" s="31">
        <v>1.62</v>
      </c>
      <c r="D147" s="31">
        <v>1.74</v>
      </c>
      <c r="E147" s="31">
        <v>1.74</v>
      </c>
      <c r="F147" s="31">
        <v>1.74</v>
      </c>
      <c r="G147" s="31">
        <v>1.74</v>
      </c>
      <c r="H147" s="31">
        <v>1.57</v>
      </c>
      <c r="I147" s="31">
        <v>1.57</v>
      </c>
      <c r="J147" s="31">
        <v>1.57</v>
      </c>
      <c r="K147" s="31">
        <v>1.57</v>
      </c>
      <c r="L147" s="31">
        <v>1.57</v>
      </c>
      <c r="M147" s="31">
        <v>1.57</v>
      </c>
      <c r="N147" s="31">
        <v>1.57</v>
      </c>
      <c r="O147" s="31">
        <v>1.57</v>
      </c>
    </row>
    <row r="148" spans="1:15" ht="15" customHeight="1" x14ac:dyDescent="0.25">
      <c r="A148" s="30" t="s">
        <v>154</v>
      </c>
      <c r="B148" s="64" t="s">
        <v>356</v>
      </c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</row>
    <row r="149" spans="1:15" ht="15" customHeight="1" x14ac:dyDescent="0.25">
      <c r="A149" s="66" t="s">
        <v>39</v>
      </c>
      <c r="B149" s="67"/>
      <c r="C149" s="31">
        <v>1.97</v>
      </c>
      <c r="D149" s="31">
        <v>2.2599999999999998</v>
      </c>
      <c r="E149" s="31">
        <v>2.2599999999999998</v>
      </c>
      <c r="F149" s="31">
        <v>2.2599999999999998</v>
      </c>
      <c r="G149" s="31">
        <v>2.2599999999999998</v>
      </c>
      <c r="H149" s="31">
        <v>1.83</v>
      </c>
      <c r="I149" s="31">
        <v>1.83</v>
      </c>
      <c r="J149" s="31">
        <v>1.83</v>
      </c>
      <c r="K149" s="31">
        <v>1.83</v>
      </c>
      <c r="L149" s="31">
        <v>1.83</v>
      </c>
      <c r="M149" s="31">
        <v>1.83</v>
      </c>
      <c r="N149" s="31">
        <v>1.83</v>
      </c>
      <c r="O149" s="31">
        <v>1.83</v>
      </c>
    </row>
    <row r="150" spans="1:15" ht="15" customHeight="1" x14ac:dyDescent="0.25">
      <c r="A150" s="30" t="s">
        <v>156</v>
      </c>
      <c r="B150" s="64" t="s">
        <v>328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</row>
    <row r="151" spans="1:15" ht="15" customHeight="1" x14ac:dyDescent="0.25">
      <c r="A151" s="66" t="s">
        <v>10</v>
      </c>
      <c r="B151" s="67"/>
      <c r="C151" s="31">
        <v>0.96</v>
      </c>
      <c r="D151" s="31">
        <v>1.27</v>
      </c>
      <c r="E151" s="31">
        <v>1.27</v>
      </c>
      <c r="F151" s="31">
        <v>0.83</v>
      </c>
      <c r="G151" s="31">
        <v>0.83</v>
      </c>
      <c r="H151" s="31">
        <v>0.83</v>
      </c>
      <c r="I151" s="31">
        <v>0.83</v>
      </c>
      <c r="J151" s="31">
        <v>0.83</v>
      </c>
      <c r="K151" s="31">
        <v>0.83</v>
      </c>
      <c r="L151" s="31">
        <v>0.83</v>
      </c>
      <c r="M151" s="31">
        <v>0.83</v>
      </c>
      <c r="N151" s="31">
        <v>1.17</v>
      </c>
      <c r="O151" s="31">
        <v>1.17</v>
      </c>
    </row>
    <row r="152" spans="1:15" ht="15" customHeight="1" x14ac:dyDescent="0.25">
      <c r="A152" s="30" t="s">
        <v>158</v>
      </c>
      <c r="B152" s="64" t="s">
        <v>357</v>
      </c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</row>
    <row r="153" spans="1:15" ht="15" customHeight="1" x14ac:dyDescent="0.25">
      <c r="A153" s="66" t="s">
        <v>10</v>
      </c>
      <c r="B153" s="67"/>
      <c r="C153" s="31">
        <v>1.27</v>
      </c>
      <c r="D153" s="31">
        <v>1.57</v>
      </c>
      <c r="E153" s="31">
        <v>1.57</v>
      </c>
      <c r="F153" s="31">
        <v>1.33</v>
      </c>
      <c r="G153" s="31">
        <v>1.33</v>
      </c>
      <c r="H153" s="31">
        <v>1.33</v>
      </c>
      <c r="I153" s="31">
        <v>1.33</v>
      </c>
      <c r="J153" s="31">
        <v>1.23</v>
      </c>
      <c r="K153" s="31">
        <v>1.23</v>
      </c>
      <c r="L153" s="31">
        <v>1.23</v>
      </c>
      <c r="M153" s="31">
        <v>1.23</v>
      </c>
      <c r="N153" s="31">
        <v>0.97</v>
      </c>
      <c r="O153" s="31">
        <v>0.87</v>
      </c>
    </row>
    <row r="155" spans="1:15" x14ac:dyDescent="0.25">
      <c r="A155" s="32" t="s">
        <v>183</v>
      </c>
    </row>
    <row r="156" spans="1:15" x14ac:dyDescent="0.25">
      <c r="A156" s="32" t="s">
        <v>466</v>
      </c>
    </row>
    <row r="157" spans="1:15" x14ac:dyDescent="0.25">
      <c r="A157" s="32"/>
    </row>
  </sheetData>
  <mergeCells count="154">
    <mergeCell ref="B6:O6"/>
    <mergeCell ref="A7:B7"/>
    <mergeCell ref="B8:O8"/>
    <mergeCell ref="A9:B9"/>
    <mergeCell ref="B10:O10"/>
    <mergeCell ref="A11:B11"/>
    <mergeCell ref="A1:O1"/>
    <mergeCell ref="A2:O2"/>
    <mergeCell ref="A3:O3"/>
    <mergeCell ref="A4:A5"/>
    <mergeCell ref="C4:C5"/>
    <mergeCell ref="D4:O4"/>
    <mergeCell ref="B18:O18"/>
    <mergeCell ref="A19:B19"/>
    <mergeCell ref="B20:O20"/>
    <mergeCell ref="A21:B21"/>
    <mergeCell ref="B22:O22"/>
    <mergeCell ref="A23:B23"/>
    <mergeCell ref="B12:O12"/>
    <mergeCell ref="A13:B13"/>
    <mergeCell ref="B14:O14"/>
    <mergeCell ref="A15:B15"/>
    <mergeCell ref="B16:O16"/>
    <mergeCell ref="A17:B17"/>
    <mergeCell ref="B30:O30"/>
    <mergeCell ref="A31:B31"/>
    <mergeCell ref="B32:O32"/>
    <mergeCell ref="A33:B33"/>
    <mergeCell ref="B34:O34"/>
    <mergeCell ref="A35:B35"/>
    <mergeCell ref="B24:O24"/>
    <mergeCell ref="A25:B25"/>
    <mergeCell ref="B26:O26"/>
    <mergeCell ref="A27:B27"/>
    <mergeCell ref="B28:O28"/>
    <mergeCell ref="A29:B29"/>
    <mergeCell ref="B42:O42"/>
    <mergeCell ref="A43:B43"/>
    <mergeCell ref="B44:O44"/>
    <mergeCell ref="A45:B45"/>
    <mergeCell ref="B46:O46"/>
    <mergeCell ref="A47:B47"/>
    <mergeCell ref="B36:O36"/>
    <mergeCell ref="A37:B37"/>
    <mergeCell ref="B38:O38"/>
    <mergeCell ref="A39:B39"/>
    <mergeCell ref="B40:O40"/>
    <mergeCell ref="A41:B41"/>
    <mergeCell ref="B54:O54"/>
    <mergeCell ref="A55:B55"/>
    <mergeCell ref="B56:O56"/>
    <mergeCell ref="A57:B57"/>
    <mergeCell ref="B58:O58"/>
    <mergeCell ref="A59:B59"/>
    <mergeCell ref="B48:O48"/>
    <mergeCell ref="A49:B49"/>
    <mergeCell ref="B50:O50"/>
    <mergeCell ref="A51:B51"/>
    <mergeCell ref="B52:O52"/>
    <mergeCell ref="A53:B53"/>
    <mergeCell ref="B66:O66"/>
    <mergeCell ref="A67:B67"/>
    <mergeCell ref="B68:O68"/>
    <mergeCell ref="A69:B69"/>
    <mergeCell ref="B70:O70"/>
    <mergeCell ref="B60:O60"/>
    <mergeCell ref="A61:B61"/>
    <mergeCell ref="B62:O62"/>
    <mergeCell ref="A63:B63"/>
    <mergeCell ref="B64:O64"/>
    <mergeCell ref="A65:B65"/>
    <mergeCell ref="A77:B77"/>
    <mergeCell ref="B78:O78"/>
    <mergeCell ref="A79:B79"/>
    <mergeCell ref="B80:O80"/>
    <mergeCell ref="A81:B81"/>
    <mergeCell ref="B82:O82"/>
    <mergeCell ref="A71:B71"/>
    <mergeCell ref="B72:O72"/>
    <mergeCell ref="A73:B73"/>
    <mergeCell ref="B74:O74"/>
    <mergeCell ref="A75:B75"/>
    <mergeCell ref="B76:O76"/>
    <mergeCell ref="A89:B89"/>
    <mergeCell ref="B90:O90"/>
    <mergeCell ref="A91:B91"/>
    <mergeCell ref="B92:O92"/>
    <mergeCell ref="A93:B93"/>
    <mergeCell ref="B94:O94"/>
    <mergeCell ref="A83:B83"/>
    <mergeCell ref="B84:O84"/>
    <mergeCell ref="A85:B85"/>
    <mergeCell ref="B86:O86"/>
    <mergeCell ref="A87:B87"/>
    <mergeCell ref="B88:O88"/>
    <mergeCell ref="A101:B101"/>
    <mergeCell ref="B102:O102"/>
    <mergeCell ref="A103:B103"/>
    <mergeCell ref="B104:O104"/>
    <mergeCell ref="A105:B105"/>
    <mergeCell ref="B106:O106"/>
    <mergeCell ref="A95:B95"/>
    <mergeCell ref="B96:O96"/>
    <mergeCell ref="A97:B97"/>
    <mergeCell ref="B98:O98"/>
    <mergeCell ref="A99:B99"/>
    <mergeCell ref="B100:O100"/>
    <mergeCell ref="A113:B113"/>
    <mergeCell ref="B114:O114"/>
    <mergeCell ref="A115:B115"/>
    <mergeCell ref="B116:O116"/>
    <mergeCell ref="A117:B117"/>
    <mergeCell ref="B118:O118"/>
    <mergeCell ref="A107:B107"/>
    <mergeCell ref="B108:O108"/>
    <mergeCell ref="A109:B109"/>
    <mergeCell ref="B110:O110"/>
    <mergeCell ref="A111:B111"/>
    <mergeCell ref="B112:O112"/>
    <mergeCell ref="A125:B125"/>
    <mergeCell ref="B126:O126"/>
    <mergeCell ref="A127:B127"/>
    <mergeCell ref="B128:O128"/>
    <mergeCell ref="A129:B129"/>
    <mergeCell ref="B130:O130"/>
    <mergeCell ref="A119:B119"/>
    <mergeCell ref="B120:O120"/>
    <mergeCell ref="A121:B121"/>
    <mergeCell ref="B122:O122"/>
    <mergeCell ref="A123:B123"/>
    <mergeCell ref="B124:O124"/>
    <mergeCell ref="A137:B137"/>
    <mergeCell ref="B138:O138"/>
    <mergeCell ref="A139:B139"/>
    <mergeCell ref="B140:O140"/>
    <mergeCell ref="A141:B141"/>
    <mergeCell ref="B142:O142"/>
    <mergeCell ref="A131:B131"/>
    <mergeCell ref="B132:O132"/>
    <mergeCell ref="A133:B133"/>
    <mergeCell ref="B134:O134"/>
    <mergeCell ref="A135:B135"/>
    <mergeCell ref="B136:O136"/>
    <mergeCell ref="A149:B149"/>
    <mergeCell ref="B150:O150"/>
    <mergeCell ref="A151:B151"/>
    <mergeCell ref="B152:O152"/>
    <mergeCell ref="A153:B153"/>
    <mergeCell ref="A143:B143"/>
    <mergeCell ref="B144:O144"/>
    <mergeCell ref="A145:B145"/>
    <mergeCell ref="B146:O146"/>
    <mergeCell ref="A147:B147"/>
    <mergeCell ref="B148:O14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"/>
  <sheetViews>
    <sheetView topLeftCell="A48" zoomScale="71" zoomScaleNormal="71" workbookViewId="0">
      <selection activeCell="B68" sqref="B68:P68"/>
    </sheetView>
  </sheetViews>
  <sheetFormatPr baseColWidth="10" defaultRowHeight="15" x14ac:dyDescent="0.25"/>
  <cols>
    <col min="1" max="1" width="11.28515625" style="29" customWidth="1"/>
    <col min="2" max="2" width="48.140625" style="29" customWidth="1"/>
    <col min="3" max="3" width="10" style="29" customWidth="1"/>
    <col min="4" max="16" width="9.140625" style="29" customWidth="1"/>
    <col min="17" max="16384" width="11.42578125" style="29"/>
  </cols>
  <sheetData>
    <row r="1" spans="1:16" ht="15" customHeight="1" x14ac:dyDescent="0.25">
      <c r="A1" s="70" t="s">
        <v>475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5" customHeight="1" x14ac:dyDescent="0.25">
      <c r="A2" s="72" t="s">
        <v>467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5" customHeight="1" x14ac:dyDescent="0.25">
      <c r="A3" s="74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15" customHeight="1" x14ac:dyDescent="0.25">
      <c r="A4" s="68" t="s">
        <v>1</v>
      </c>
      <c r="B4" s="51" t="s">
        <v>2</v>
      </c>
      <c r="C4" s="68" t="s">
        <v>199</v>
      </c>
      <c r="D4" s="78" t="s">
        <v>463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x14ac:dyDescent="0.25">
      <c r="A5" s="69"/>
      <c r="B5" s="52" t="s">
        <v>3</v>
      </c>
      <c r="C5" s="69"/>
      <c r="D5" s="30">
        <v>1</v>
      </c>
      <c r="E5" s="30">
        <v>3</v>
      </c>
      <c r="F5" s="30">
        <v>6</v>
      </c>
      <c r="G5" s="30">
        <v>8</v>
      </c>
      <c r="H5" s="30">
        <v>10</v>
      </c>
      <c r="I5" s="30">
        <v>13</v>
      </c>
      <c r="J5" s="30">
        <v>15</v>
      </c>
      <c r="K5" s="30">
        <v>17</v>
      </c>
      <c r="L5" s="30">
        <v>20</v>
      </c>
      <c r="M5" s="30">
        <v>22</v>
      </c>
      <c r="N5" s="30">
        <v>24</v>
      </c>
      <c r="O5" s="30">
        <v>27</v>
      </c>
      <c r="P5" s="30">
        <v>29</v>
      </c>
    </row>
    <row r="6" spans="1:16" ht="15" customHeight="1" x14ac:dyDescent="0.25">
      <c r="A6" s="30" t="s">
        <v>5</v>
      </c>
      <c r="B6" s="64" t="s">
        <v>393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6" ht="15" customHeight="1" x14ac:dyDescent="0.25">
      <c r="A7" s="66" t="s">
        <v>7</v>
      </c>
      <c r="B7" s="67"/>
      <c r="C7" s="31">
        <v>6.67</v>
      </c>
      <c r="D7" s="31">
        <v>6.67</v>
      </c>
      <c r="E7" s="31">
        <v>6.67</v>
      </c>
      <c r="F7" s="31">
        <v>6.67</v>
      </c>
      <c r="G7" s="31">
        <v>6.67</v>
      </c>
      <c r="H7" s="31">
        <v>6.67</v>
      </c>
      <c r="I7" s="31">
        <v>6.67</v>
      </c>
      <c r="J7" s="31">
        <v>6.67</v>
      </c>
      <c r="K7" s="31">
        <v>6.67</v>
      </c>
      <c r="L7" s="31">
        <v>6.67</v>
      </c>
      <c r="M7" s="31">
        <v>6.67</v>
      </c>
      <c r="N7" s="31">
        <v>6.67</v>
      </c>
      <c r="O7" s="31">
        <v>6.67</v>
      </c>
      <c r="P7" s="31">
        <v>6.67</v>
      </c>
    </row>
    <row r="8" spans="1:16" ht="15" customHeight="1" x14ac:dyDescent="0.25">
      <c r="A8" s="30" t="s">
        <v>8</v>
      </c>
      <c r="B8" s="64" t="s">
        <v>336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ht="15" customHeight="1" x14ac:dyDescent="0.25">
      <c r="A9" s="66" t="s">
        <v>10</v>
      </c>
      <c r="B9" s="67"/>
      <c r="C9" s="31">
        <v>2.34</v>
      </c>
      <c r="D9" s="31">
        <v>2.4700000000000002</v>
      </c>
      <c r="E9" s="31">
        <v>2.2000000000000002</v>
      </c>
      <c r="F9" s="31">
        <v>2.33</v>
      </c>
      <c r="G9" s="31">
        <v>2.33</v>
      </c>
      <c r="H9" s="31">
        <v>2.33</v>
      </c>
      <c r="I9" s="31">
        <v>2.8</v>
      </c>
      <c r="J9" s="31">
        <v>2.8</v>
      </c>
      <c r="K9" s="31">
        <v>1.97</v>
      </c>
      <c r="L9" s="31">
        <v>1.97</v>
      </c>
      <c r="M9" s="31">
        <v>1.97</v>
      </c>
      <c r="N9" s="31">
        <v>2.4</v>
      </c>
      <c r="O9" s="31">
        <v>2.4</v>
      </c>
      <c r="P9" s="31">
        <v>2.4</v>
      </c>
    </row>
    <row r="10" spans="1:16" ht="15" customHeight="1" x14ac:dyDescent="0.25">
      <c r="A10" s="30" t="s">
        <v>11</v>
      </c>
      <c r="B10" s="64" t="s">
        <v>337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6" ht="15" customHeight="1" x14ac:dyDescent="0.25">
      <c r="A11" s="66" t="s">
        <v>13</v>
      </c>
      <c r="B11" s="67"/>
      <c r="C11" s="31">
        <v>3.07</v>
      </c>
      <c r="D11" s="31">
        <v>3.43</v>
      </c>
      <c r="E11" s="31">
        <v>3.43</v>
      </c>
      <c r="F11" s="31">
        <v>3.43</v>
      </c>
      <c r="G11" s="31">
        <v>3.43</v>
      </c>
      <c r="H11" s="31">
        <v>3.43</v>
      </c>
      <c r="I11" s="31">
        <v>3.43</v>
      </c>
      <c r="J11" s="31">
        <v>3.43</v>
      </c>
      <c r="K11" s="31">
        <v>2.86</v>
      </c>
      <c r="L11" s="31">
        <v>2.86</v>
      </c>
      <c r="M11" s="31">
        <v>2.86</v>
      </c>
      <c r="N11" s="31">
        <v>2.4300000000000002</v>
      </c>
      <c r="O11" s="31">
        <v>2.4300000000000002</v>
      </c>
      <c r="P11" s="31">
        <v>2.4300000000000002</v>
      </c>
    </row>
    <row r="12" spans="1:16" ht="15" customHeight="1" x14ac:dyDescent="0.25">
      <c r="A12" s="30" t="s">
        <v>14</v>
      </c>
      <c r="B12" s="64" t="s">
        <v>15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6" ht="15" customHeight="1" x14ac:dyDescent="0.25">
      <c r="A13" s="66" t="s">
        <v>10</v>
      </c>
      <c r="B13" s="67"/>
      <c r="C13" s="31">
        <v>9</v>
      </c>
      <c r="D13" s="31">
        <v>9</v>
      </c>
      <c r="E13" s="31">
        <v>9</v>
      </c>
      <c r="F13" s="31">
        <v>9</v>
      </c>
      <c r="G13" s="31">
        <v>9</v>
      </c>
      <c r="H13" s="31">
        <v>9</v>
      </c>
      <c r="I13" s="31">
        <v>9</v>
      </c>
      <c r="J13" s="31">
        <v>9</v>
      </c>
      <c r="K13" s="31">
        <v>9</v>
      </c>
      <c r="L13" s="31">
        <v>9</v>
      </c>
      <c r="M13" s="31">
        <v>9</v>
      </c>
      <c r="N13" s="31">
        <v>9</v>
      </c>
      <c r="O13" s="31">
        <v>9</v>
      </c>
      <c r="P13" s="31">
        <v>9</v>
      </c>
    </row>
    <row r="14" spans="1:16" ht="15" customHeight="1" x14ac:dyDescent="0.25">
      <c r="A14" s="30" t="s">
        <v>16</v>
      </c>
      <c r="B14" s="64" t="s">
        <v>17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  <row r="15" spans="1:16" ht="15" customHeight="1" x14ac:dyDescent="0.25">
      <c r="A15" s="66" t="s">
        <v>10</v>
      </c>
      <c r="B15" s="67"/>
      <c r="C15" s="31">
        <v>2.56</v>
      </c>
      <c r="D15" s="31">
        <v>2.5</v>
      </c>
      <c r="E15" s="31">
        <v>2.5</v>
      </c>
      <c r="F15" s="31">
        <v>2.5</v>
      </c>
      <c r="G15" s="31">
        <v>2.5</v>
      </c>
      <c r="H15" s="31">
        <v>2.5</v>
      </c>
      <c r="I15" s="31">
        <v>2.5</v>
      </c>
      <c r="J15" s="31">
        <v>2.5</v>
      </c>
      <c r="K15" s="31">
        <v>2.5</v>
      </c>
      <c r="L15" s="31">
        <v>2.5</v>
      </c>
      <c r="M15" s="31">
        <v>2.5</v>
      </c>
      <c r="N15" s="31">
        <v>2.77</v>
      </c>
      <c r="O15" s="31">
        <v>2.77</v>
      </c>
      <c r="P15" s="31">
        <v>2.77</v>
      </c>
    </row>
    <row r="16" spans="1:16" ht="15" customHeight="1" x14ac:dyDescent="0.25">
      <c r="A16" s="30" t="s">
        <v>18</v>
      </c>
      <c r="B16" s="64" t="s">
        <v>338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</row>
    <row r="17" spans="1:16" ht="15" customHeight="1" x14ac:dyDescent="0.25">
      <c r="A17" s="66" t="s">
        <v>10</v>
      </c>
      <c r="B17" s="67"/>
      <c r="C17" s="31">
        <v>3.37</v>
      </c>
      <c r="D17" s="31">
        <v>3.5</v>
      </c>
      <c r="E17" s="31">
        <v>3.5</v>
      </c>
      <c r="F17" s="31">
        <v>3.5</v>
      </c>
      <c r="G17" s="31">
        <v>3.5</v>
      </c>
      <c r="H17" s="31">
        <v>3.5</v>
      </c>
      <c r="I17" s="31">
        <v>3.5</v>
      </c>
      <c r="J17" s="31">
        <v>3.5</v>
      </c>
      <c r="K17" s="31">
        <v>3.5</v>
      </c>
      <c r="L17" s="31">
        <v>3.5</v>
      </c>
      <c r="M17" s="31">
        <v>3.5</v>
      </c>
      <c r="N17" s="31">
        <v>2.93</v>
      </c>
      <c r="O17" s="31">
        <v>2.93</v>
      </c>
      <c r="P17" s="31">
        <v>2.93</v>
      </c>
    </row>
    <row r="18" spans="1:16" ht="15" customHeight="1" x14ac:dyDescent="0.25">
      <c r="A18" s="30" t="s">
        <v>20</v>
      </c>
      <c r="B18" s="64" t="s">
        <v>21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ht="15" customHeight="1" x14ac:dyDescent="0.25">
      <c r="A19" s="66" t="s">
        <v>22</v>
      </c>
      <c r="B19" s="67"/>
      <c r="C19" s="31">
        <v>1.82</v>
      </c>
      <c r="D19" s="31">
        <v>1.82</v>
      </c>
      <c r="E19" s="31">
        <v>1.82</v>
      </c>
      <c r="F19" s="31">
        <v>1.82</v>
      </c>
      <c r="G19" s="31">
        <v>1.82</v>
      </c>
      <c r="H19" s="31">
        <v>1.82</v>
      </c>
      <c r="I19" s="31">
        <v>1.82</v>
      </c>
      <c r="J19" s="31">
        <v>1.82</v>
      </c>
      <c r="K19" s="31">
        <v>1.82</v>
      </c>
      <c r="L19" s="31">
        <v>1.82</v>
      </c>
      <c r="M19" s="31">
        <v>1.82</v>
      </c>
      <c r="N19" s="31">
        <v>1.82</v>
      </c>
      <c r="O19" s="31">
        <v>1.82</v>
      </c>
      <c r="P19" s="31">
        <v>1.82</v>
      </c>
    </row>
    <row r="20" spans="1:16" ht="15" customHeight="1" x14ac:dyDescent="0.25">
      <c r="A20" s="30" t="s">
        <v>23</v>
      </c>
      <c r="B20" s="64" t="s">
        <v>24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</row>
    <row r="21" spans="1:16" ht="15" customHeight="1" x14ac:dyDescent="0.25">
      <c r="A21" s="66" t="s">
        <v>25</v>
      </c>
      <c r="B21" s="67"/>
      <c r="C21" s="31">
        <v>2.52</v>
      </c>
      <c r="D21" s="31">
        <v>2.52</v>
      </c>
      <c r="E21" s="31">
        <v>2.52</v>
      </c>
      <c r="F21" s="31">
        <v>2.52</v>
      </c>
      <c r="G21" s="31">
        <v>2.52</v>
      </c>
      <c r="H21" s="31">
        <v>2.52</v>
      </c>
      <c r="I21" s="31">
        <v>2.52</v>
      </c>
      <c r="J21" s="31">
        <v>2.52</v>
      </c>
      <c r="K21" s="31">
        <v>2.52</v>
      </c>
      <c r="L21" s="31">
        <v>2.52</v>
      </c>
      <c r="M21" s="31">
        <v>2.52</v>
      </c>
      <c r="N21" s="31">
        <v>2.52</v>
      </c>
      <c r="O21" s="31">
        <v>2.52</v>
      </c>
      <c r="P21" s="31">
        <v>2.52</v>
      </c>
    </row>
    <row r="22" spans="1:16" ht="15" customHeight="1" x14ac:dyDescent="0.25">
      <c r="A22" s="30" t="s">
        <v>26</v>
      </c>
      <c r="B22" s="64" t="s">
        <v>27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</row>
    <row r="23" spans="1:16" ht="15" customHeight="1" x14ac:dyDescent="0.25">
      <c r="A23" s="66" t="s">
        <v>25</v>
      </c>
      <c r="B23" s="67"/>
      <c r="C23" s="31">
        <v>2.33</v>
      </c>
      <c r="D23" s="31">
        <v>2.33</v>
      </c>
      <c r="E23" s="31">
        <v>2.33</v>
      </c>
      <c r="F23" s="31">
        <v>2.33</v>
      </c>
      <c r="G23" s="31">
        <v>2.33</v>
      </c>
      <c r="H23" s="31">
        <v>2.33</v>
      </c>
      <c r="I23" s="31">
        <v>2.33</v>
      </c>
      <c r="J23" s="31">
        <v>2.33</v>
      </c>
      <c r="K23" s="31">
        <v>2.33</v>
      </c>
      <c r="L23" s="31">
        <v>2.33</v>
      </c>
      <c r="M23" s="31">
        <v>2.33</v>
      </c>
      <c r="N23" s="31">
        <v>2.33</v>
      </c>
      <c r="O23" s="31">
        <v>2.33</v>
      </c>
      <c r="P23" s="31">
        <v>2.33</v>
      </c>
    </row>
    <row r="24" spans="1:16" ht="15" customHeight="1" x14ac:dyDescent="0.25">
      <c r="A24" s="30" t="s">
        <v>28</v>
      </c>
      <c r="B24" s="64" t="s">
        <v>339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1:16" ht="15" customHeight="1" x14ac:dyDescent="0.25">
      <c r="A25" s="66" t="s">
        <v>10</v>
      </c>
      <c r="B25" s="67"/>
      <c r="C25" s="31">
        <v>1.8</v>
      </c>
      <c r="D25" s="31">
        <v>1.73</v>
      </c>
      <c r="E25" s="31">
        <v>1.73</v>
      </c>
      <c r="F25" s="31">
        <v>1.73</v>
      </c>
      <c r="G25" s="31">
        <v>1.73</v>
      </c>
      <c r="H25" s="31">
        <v>1.73</v>
      </c>
      <c r="I25" s="31">
        <v>1.73</v>
      </c>
      <c r="J25" s="31">
        <v>1.73</v>
      </c>
      <c r="K25" s="31">
        <v>1.73</v>
      </c>
      <c r="L25" s="31">
        <v>1.73</v>
      </c>
      <c r="M25" s="31">
        <v>1.73</v>
      </c>
      <c r="N25" s="31">
        <v>2.0299999999999998</v>
      </c>
      <c r="O25" s="31">
        <v>2.0299999999999998</v>
      </c>
      <c r="P25" s="31">
        <v>2.0299999999999998</v>
      </c>
    </row>
    <row r="26" spans="1:16" ht="15" customHeight="1" x14ac:dyDescent="0.25">
      <c r="A26" s="30" t="s">
        <v>193</v>
      </c>
      <c r="B26" s="64" t="s">
        <v>194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1:16" ht="15" customHeight="1" x14ac:dyDescent="0.25">
      <c r="A27" s="66" t="s">
        <v>10</v>
      </c>
      <c r="B27" s="67"/>
      <c r="C27" s="31">
        <v>1.65</v>
      </c>
      <c r="D27" s="31">
        <v>1.73</v>
      </c>
      <c r="E27" s="31">
        <v>1.73</v>
      </c>
      <c r="F27" s="31">
        <v>1.73</v>
      </c>
      <c r="G27" s="31">
        <v>1.73</v>
      </c>
      <c r="H27" s="31">
        <v>1.73</v>
      </c>
      <c r="I27" s="31">
        <v>1.53</v>
      </c>
      <c r="J27" s="31">
        <v>1.53</v>
      </c>
      <c r="K27" s="31">
        <v>1.53</v>
      </c>
      <c r="L27" s="31">
        <v>1.53</v>
      </c>
      <c r="M27" s="31">
        <v>1.53</v>
      </c>
      <c r="N27" s="31">
        <v>1.53</v>
      </c>
      <c r="O27" s="31">
        <v>1.83</v>
      </c>
      <c r="P27" s="31">
        <v>1.83</v>
      </c>
    </row>
    <row r="28" spans="1:16" ht="15" customHeight="1" x14ac:dyDescent="0.25">
      <c r="A28" s="30" t="s">
        <v>30</v>
      </c>
      <c r="B28" s="64" t="s">
        <v>31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  <row r="29" spans="1:16" ht="15" customHeight="1" x14ac:dyDescent="0.25">
      <c r="A29" s="66" t="s">
        <v>10</v>
      </c>
      <c r="B29" s="67"/>
      <c r="C29" s="31">
        <v>1.61</v>
      </c>
      <c r="D29" s="31">
        <v>1.63</v>
      </c>
      <c r="E29" s="31">
        <v>1.63</v>
      </c>
      <c r="F29" s="31">
        <v>1.63</v>
      </c>
      <c r="G29" s="31">
        <v>1.63</v>
      </c>
      <c r="H29" s="31">
        <v>1.63</v>
      </c>
      <c r="I29" s="31">
        <v>1.53</v>
      </c>
      <c r="J29" s="31">
        <v>1.53</v>
      </c>
      <c r="K29" s="31">
        <v>1.53</v>
      </c>
      <c r="L29" s="31">
        <v>1.53</v>
      </c>
      <c r="M29" s="31">
        <v>1.53</v>
      </c>
      <c r="N29" s="31">
        <v>1.53</v>
      </c>
      <c r="O29" s="31">
        <v>1.83</v>
      </c>
      <c r="P29" s="31">
        <v>1.83</v>
      </c>
    </row>
    <row r="30" spans="1:16" ht="15" customHeight="1" x14ac:dyDescent="0.25">
      <c r="A30" s="30" t="s">
        <v>32</v>
      </c>
      <c r="B30" s="64" t="s">
        <v>395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</row>
    <row r="31" spans="1:16" ht="15" customHeight="1" x14ac:dyDescent="0.25">
      <c r="A31" s="66" t="s">
        <v>34</v>
      </c>
      <c r="B31" s="67"/>
      <c r="C31" s="31">
        <v>1.82</v>
      </c>
      <c r="D31" s="31">
        <v>1.82</v>
      </c>
      <c r="E31" s="31">
        <v>1.82</v>
      </c>
      <c r="F31" s="31">
        <v>1.82</v>
      </c>
      <c r="G31" s="31">
        <v>1.82</v>
      </c>
      <c r="H31" s="31">
        <v>1.82</v>
      </c>
      <c r="I31" s="31">
        <v>1.82</v>
      </c>
      <c r="J31" s="31">
        <v>1.82</v>
      </c>
      <c r="K31" s="31">
        <v>1.82</v>
      </c>
      <c r="L31" s="31">
        <v>1.82</v>
      </c>
      <c r="M31" s="31">
        <v>1.82</v>
      </c>
      <c r="N31" s="31">
        <v>1.82</v>
      </c>
      <c r="O31" s="31">
        <v>1.82</v>
      </c>
      <c r="P31" s="31">
        <v>1.82</v>
      </c>
    </row>
    <row r="32" spans="1:16" ht="15" customHeight="1" x14ac:dyDescent="0.25">
      <c r="A32" s="30" t="s">
        <v>35</v>
      </c>
      <c r="B32" s="64" t="s">
        <v>396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</row>
    <row r="33" spans="1:16" ht="15" customHeight="1" x14ac:dyDescent="0.25">
      <c r="A33" s="66" t="s">
        <v>34</v>
      </c>
      <c r="B33" s="67"/>
      <c r="C33" s="31">
        <v>1.71</v>
      </c>
      <c r="D33" s="31">
        <v>1.71</v>
      </c>
      <c r="E33" s="31">
        <v>1.71</v>
      </c>
      <c r="F33" s="31">
        <v>1.71</v>
      </c>
      <c r="G33" s="31">
        <v>1.71</v>
      </c>
      <c r="H33" s="31">
        <v>1.71</v>
      </c>
      <c r="I33" s="31">
        <v>1.71</v>
      </c>
      <c r="J33" s="31">
        <v>1.71</v>
      </c>
      <c r="K33" s="31">
        <v>1.71</v>
      </c>
      <c r="L33" s="31">
        <v>1.71</v>
      </c>
      <c r="M33" s="31">
        <v>1.71</v>
      </c>
      <c r="N33" s="31">
        <v>1.71</v>
      </c>
      <c r="O33" s="31">
        <v>1.71</v>
      </c>
      <c r="P33" s="31">
        <v>1.71</v>
      </c>
    </row>
    <row r="34" spans="1:16" ht="15" customHeight="1" x14ac:dyDescent="0.25">
      <c r="A34" s="30" t="s">
        <v>37</v>
      </c>
      <c r="B34" s="64" t="s">
        <v>38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1:16" ht="15" customHeight="1" x14ac:dyDescent="0.25">
      <c r="A35" s="66" t="s">
        <v>39</v>
      </c>
      <c r="B35" s="67"/>
      <c r="C35" s="31">
        <v>0.83</v>
      </c>
      <c r="D35" s="31">
        <v>0.8</v>
      </c>
      <c r="E35" s="31">
        <v>0.8</v>
      </c>
      <c r="F35" s="31">
        <v>0.7</v>
      </c>
      <c r="G35" s="31">
        <v>0.7</v>
      </c>
      <c r="H35" s="31">
        <v>0.7</v>
      </c>
      <c r="I35" s="31">
        <v>1</v>
      </c>
      <c r="J35" s="31">
        <v>0.8</v>
      </c>
      <c r="K35" s="31">
        <v>0.8</v>
      </c>
      <c r="L35" s="31">
        <v>1</v>
      </c>
      <c r="M35" s="31">
        <v>1</v>
      </c>
      <c r="N35" s="31">
        <v>0.8</v>
      </c>
      <c r="O35" s="31">
        <v>0.8</v>
      </c>
      <c r="P35" s="31">
        <v>0.9</v>
      </c>
    </row>
    <row r="36" spans="1:16" ht="15" customHeight="1" x14ac:dyDescent="0.25">
      <c r="A36" s="30" t="s">
        <v>40</v>
      </c>
      <c r="B36" s="64" t="s">
        <v>340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1:16" ht="15" customHeight="1" x14ac:dyDescent="0.25">
      <c r="A37" s="66" t="s">
        <v>39</v>
      </c>
      <c r="B37" s="67"/>
      <c r="C37" s="31">
        <v>1.2</v>
      </c>
      <c r="D37" s="31">
        <v>1.3</v>
      </c>
      <c r="E37" s="31">
        <v>1.3</v>
      </c>
      <c r="F37" s="31">
        <v>1.3</v>
      </c>
      <c r="G37" s="31">
        <v>1.3</v>
      </c>
      <c r="H37" s="31">
        <v>1.2</v>
      </c>
      <c r="I37" s="31">
        <v>1.2</v>
      </c>
      <c r="J37" s="31">
        <v>1.2</v>
      </c>
      <c r="K37" s="31">
        <v>1.2</v>
      </c>
      <c r="L37" s="31">
        <v>1</v>
      </c>
      <c r="M37" s="31">
        <v>1</v>
      </c>
      <c r="N37" s="31">
        <v>1.2</v>
      </c>
      <c r="O37" s="31">
        <v>1.2</v>
      </c>
      <c r="P37" s="31">
        <v>1.2</v>
      </c>
    </row>
    <row r="38" spans="1:16" ht="15" customHeight="1" x14ac:dyDescent="0.25">
      <c r="A38" s="30" t="s">
        <v>44</v>
      </c>
      <c r="B38" s="64" t="s">
        <v>397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1:16" ht="15" customHeight="1" x14ac:dyDescent="0.25">
      <c r="A39" s="66" t="s">
        <v>10</v>
      </c>
      <c r="B39" s="67"/>
      <c r="C39" s="53">
        <v>6.53</v>
      </c>
      <c r="D39" s="31">
        <v>7.5</v>
      </c>
      <c r="E39" s="31">
        <v>7.26</v>
      </c>
      <c r="F39" s="31">
        <v>7.26</v>
      </c>
      <c r="G39" s="31">
        <v>6.31</v>
      </c>
      <c r="H39" s="31">
        <v>6.31</v>
      </c>
      <c r="I39" s="31">
        <v>6.31</v>
      </c>
      <c r="J39" s="31">
        <v>6.31</v>
      </c>
      <c r="K39" s="31">
        <v>6.31</v>
      </c>
      <c r="L39" s="31">
        <v>6.31</v>
      </c>
      <c r="M39" s="31">
        <v>6.31</v>
      </c>
      <c r="N39" s="31">
        <v>6.31</v>
      </c>
      <c r="O39" s="31">
        <v>6.19</v>
      </c>
      <c r="P39" s="31">
        <v>6.19</v>
      </c>
    </row>
    <row r="40" spans="1:16" ht="15" customHeight="1" x14ac:dyDescent="0.25">
      <c r="A40" s="30" t="s">
        <v>42</v>
      </c>
      <c r="B40" s="64" t="s">
        <v>43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 ht="15" customHeight="1" x14ac:dyDescent="0.25">
      <c r="A41" s="66" t="s">
        <v>10</v>
      </c>
      <c r="B41" s="67"/>
      <c r="C41" s="53">
        <v>14.83</v>
      </c>
      <c r="D41" s="31">
        <v>14.83</v>
      </c>
      <c r="E41" s="31">
        <v>14.83</v>
      </c>
      <c r="F41" s="31">
        <v>14.83</v>
      </c>
      <c r="G41" s="31">
        <v>14.83</v>
      </c>
      <c r="H41" s="31">
        <v>14.83</v>
      </c>
      <c r="I41" s="31">
        <v>14.83</v>
      </c>
      <c r="J41" s="31">
        <v>14.83</v>
      </c>
      <c r="K41" s="31">
        <v>14.83</v>
      </c>
      <c r="L41" s="31">
        <v>14.83</v>
      </c>
      <c r="M41" s="31">
        <v>14.83</v>
      </c>
      <c r="N41" s="31">
        <v>14.83</v>
      </c>
      <c r="O41" s="31">
        <v>14.83</v>
      </c>
      <c r="P41" s="31">
        <v>14.83</v>
      </c>
    </row>
    <row r="42" spans="1:16" ht="15" customHeight="1" x14ac:dyDescent="0.25">
      <c r="A42" s="30" t="s">
        <v>45</v>
      </c>
      <c r="B42" s="64" t="s">
        <v>46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1:16" ht="15" customHeight="1" x14ac:dyDescent="0.25">
      <c r="A43" s="66" t="s">
        <v>10</v>
      </c>
      <c r="B43" s="67"/>
      <c r="C43" s="53">
        <v>12.33</v>
      </c>
      <c r="D43" s="31">
        <v>12.33</v>
      </c>
      <c r="E43" s="31">
        <v>12.33</v>
      </c>
      <c r="F43" s="31">
        <v>12.33</v>
      </c>
      <c r="G43" s="31">
        <v>12.33</v>
      </c>
      <c r="H43" s="31">
        <v>12.33</v>
      </c>
      <c r="I43" s="31">
        <v>12.33</v>
      </c>
      <c r="J43" s="31">
        <v>12.33</v>
      </c>
      <c r="K43" s="31">
        <v>12.33</v>
      </c>
      <c r="L43" s="31">
        <v>12.33</v>
      </c>
      <c r="M43" s="31">
        <v>12.33</v>
      </c>
      <c r="N43" s="31">
        <v>12.33</v>
      </c>
      <c r="O43" s="31">
        <v>12.33</v>
      </c>
      <c r="P43" s="31">
        <v>12.33</v>
      </c>
    </row>
    <row r="44" spans="1:16" ht="15" customHeight="1" x14ac:dyDescent="0.25">
      <c r="A44" s="30" t="s">
        <v>47</v>
      </c>
      <c r="B44" s="64" t="s">
        <v>48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</row>
    <row r="45" spans="1:16" ht="15" customHeight="1" x14ac:dyDescent="0.25">
      <c r="A45" s="66" t="s">
        <v>10</v>
      </c>
      <c r="B45" s="67"/>
      <c r="C45" s="53">
        <v>12.83</v>
      </c>
      <c r="D45" s="31">
        <v>12.83</v>
      </c>
      <c r="E45" s="31">
        <v>12.83</v>
      </c>
      <c r="F45" s="31">
        <v>12.83</v>
      </c>
      <c r="G45" s="31">
        <v>12.83</v>
      </c>
      <c r="H45" s="31">
        <v>12.83</v>
      </c>
      <c r="I45" s="31">
        <v>12.83</v>
      </c>
      <c r="J45" s="31">
        <v>12.83</v>
      </c>
      <c r="K45" s="31">
        <v>12.83</v>
      </c>
      <c r="L45" s="31">
        <v>12.83</v>
      </c>
      <c r="M45" s="31">
        <v>12.83</v>
      </c>
      <c r="N45" s="31">
        <v>12.83</v>
      </c>
      <c r="O45" s="31">
        <v>12.83</v>
      </c>
      <c r="P45" s="31">
        <v>12.83</v>
      </c>
    </row>
    <row r="46" spans="1:16" ht="15" customHeight="1" x14ac:dyDescent="0.25">
      <c r="A46" s="30" t="s">
        <v>49</v>
      </c>
      <c r="B46" s="64" t="s">
        <v>324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 spans="1:16" ht="15" customHeight="1" x14ac:dyDescent="0.25">
      <c r="A47" s="66" t="s">
        <v>10</v>
      </c>
      <c r="B47" s="67"/>
      <c r="C47" s="31">
        <v>0.99</v>
      </c>
      <c r="D47" s="31">
        <v>0.93</v>
      </c>
      <c r="E47" s="31">
        <v>0.93</v>
      </c>
      <c r="F47" s="31">
        <v>0.93</v>
      </c>
      <c r="G47" s="31">
        <v>0.93</v>
      </c>
      <c r="H47" s="31">
        <v>0.93</v>
      </c>
      <c r="I47" s="31">
        <v>1.03</v>
      </c>
      <c r="J47" s="31">
        <v>1.03</v>
      </c>
      <c r="K47" s="31">
        <v>1.03</v>
      </c>
      <c r="L47" s="31">
        <v>1.03</v>
      </c>
      <c r="M47" s="31">
        <v>1.03</v>
      </c>
      <c r="N47" s="31">
        <v>1.03</v>
      </c>
      <c r="O47" s="31">
        <v>1.03</v>
      </c>
      <c r="P47" s="31">
        <v>1.03</v>
      </c>
    </row>
    <row r="48" spans="1:16" ht="15" customHeight="1" x14ac:dyDescent="0.25">
      <c r="A48" s="30" t="s">
        <v>195</v>
      </c>
      <c r="B48" s="64" t="s">
        <v>196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</row>
    <row r="49" spans="1:16" ht="15" customHeight="1" x14ac:dyDescent="0.25">
      <c r="A49" s="66" t="s">
        <v>10</v>
      </c>
      <c r="B49" s="67"/>
      <c r="C49" s="31">
        <v>6.1</v>
      </c>
      <c r="D49" s="31" t="s">
        <v>4</v>
      </c>
      <c r="E49" s="31" t="s">
        <v>4</v>
      </c>
      <c r="F49" s="31" t="s">
        <v>4</v>
      </c>
      <c r="G49" s="31">
        <v>6.1</v>
      </c>
      <c r="H49" s="31">
        <v>6.1</v>
      </c>
      <c r="I49" s="31">
        <v>6.1</v>
      </c>
      <c r="J49" s="31">
        <v>6.1</v>
      </c>
      <c r="K49" s="31">
        <v>6.1</v>
      </c>
      <c r="L49" s="31">
        <v>6.1</v>
      </c>
      <c r="M49" s="31">
        <v>6.1</v>
      </c>
      <c r="N49" s="31">
        <v>6.1</v>
      </c>
      <c r="O49" s="31">
        <v>6.1</v>
      </c>
      <c r="P49" s="31">
        <v>6.1</v>
      </c>
    </row>
    <row r="50" spans="1:16" ht="15" customHeight="1" x14ac:dyDescent="0.25">
      <c r="A50" s="30" t="s">
        <v>159</v>
      </c>
      <c r="B50" s="64" t="s">
        <v>160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</row>
    <row r="51" spans="1:16" ht="15" customHeight="1" x14ac:dyDescent="0.25">
      <c r="A51" s="66" t="s">
        <v>13</v>
      </c>
      <c r="B51" s="67"/>
      <c r="C51" s="31">
        <v>1.82</v>
      </c>
      <c r="D51" s="31" t="s">
        <v>4</v>
      </c>
      <c r="E51" s="31">
        <v>1.42</v>
      </c>
      <c r="F51" s="31">
        <v>1.9</v>
      </c>
      <c r="G51" s="31">
        <v>1.9</v>
      </c>
      <c r="H51" s="31">
        <v>1.9</v>
      </c>
      <c r="I51" s="31">
        <v>1.9</v>
      </c>
      <c r="J51" s="31">
        <v>1.9</v>
      </c>
      <c r="K51" s="31">
        <v>1.66</v>
      </c>
      <c r="L51" s="31">
        <v>1.66</v>
      </c>
      <c r="M51" s="31">
        <v>1.9</v>
      </c>
      <c r="N51" s="31">
        <v>1.9</v>
      </c>
      <c r="O51" s="31">
        <v>1.9</v>
      </c>
      <c r="P51" s="31">
        <v>1.9</v>
      </c>
    </row>
    <row r="52" spans="1:16" ht="15" customHeight="1" x14ac:dyDescent="0.25">
      <c r="A52" s="30" t="s">
        <v>51</v>
      </c>
      <c r="B52" s="64" t="s">
        <v>52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</row>
    <row r="53" spans="1:16" ht="15" customHeight="1" x14ac:dyDescent="0.25">
      <c r="A53" s="66" t="s">
        <v>13</v>
      </c>
      <c r="B53" s="67"/>
      <c r="C53" s="31">
        <v>2.76</v>
      </c>
      <c r="D53" s="31">
        <v>2.2799999999999998</v>
      </c>
      <c r="E53" s="31">
        <v>2.2799999999999998</v>
      </c>
      <c r="F53" s="31">
        <v>2.85</v>
      </c>
      <c r="G53" s="31">
        <v>2.85</v>
      </c>
      <c r="H53" s="31">
        <v>2.85</v>
      </c>
      <c r="I53" s="31">
        <v>2.85</v>
      </c>
      <c r="J53" s="31">
        <v>2.85</v>
      </c>
      <c r="K53" s="31">
        <v>2.85</v>
      </c>
      <c r="L53" s="31">
        <v>2.85</v>
      </c>
      <c r="M53" s="31">
        <v>2.85</v>
      </c>
      <c r="N53" s="31">
        <v>2.85</v>
      </c>
      <c r="O53" s="31">
        <v>2.85</v>
      </c>
      <c r="P53" s="31">
        <v>2.85</v>
      </c>
    </row>
    <row r="54" spans="1:16" ht="15" customHeight="1" x14ac:dyDescent="0.25">
      <c r="A54" s="30" t="s">
        <v>55</v>
      </c>
      <c r="B54" s="64" t="s">
        <v>56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</row>
    <row r="55" spans="1:16" ht="15" customHeight="1" x14ac:dyDescent="0.25">
      <c r="A55" s="66" t="s">
        <v>10</v>
      </c>
      <c r="B55" s="67"/>
      <c r="C55" s="31">
        <v>5.17</v>
      </c>
      <c r="D55" s="31">
        <v>5.17</v>
      </c>
      <c r="E55" s="31">
        <v>5.17</v>
      </c>
      <c r="F55" s="31">
        <v>5.17</v>
      </c>
      <c r="G55" s="31">
        <v>5.17</v>
      </c>
      <c r="H55" s="31">
        <v>5.17</v>
      </c>
      <c r="I55" s="31">
        <v>5.17</v>
      </c>
      <c r="J55" s="31">
        <v>5.17</v>
      </c>
      <c r="K55" s="31">
        <v>5.17</v>
      </c>
      <c r="L55" s="31">
        <v>5.17</v>
      </c>
      <c r="M55" s="31">
        <v>5.17</v>
      </c>
      <c r="N55" s="31">
        <v>5.17</v>
      </c>
      <c r="O55" s="31">
        <v>5.17</v>
      </c>
      <c r="P55" s="31">
        <v>5.17</v>
      </c>
    </row>
    <row r="56" spans="1:16" ht="15" customHeight="1" x14ac:dyDescent="0.25">
      <c r="A56" s="30" t="s">
        <v>57</v>
      </c>
      <c r="B56" s="64" t="s">
        <v>58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</row>
    <row r="57" spans="1:16" ht="15" customHeight="1" x14ac:dyDescent="0.25">
      <c r="A57" s="66" t="s">
        <v>10</v>
      </c>
      <c r="B57" s="67"/>
      <c r="C57" s="31">
        <v>4.07</v>
      </c>
      <c r="D57" s="31">
        <v>3.7</v>
      </c>
      <c r="E57" s="31">
        <v>3.7</v>
      </c>
      <c r="F57" s="31">
        <v>3.7</v>
      </c>
      <c r="G57" s="31">
        <v>3.7</v>
      </c>
      <c r="H57" s="31">
        <v>3.7</v>
      </c>
      <c r="I57" s="31">
        <v>3.7</v>
      </c>
      <c r="J57" s="31">
        <v>3.7</v>
      </c>
      <c r="K57" s="31">
        <v>4.5</v>
      </c>
      <c r="L57" s="31">
        <v>4.5</v>
      </c>
      <c r="M57" s="31">
        <v>4.5</v>
      </c>
      <c r="N57" s="31">
        <v>4.5</v>
      </c>
      <c r="O57" s="31">
        <v>4.5</v>
      </c>
      <c r="P57" s="31">
        <v>4.5</v>
      </c>
    </row>
    <row r="58" spans="1:16" ht="15" customHeight="1" x14ac:dyDescent="0.25">
      <c r="A58" s="30" t="s">
        <v>61</v>
      </c>
      <c r="B58" s="64" t="s">
        <v>62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59" spans="1:16" ht="15" customHeight="1" x14ac:dyDescent="0.25">
      <c r="A59" s="66" t="s">
        <v>10</v>
      </c>
      <c r="B59" s="67"/>
      <c r="C59" s="31">
        <v>6.4</v>
      </c>
      <c r="D59" s="31">
        <v>6.2</v>
      </c>
      <c r="E59" s="31">
        <v>6.2</v>
      </c>
      <c r="F59" s="31">
        <v>6.2</v>
      </c>
      <c r="G59" s="31">
        <v>6.2</v>
      </c>
      <c r="H59" s="31">
        <v>6.2</v>
      </c>
      <c r="I59" s="31">
        <v>5.97</v>
      </c>
      <c r="J59" s="31">
        <v>5.97</v>
      </c>
      <c r="K59" s="31">
        <v>6.7</v>
      </c>
      <c r="L59" s="31">
        <v>6.7</v>
      </c>
      <c r="M59" s="31">
        <v>6.7</v>
      </c>
      <c r="N59" s="31">
        <v>6.7</v>
      </c>
      <c r="O59" s="31">
        <v>6.7</v>
      </c>
      <c r="P59" s="31">
        <v>6.7</v>
      </c>
    </row>
    <row r="60" spans="1:16" ht="15" customHeight="1" x14ac:dyDescent="0.25">
      <c r="A60" s="30" t="s">
        <v>205</v>
      </c>
      <c r="B60" s="64" t="s">
        <v>342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6" ht="15" customHeight="1" x14ac:dyDescent="0.25">
      <c r="A61" s="66" t="s">
        <v>13</v>
      </c>
      <c r="B61" s="67"/>
      <c r="C61" s="31">
        <v>3.6</v>
      </c>
      <c r="D61" s="31">
        <v>3.13</v>
      </c>
      <c r="E61" s="31">
        <v>3.13</v>
      </c>
      <c r="F61" s="31">
        <v>3.13</v>
      </c>
      <c r="G61" s="31">
        <v>3.13</v>
      </c>
      <c r="H61" s="31">
        <v>3.13</v>
      </c>
      <c r="I61" s="31">
        <v>3.13</v>
      </c>
      <c r="J61" s="31">
        <v>4</v>
      </c>
      <c r="K61" s="31">
        <v>4</v>
      </c>
      <c r="L61" s="31">
        <v>4</v>
      </c>
      <c r="M61" s="31">
        <v>4</v>
      </c>
      <c r="N61" s="31">
        <v>4</v>
      </c>
      <c r="O61" s="31">
        <v>4</v>
      </c>
      <c r="P61" s="31">
        <v>4</v>
      </c>
    </row>
    <row r="62" spans="1:16" ht="15" customHeight="1" x14ac:dyDescent="0.25">
      <c r="A62" s="30" t="s">
        <v>65</v>
      </c>
      <c r="B62" s="64" t="s">
        <v>66</v>
      </c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</row>
    <row r="63" spans="1:16" ht="15" customHeight="1" x14ac:dyDescent="0.25">
      <c r="A63" s="66" t="s">
        <v>10</v>
      </c>
      <c r="B63" s="67"/>
      <c r="C63" s="31">
        <v>1.3</v>
      </c>
      <c r="D63" s="31">
        <v>1.4</v>
      </c>
      <c r="E63" s="31">
        <v>1.4</v>
      </c>
      <c r="F63" s="31">
        <v>1.4</v>
      </c>
      <c r="G63" s="31">
        <v>1.4</v>
      </c>
      <c r="H63" s="31">
        <v>1.4</v>
      </c>
      <c r="I63" s="31">
        <v>1.23</v>
      </c>
      <c r="J63" s="31">
        <v>1.23</v>
      </c>
      <c r="K63" s="31">
        <v>1.23</v>
      </c>
      <c r="L63" s="31">
        <v>1.23</v>
      </c>
      <c r="M63" s="31">
        <v>1.23</v>
      </c>
      <c r="N63" s="31">
        <v>1.27</v>
      </c>
      <c r="O63" s="31">
        <v>1.27</v>
      </c>
      <c r="P63" s="31">
        <v>1.27</v>
      </c>
    </row>
    <row r="64" spans="1:16" ht="15" customHeight="1" x14ac:dyDescent="0.25">
      <c r="A64" s="30" t="s">
        <v>67</v>
      </c>
      <c r="B64" s="64" t="s">
        <v>68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</row>
    <row r="65" spans="1:16" ht="15" customHeight="1" x14ac:dyDescent="0.25">
      <c r="A65" s="66" t="s">
        <v>10</v>
      </c>
      <c r="B65" s="67"/>
      <c r="C65" s="53">
        <v>4.6399999999999997</v>
      </c>
      <c r="D65" s="31">
        <v>4.7699999999999996</v>
      </c>
      <c r="E65" s="31">
        <v>4.7699999999999996</v>
      </c>
      <c r="F65" s="31">
        <v>4.63</v>
      </c>
      <c r="G65" s="31">
        <v>4.63</v>
      </c>
      <c r="H65" s="31">
        <v>4.63</v>
      </c>
      <c r="I65" s="31">
        <v>4.63</v>
      </c>
      <c r="J65" s="31">
        <v>4.63</v>
      </c>
      <c r="K65" s="31">
        <v>4.63</v>
      </c>
      <c r="L65" s="31">
        <v>4.63</v>
      </c>
      <c r="M65" s="31">
        <v>4.63</v>
      </c>
      <c r="N65" s="31">
        <v>4.63</v>
      </c>
      <c r="O65" s="31">
        <v>4.53</v>
      </c>
      <c r="P65" s="31">
        <v>4.53</v>
      </c>
    </row>
    <row r="66" spans="1:16" ht="15" customHeight="1" x14ac:dyDescent="0.25">
      <c r="A66" s="30" t="s">
        <v>72</v>
      </c>
      <c r="B66" s="64" t="s">
        <v>399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</row>
    <row r="67" spans="1:16" ht="15" customHeight="1" x14ac:dyDescent="0.25">
      <c r="A67" s="66" t="s">
        <v>7</v>
      </c>
      <c r="B67" s="67"/>
      <c r="C67" s="31">
        <f>AVERAGE(D67:P67)</f>
        <v>2.9200000000000008</v>
      </c>
      <c r="D67" s="31">
        <v>2.92</v>
      </c>
      <c r="E67" s="31">
        <v>2.92</v>
      </c>
      <c r="F67" s="31">
        <v>2.92</v>
      </c>
      <c r="G67" s="31">
        <v>2.92</v>
      </c>
      <c r="H67" s="31">
        <v>2.92</v>
      </c>
      <c r="I67" s="31">
        <v>2.92</v>
      </c>
      <c r="J67" s="31">
        <v>2.92</v>
      </c>
      <c r="K67" s="31">
        <v>2.92</v>
      </c>
      <c r="L67" s="31">
        <v>2.92</v>
      </c>
      <c r="M67" s="31">
        <v>2.92</v>
      </c>
      <c r="N67" s="31">
        <v>2.92</v>
      </c>
      <c r="O67" s="31">
        <v>2.92</v>
      </c>
      <c r="P67" s="31">
        <v>2.92</v>
      </c>
    </row>
    <row r="68" spans="1:16" ht="15" customHeight="1" x14ac:dyDescent="0.25">
      <c r="A68" s="30" t="s">
        <v>69</v>
      </c>
      <c r="B68" s="64" t="s">
        <v>70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</row>
    <row r="69" spans="1:16" ht="15" customHeight="1" x14ac:dyDescent="0.25">
      <c r="A69" s="66" t="s">
        <v>71</v>
      </c>
      <c r="B69" s="67"/>
      <c r="C69" s="31">
        <v>1.8</v>
      </c>
      <c r="D69" s="31">
        <v>1.8</v>
      </c>
      <c r="E69" s="31">
        <v>1.8</v>
      </c>
      <c r="F69" s="31">
        <v>1.8</v>
      </c>
      <c r="G69" s="31">
        <v>1.8</v>
      </c>
      <c r="H69" s="31">
        <v>1.8</v>
      </c>
      <c r="I69" s="31">
        <v>1.8</v>
      </c>
      <c r="J69" s="31">
        <v>1.8</v>
      </c>
      <c r="K69" s="31">
        <v>1.8</v>
      </c>
      <c r="L69" s="31">
        <v>1.8</v>
      </c>
      <c r="M69" s="31">
        <v>1.8</v>
      </c>
      <c r="N69" s="31">
        <v>1.8</v>
      </c>
      <c r="O69" s="31">
        <v>1.8</v>
      </c>
      <c r="P69" s="31">
        <v>1.8</v>
      </c>
    </row>
    <row r="70" spans="1:16" ht="15" customHeight="1" x14ac:dyDescent="0.25">
      <c r="A70" s="30" t="s">
        <v>74</v>
      </c>
      <c r="B70" s="64" t="s">
        <v>400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</row>
    <row r="71" spans="1:16" ht="15" customHeight="1" x14ac:dyDescent="0.25">
      <c r="A71" s="66" t="s">
        <v>10</v>
      </c>
      <c r="B71" s="67"/>
      <c r="C71" s="31">
        <v>2.92</v>
      </c>
      <c r="D71" s="31">
        <v>2.87</v>
      </c>
      <c r="E71" s="31">
        <v>2.87</v>
      </c>
      <c r="F71" s="31">
        <v>2.87</v>
      </c>
      <c r="G71" s="31">
        <v>2.87</v>
      </c>
      <c r="H71" s="31">
        <v>2.87</v>
      </c>
      <c r="I71" s="31">
        <v>2.87</v>
      </c>
      <c r="J71" s="31">
        <v>2.87</v>
      </c>
      <c r="K71" s="31">
        <v>2.97</v>
      </c>
      <c r="L71" s="31">
        <v>2.97</v>
      </c>
      <c r="M71" s="31">
        <v>2.97</v>
      </c>
      <c r="N71" s="31">
        <v>2.97</v>
      </c>
      <c r="O71" s="31">
        <v>2.97</v>
      </c>
      <c r="P71" s="31">
        <v>2.97</v>
      </c>
    </row>
    <row r="72" spans="1:16" ht="15" customHeight="1" x14ac:dyDescent="0.25">
      <c r="A72" s="30" t="s">
        <v>76</v>
      </c>
      <c r="B72" s="64" t="s">
        <v>77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16" ht="15" customHeight="1" x14ac:dyDescent="0.25">
      <c r="A73" s="66" t="s">
        <v>34</v>
      </c>
      <c r="B73" s="67"/>
      <c r="C73" s="31">
        <v>2.0099999999999998</v>
      </c>
      <c r="D73" s="31">
        <v>1.85</v>
      </c>
      <c r="E73" s="31">
        <v>1.66</v>
      </c>
      <c r="F73" s="31">
        <v>1.66</v>
      </c>
      <c r="G73" s="31">
        <v>1.66</v>
      </c>
      <c r="H73" s="31">
        <v>1.66</v>
      </c>
      <c r="I73" s="31">
        <v>1.66</v>
      </c>
      <c r="J73" s="31">
        <v>2.29</v>
      </c>
      <c r="K73" s="31">
        <v>2.29</v>
      </c>
      <c r="L73" s="31">
        <v>2.29</v>
      </c>
      <c r="M73" s="31">
        <v>2.29</v>
      </c>
      <c r="N73" s="31">
        <v>2.29</v>
      </c>
      <c r="O73" s="31">
        <v>2.29</v>
      </c>
      <c r="P73" s="31">
        <v>2.29</v>
      </c>
    </row>
    <row r="74" spans="1:16" ht="15" customHeight="1" x14ac:dyDescent="0.25">
      <c r="A74" s="30" t="s">
        <v>185</v>
      </c>
      <c r="B74" s="64" t="s">
        <v>186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</row>
    <row r="75" spans="1:16" ht="15" customHeight="1" x14ac:dyDescent="0.25">
      <c r="A75" s="66" t="s">
        <v>10</v>
      </c>
      <c r="B75" s="67"/>
      <c r="C75" s="31">
        <v>1.47</v>
      </c>
      <c r="D75" s="31" t="s">
        <v>4</v>
      </c>
      <c r="E75" s="31" t="s">
        <v>4</v>
      </c>
      <c r="F75" s="31" t="s">
        <v>4</v>
      </c>
      <c r="G75" s="31" t="s">
        <v>4</v>
      </c>
      <c r="H75" s="31" t="s">
        <v>4</v>
      </c>
      <c r="I75" s="31" t="s">
        <v>4</v>
      </c>
      <c r="J75" s="31">
        <v>1.47</v>
      </c>
      <c r="K75" s="31">
        <v>1.47</v>
      </c>
      <c r="L75" s="31">
        <v>1.47</v>
      </c>
      <c r="M75" s="31">
        <v>1.47</v>
      </c>
      <c r="N75" s="31">
        <v>1.47</v>
      </c>
      <c r="O75" s="31">
        <v>1.47</v>
      </c>
      <c r="P75" s="31">
        <v>1.47</v>
      </c>
    </row>
    <row r="76" spans="1:16" ht="15" customHeight="1" x14ac:dyDescent="0.25">
      <c r="A76" s="30" t="s">
        <v>82</v>
      </c>
      <c r="B76" s="64" t="s">
        <v>83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</row>
    <row r="77" spans="1:16" ht="15" customHeight="1" x14ac:dyDescent="0.25">
      <c r="A77" s="66" t="s">
        <v>10</v>
      </c>
      <c r="B77" s="67"/>
      <c r="C77" s="31">
        <v>3.07</v>
      </c>
      <c r="D77" s="31">
        <v>3.07</v>
      </c>
      <c r="E77" s="31">
        <v>3.07</v>
      </c>
      <c r="F77" s="31">
        <v>3.07</v>
      </c>
      <c r="G77" s="31">
        <v>3.07</v>
      </c>
      <c r="H77" s="31">
        <v>3.07</v>
      </c>
      <c r="I77" s="31">
        <v>3.07</v>
      </c>
      <c r="J77" s="31">
        <v>3.07</v>
      </c>
      <c r="K77" s="31">
        <v>3.07</v>
      </c>
      <c r="L77" s="31">
        <v>3.07</v>
      </c>
      <c r="M77" s="31">
        <v>3.07</v>
      </c>
      <c r="N77" s="31">
        <v>3.07</v>
      </c>
      <c r="O77" s="31">
        <v>3.07</v>
      </c>
      <c r="P77" s="31">
        <v>3.07</v>
      </c>
    </row>
    <row r="78" spans="1:16" ht="15" customHeight="1" x14ac:dyDescent="0.25">
      <c r="A78" s="30" t="s">
        <v>84</v>
      </c>
      <c r="B78" s="64" t="s">
        <v>85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</row>
    <row r="79" spans="1:16" ht="15" customHeight="1" x14ac:dyDescent="0.25">
      <c r="A79" s="66" t="s">
        <v>10</v>
      </c>
      <c r="B79" s="67"/>
      <c r="C79" s="31">
        <v>2.6</v>
      </c>
      <c r="D79" s="31" t="s">
        <v>4</v>
      </c>
      <c r="E79" s="31" t="s">
        <v>4</v>
      </c>
      <c r="F79" s="31" t="s">
        <v>4</v>
      </c>
      <c r="G79" s="31" t="s">
        <v>4</v>
      </c>
      <c r="H79" s="31" t="s">
        <v>4</v>
      </c>
      <c r="I79" s="31" t="s">
        <v>4</v>
      </c>
      <c r="J79" s="31" t="s">
        <v>4</v>
      </c>
      <c r="K79" s="31" t="s">
        <v>4</v>
      </c>
      <c r="L79" s="31" t="s">
        <v>4</v>
      </c>
      <c r="M79" s="31" t="s">
        <v>4</v>
      </c>
      <c r="N79" s="31" t="s">
        <v>4</v>
      </c>
      <c r="O79" s="31">
        <v>2.6</v>
      </c>
      <c r="P79" s="31">
        <v>2.6</v>
      </c>
    </row>
    <row r="80" spans="1:16" ht="15" customHeight="1" x14ac:dyDescent="0.25">
      <c r="A80" s="30" t="s">
        <v>88</v>
      </c>
      <c r="B80" s="64" t="s">
        <v>89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</row>
    <row r="81" spans="1:16" ht="15" customHeight="1" x14ac:dyDescent="0.25">
      <c r="A81" s="66" t="s">
        <v>10</v>
      </c>
      <c r="B81" s="67"/>
      <c r="C81" s="31">
        <v>1.4</v>
      </c>
      <c r="D81" s="31">
        <v>1.9</v>
      </c>
      <c r="E81" s="31">
        <v>1.67</v>
      </c>
      <c r="F81" s="31">
        <v>1.67</v>
      </c>
      <c r="G81" s="31">
        <v>1.67</v>
      </c>
      <c r="H81" s="31">
        <v>1.67</v>
      </c>
      <c r="I81" s="31">
        <v>0.97</v>
      </c>
      <c r="J81" s="31">
        <v>0.97</v>
      </c>
      <c r="K81" s="31">
        <v>1.27</v>
      </c>
      <c r="L81" s="31">
        <v>1.27</v>
      </c>
      <c r="M81" s="31">
        <v>1.27</v>
      </c>
      <c r="N81" s="31">
        <v>1.27</v>
      </c>
      <c r="O81" s="31">
        <v>1.27</v>
      </c>
      <c r="P81" s="31">
        <v>1.27</v>
      </c>
    </row>
    <row r="82" spans="1:16" ht="15" customHeight="1" x14ac:dyDescent="0.25">
      <c r="A82" s="30" t="s">
        <v>90</v>
      </c>
      <c r="B82" s="64" t="s">
        <v>325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</row>
    <row r="83" spans="1:16" ht="15" customHeight="1" x14ac:dyDescent="0.25">
      <c r="A83" s="66" t="s">
        <v>10</v>
      </c>
      <c r="B83" s="67"/>
      <c r="C83" s="31">
        <v>2.17</v>
      </c>
      <c r="D83" s="31">
        <v>2.17</v>
      </c>
      <c r="E83" s="31">
        <v>2.17</v>
      </c>
      <c r="F83" s="31">
        <v>2.17</v>
      </c>
      <c r="G83" s="31">
        <v>2.17</v>
      </c>
      <c r="H83" s="31">
        <v>2.17</v>
      </c>
      <c r="I83" s="31">
        <v>2.17</v>
      </c>
      <c r="J83" s="31">
        <v>2.17</v>
      </c>
      <c r="K83" s="31">
        <v>2.17</v>
      </c>
      <c r="L83" s="31">
        <v>2.17</v>
      </c>
      <c r="M83" s="31">
        <v>2.17</v>
      </c>
      <c r="N83" s="31">
        <v>2.17</v>
      </c>
      <c r="O83" s="31">
        <v>2.17</v>
      </c>
      <c r="P83" s="31">
        <v>2.17</v>
      </c>
    </row>
    <row r="84" spans="1:16" ht="15" customHeight="1" x14ac:dyDescent="0.25">
      <c r="A84" s="30" t="s">
        <v>92</v>
      </c>
      <c r="B84" s="64" t="s">
        <v>93</v>
      </c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</row>
    <row r="85" spans="1:16" ht="15" customHeight="1" x14ac:dyDescent="0.25">
      <c r="A85" s="66" t="s">
        <v>10</v>
      </c>
      <c r="B85" s="67"/>
      <c r="C85" s="31">
        <v>2.0299999999999998</v>
      </c>
      <c r="D85" s="31">
        <v>2.0299999999999998</v>
      </c>
      <c r="E85" s="31">
        <v>2.0299999999999998</v>
      </c>
      <c r="F85" s="31">
        <v>2.0299999999999998</v>
      </c>
      <c r="G85" s="31">
        <v>2.0299999999999998</v>
      </c>
      <c r="H85" s="31">
        <v>2.0299999999999998</v>
      </c>
      <c r="I85" s="31">
        <v>2.0299999999999998</v>
      </c>
      <c r="J85" s="31">
        <v>2.0299999999999998</v>
      </c>
      <c r="K85" s="31">
        <v>2.0299999999999998</v>
      </c>
      <c r="L85" s="31">
        <v>2.0299999999999998</v>
      </c>
      <c r="M85" s="31">
        <v>2.0299999999999998</v>
      </c>
      <c r="N85" s="31">
        <v>2.0299999999999998</v>
      </c>
      <c r="O85" s="31">
        <v>2.0299999999999998</v>
      </c>
      <c r="P85" s="31">
        <v>2.0299999999999998</v>
      </c>
    </row>
    <row r="86" spans="1:16" ht="15" customHeight="1" x14ac:dyDescent="0.25">
      <c r="A86" s="30" t="s">
        <v>96</v>
      </c>
      <c r="B86" s="64" t="s">
        <v>97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</row>
    <row r="87" spans="1:16" ht="15" customHeight="1" x14ac:dyDescent="0.25">
      <c r="A87" s="66" t="s">
        <v>10</v>
      </c>
      <c r="B87" s="67"/>
      <c r="C87" s="31">
        <v>5.0999999999999996</v>
      </c>
      <c r="D87" s="31">
        <v>6.1</v>
      </c>
      <c r="E87" s="31">
        <v>6.1</v>
      </c>
      <c r="F87" s="31">
        <v>6.1</v>
      </c>
      <c r="G87" s="31">
        <v>6.1</v>
      </c>
      <c r="H87" s="31">
        <v>6.1</v>
      </c>
      <c r="I87" s="31">
        <v>4.47</v>
      </c>
      <c r="J87" s="31">
        <v>4.47</v>
      </c>
      <c r="K87" s="31">
        <v>4.47</v>
      </c>
      <c r="L87" s="31">
        <v>4.47</v>
      </c>
      <c r="M87" s="31">
        <v>4.47</v>
      </c>
      <c r="N87" s="31">
        <v>4.47</v>
      </c>
      <c r="O87" s="31">
        <v>4.47</v>
      </c>
      <c r="P87" s="31">
        <v>4.47</v>
      </c>
    </row>
    <row r="88" spans="1:16" ht="15" customHeight="1" x14ac:dyDescent="0.25">
      <c r="A88" s="30" t="s">
        <v>98</v>
      </c>
      <c r="B88" s="64" t="s">
        <v>99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</row>
    <row r="89" spans="1:16" ht="15" customHeight="1" x14ac:dyDescent="0.25">
      <c r="A89" s="66" t="s">
        <v>372</v>
      </c>
      <c r="B89" s="67"/>
      <c r="C89" s="31">
        <v>1.58</v>
      </c>
      <c r="D89" s="31">
        <v>1.58</v>
      </c>
      <c r="E89" s="31">
        <v>1.58</v>
      </c>
      <c r="F89" s="31">
        <v>1.58</v>
      </c>
      <c r="G89" s="31">
        <v>1.58</v>
      </c>
      <c r="H89" s="31">
        <v>1.58</v>
      </c>
      <c r="I89" s="31">
        <v>1.58</v>
      </c>
      <c r="J89" s="31">
        <v>1.58</v>
      </c>
      <c r="K89" s="31">
        <v>1.58</v>
      </c>
      <c r="L89" s="31">
        <v>1.58</v>
      </c>
      <c r="M89" s="31">
        <v>1.58</v>
      </c>
      <c r="N89" s="31">
        <v>1.58</v>
      </c>
      <c r="O89" s="31">
        <v>1.58</v>
      </c>
      <c r="P89" s="31">
        <v>1.58</v>
      </c>
    </row>
    <row r="90" spans="1:16" ht="15" customHeight="1" x14ac:dyDescent="0.25">
      <c r="A90" s="30" t="s">
        <v>200</v>
      </c>
      <c r="B90" s="64" t="s">
        <v>201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</row>
    <row r="91" spans="1:16" ht="15" customHeight="1" x14ac:dyDescent="0.25">
      <c r="A91" s="66" t="s">
        <v>10</v>
      </c>
      <c r="B91" s="67"/>
      <c r="C91" s="31">
        <v>1.74</v>
      </c>
      <c r="D91" s="31">
        <v>1.9</v>
      </c>
      <c r="E91" s="31">
        <v>1.9</v>
      </c>
      <c r="F91" s="31">
        <v>1.9</v>
      </c>
      <c r="G91" s="31">
        <v>1.9</v>
      </c>
      <c r="H91" s="31">
        <v>1.9</v>
      </c>
      <c r="I91" s="31">
        <v>1.9</v>
      </c>
      <c r="J91" s="31">
        <v>1.6</v>
      </c>
      <c r="K91" s="31">
        <v>1.6</v>
      </c>
      <c r="L91" s="31">
        <v>1.6</v>
      </c>
      <c r="M91" s="31">
        <v>1.6</v>
      </c>
      <c r="N91" s="31">
        <v>1.6</v>
      </c>
      <c r="O91" s="31">
        <v>1.6</v>
      </c>
      <c r="P91" s="31">
        <v>1.6</v>
      </c>
    </row>
    <row r="92" spans="1:16" ht="15" customHeight="1" x14ac:dyDescent="0.25">
      <c r="A92" s="30" t="s">
        <v>102</v>
      </c>
      <c r="B92" s="64" t="s">
        <v>326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</row>
    <row r="93" spans="1:16" ht="15" customHeight="1" x14ac:dyDescent="0.25">
      <c r="A93" s="66" t="s">
        <v>10</v>
      </c>
      <c r="B93" s="67"/>
      <c r="C93" s="31">
        <v>0.97</v>
      </c>
      <c r="D93" s="31">
        <v>0.97</v>
      </c>
      <c r="E93" s="31">
        <v>0.97</v>
      </c>
      <c r="F93" s="31">
        <v>0.97</v>
      </c>
      <c r="G93" s="31">
        <v>0.97</v>
      </c>
      <c r="H93" s="31">
        <v>0.97</v>
      </c>
      <c r="I93" s="31">
        <v>0.97</v>
      </c>
      <c r="J93" s="31">
        <v>0.97</v>
      </c>
      <c r="K93" s="31">
        <v>0.97</v>
      </c>
      <c r="L93" s="31">
        <v>0.97</v>
      </c>
      <c r="M93" s="31">
        <v>0.97</v>
      </c>
      <c r="N93" s="31">
        <v>0.97</v>
      </c>
      <c r="O93" s="31">
        <v>0.97</v>
      </c>
      <c r="P93" s="31">
        <v>0.97</v>
      </c>
    </row>
    <row r="94" spans="1:16" ht="15" customHeight="1" x14ac:dyDescent="0.25">
      <c r="A94" s="30" t="s">
        <v>106</v>
      </c>
      <c r="B94" s="64" t="s">
        <v>346</v>
      </c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</row>
    <row r="95" spans="1:16" ht="15" customHeight="1" x14ac:dyDescent="0.25">
      <c r="A95" s="66" t="s">
        <v>10</v>
      </c>
      <c r="B95" s="67"/>
      <c r="C95" s="31">
        <v>0.91</v>
      </c>
      <c r="D95" s="31">
        <v>0.83</v>
      </c>
      <c r="E95" s="31">
        <v>0.83</v>
      </c>
      <c r="F95" s="31">
        <v>0.83</v>
      </c>
      <c r="G95" s="31">
        <v>0.83</v>
      </c>
      <c r="H95" s="31">
        <v>0.83</v>
      </c>
      <c r="I95" s="31">
        <v>0.83</v>
      </c>
      <c r="J95" s="31">
        <v>0.83</v>
      </c>
      <c r="K95" s="31">
        <v>0.83</v>
      </c>
      <c r="L95" s="31">
        <v>0.83</v>
      </c>
      <c r="M95" s="31">
        <v>0.83</v>
      </c>
      <c r="N95" s="31">
        <v>0.83</v>
      </c>
      <c r="O95" s="31">
        <v>1.33</v>
      </c>
      <c r="P95" s="31">
        <v>1.33</v>
      </c>
    </row>
    <row r="96" spans="1:16" ht="15" customHeight="1" x14ac:dyDescent="0.25">
      <c r="A96" s="30" t="s">
        <v>108</v>
      </c>
      <c r="B96" s="64" t="s">
        <v>347</v>
      </c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</row>
    <row r="97" spans="1:16" ht="15" customHeight="1" x14ac:dyDescent="0.25">
      <c r="A97" s="66" t="s">
        <v>10</v>
      </c>
      <c r="B97" s="67"/>
      <c r="C97" s="31">
        <v>1.53</v>
      </c>
      <c r="D97" s="31">
        <v>1.53</v>
      </c>
      <c r="E97" s="31">
        <v>1.53</v>
      </c>
      <c r="F97" s="31">
        <v>1.53</v>
      </c>
      <c r="G97" s="31">
        <v>1.53</v>
      </c>
      <c r="H97" s="31">
        <v>1.53</v>
      </c>
      <c r="I97" s="31">
        <v>1.53</v>
      </c>
      <c r="J97" s="31">
        <v>1.53</v>
      </c>
      <c r="K97" s="31">
        <v>1.53</v>
      </c>
      <c r="L97" s="31">
        <v>1.53</v>
      </c>
      <c r="M97" s="31">
        <v>1.53</v>
      </c>
      <c r="N97" s="31">
        <v>1.53</v>
      </c>
      <c r="O97" s="31">
        <v>1.53</v>
      </c>
      <c r="P97" s="31">
        <v>1.53</v>
      </c>
    </row>
    <row r="98" spans="1:16" ht="15" customHeight="1" x14ac:dyDescent="0.25">
      <c r="A98" s="30" t="s">
        <v>110</v>
      </c>
      <c r="B98" s="64" t="s">
        <v>348</v>
      </c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</row>
    <row r="99" spans="1:16" ht="15" customHeight="1" x14ac:dyDescent="0.25">
      <c r="A99" s="66" t="s">
        <v>10</v>
      </c>
      <c r="B99" s="67"/>
      <c r="C99" s="31">
        <v>4.97</v>
      </c>
      <c r="D99" s="31">
        <v>5.0999999999999996</v>
      </c>
      <c r="E99" s="31">
        <v>5.0999999999999996</v>
      </c>
      <c r="F99" s="31">
        <v>5.0999999999999996</v>
      </c>
      <c r="G99" s="31">
        <v>5.0999999999999996</v>
      </c>
      <c r="H99" s="31">
        <v>5.0999999999999996</v>
      </c>
      <c r="I99" s="31">
        <v>3.93</v>
      </c>
      <c r="J99" s="31">
        <v>3.93</v>
      </c>
      <c r="K99" s="31">
        <v>5.2</v>
      </c>
      <c r="L99" s="31">
        <v>5.2</v>
      </c>
      <c r="M99" s="31">
        <v>5.2</v>
      </c>
      <c r="N99" s="31">
        <v>5.2</v>
      </c>
      <c r="O99" s="31">
        <v>5.2</v>
      </c>
      <c r="P99" s="31">
        <v>5.2</v>
      </c>
    </row>
    <row r="100" spans="1:16" ht="15" customHeight="1" x14ac:dyDescent="0.25">
      <c r="A100" s="30" t="s">
        <v>112</v>
      </c>
      <c r="B100" s="64" t="s">
        <v>401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</row>
    <row r="101" spans="1:16" ht="15" customHeight="1" x14ac:dyDescent="0.25">
      <c r="A101" s="66" t="s">
        <v>10</v>
      </c>
      <c r="B101" s="67"/>
      <c r="C101" s="31">
        <v>2.2999999999999998</v>
      </c>
      <c r="D101" s="31">
        <v>1.93</v>
      </c>
      <c r="E101" s="31">
        <v>1.93</v>
      </c>
      <c r="F101" s="31">
        <v>1.93</v>
      </c>
      <c r="G101" s="31">
        <v>1.93</v>
      </c>
      <c r="H101" s="31">
        <v>1.93</v>
      </c>
      <c r="I101" s="31">
        <v>1.93</v>
      </c>
      <c r="J101" s="31">
        <v>1.93</v>
      </c>
      <c r="K101" s="31">
        <v>1.93</v>
      </c>
      <c r="L101" s="31">
        <v>2.9</v>
      </c>
      <c r="M101" s="31">
        <v>2.9</v>
      </c>
      <c r="N101" s="31">
        <v>2.9</v>
      </c>
      <c r="O101" s="31">
        <v>2.9</v>
      </c>
      <c r="P101" s="31">
        <v>2.9</v>
      </c>
    </row>
    <row r="102" spans="1:16" ht="15" customHeight="1" x14ac:dyDescent="0.25">
      <c r="A102" s="30" t="s">
        <v>114</v>
      </c>
      <c r="B102" s="64" t="s">
        <v>402</v>
      </c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</row>
    <row r="103" spans="1:16" ht="15" customHeight="1" x14ac:dyDescent="0.25">
      <c r="A103" s="66" t="s">
        <v>10</v>
      </c>
      <c r="B103" s="67"/>
      <c r="C103" s="31">
        <v>3.75</v>
      </c>
      <c r="D103" s="31">
        <v>3.47</v>
      </c>
      <c r="E103" s="31">
        <v>3.47</v>
      </c>
      <c r="F103" s="31">
        <v>3.47</v>
      </c>
      <c r="G103" s="31">
        <v>3.47</v>
      </c>
      <c r="H103" s="31">
        <v>3.47</v>
      </c>
      <c r="I103" s="31">
        <v>3.47</v>
      </c>
      <c r="J103" s="31">
        <v>3.47</v>
      </c>
      <c r="K103" s="31">
        <v>3.47</v>
      </c>
      <c r="L103" s="31">
        <v>4.2</v>
      </c>
      <c r="M103" s="31">
        <v>4.2</v>
      </c>
      <c r="N103" s="31">
        <v>4.2</v>
      </c>
      <c r="O103" s="31">
        <v>4.2</v>
      </c>
      <c r="P103" s="31">
        <v>4.2</v>
      </c>
    </row>
    <row r="104" spans="1:16" ht="15" customHeight="1" x14ac:dyDescent="0.25">
      <c r="A104" s="30" t="s">
        <v>116</v>
      </c>
      <c r="B104" s="64" t="s">
        <v>349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</row>
    <row r="105" spans="1:16" ht="15" customHeight="1" x14ac:dyDescent="0.25">
      <c r="A105" s="66" t="s">
        <v>39</v>
      </c>
      <c r="B105" s="67"/>
      <c r="C105" s="31">
        <v>1.1100000000000001</v>
      </c>
      <c r="D105" s="31">
        <v>1</v>
      </c>
      <c r="E105" s="31">
        <v>1</v>
      </c>
      <c r="F105" s="31">
        <v>1.2</v>
      </c>
      <c r="G105" s="31">
        <v>1.2</v>
      </c>
      <c r="H105" s="31">
        <v>1</v>
      </c>
      <c r="I105" s="31">
        <v>1</v>
      </c>
      <c r="J105" s="31">
        <v>1</v>
      </c>
      <c r="K105" s="31">
        <v>1</v>
      </c>
      <c r="L105" s="31">
        <v>1</v>
      </c>
      <c r="M105" s="31">
        <v>1</v>
      </c>
      <c r="N105" s="31">
        <v>1.6</v>
      </c>
      <c r="O105" s="31">
        <v>1.2</v>
      </c>
      <c r="P105" s="31">
        <v>1.2</v>
      </c>
    </row>
    <row r="106" spans="1:16" ht="15" customHeight="1" x14ac:dyDescent="0.25">
      <c r="A106" s="30" t="s">
        <v>118</v>
      </c>
      <c r="B106" s="64" t="s">
        <v>119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</row>
    <row r="107" spans="1:16" ht="15" customHeight="1" x14ac:dyDescent="0.25">
      <c r="A107" s="66" t="s">
        <v>39</v>
      </c>
      <c r="B107" s="67"/>
      <c r="C107" s="31">
        <v>0.91</v>
      </c>
      <c r="D107" s="31">
        <v>0.8</v>
      </c>
      <c r="E107" s="31">
        <v>0.8</v>
      </c>
      <c r="F107" s="31">
        <v>0.9</v>
      </c>
      <c r="G107" s="31">
        <v>0.75</v>
      </c>
      <c r="H107" s="31">
        <v>0.8</v>
      </c>
      <c r="I107" s="31">
        <v>0.95</v>
      </c>
      <c r="J107" s="31">
        <v>0.9</v>
      </c>
      <c r="K107" s="31">
        <v>0.9</v>
      </c>
      <c r="L107" s="31">
        <v>0.8</v>
      </c>
      <c r="M107" s="31">
        <v>0.8</v>
      </c>
      <c r="N107" s="31">
        <v>1.1000000000000001</v>
      </c>
      <c r="O107" s="31">
        <v>1.1000000000000001</v>
      </c>
      <c r="P107" s="31">
        <v>1.2</v>
      </c>
    </row>
    <row r="108" spans="1:16" ht="15" customHeight="1" x14ac:dyDescent="0.25">
      <c r="A108" s="30" t="s">
        <v>120</v>
      </c>
      <c r="B108" s="64" t="s">
        <v>350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</row>
    <row r="109" spans="1:16" ht="15" customHeight="1" x14ac:dyDescent="0.25">
      <c r="A109" s="66" t="s">
        <v>39</v>
      </c>
      <c r="B109" s="67"/>
      <c r="C109" s="31">
        <v>0.78</v>
      </c>
      <c r="D109" s="31">
        <v>0.7</v>
      </c>
      <c r="E109" s="31">
        <v>0.7</v>
      </c>
      <c r="F109" s="31">
        <v>0.8</v>
      </c>
      <c r="G109" s="31">
        <v>0.8</v>
      </c>
      <c r="H109" s="31">
        <v>0.8</v>
      </c>
      <c r="I109" s="31">
        <v>0.75</v>
      </c>
      <c r="J109" s="31">
        <v>0.8</v>
      </c>
      <c r="K109" s="31">
        <v>0.8</v>
      </c>
      <c r="L109" s="31">
        <v>0.8</v>
      </c>
      <c r="M109" s="31">
        <v>0.8</v>
      </c>
      <c r="N109" s="31">
        <v>0.8</v>
      </c>
      <c r="O109" s="31">
        <v>0.8</v>
      </c>
      <c r="P109" s="31">
        <v>0.8</v>
      </c>
    </row>
    <row r="110" spans="1:16" ht="15" customHeight="1" x14ac:dyDescent="0.25">
      <c r="A110" s="30" t="s">
        <v>122</v>
      </c>
      <c r="B110" s="64" t="s">
        <v>123</v>
      </c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</row>
    <row r="111" spans="1:16" ht="15" customHeight="1" x14ac:dyDescent="0.25">
      <c r="A111" s="66" t="s">
        <v>39</v>
      </c>
      <c r="B111" s="67"/>
      <c r="C111" s="31">
        <v>1.34</v>
      </c>
      <c r="D111" s="31">
        <v>1.3</v>
      </c>
      <c r="E111" s="31">
        <v>1.3</v>
      </c>
      <c r="F111" s="31">
        <v>1.36</v>
      </c>
      <c r="G111" s="31">
        <v>1.3</v>
      </c>
      <c r="H111" s="31">
        <v>1.4</v>
      </c>
      <c r="I111" s="31">
        <v>1.5</v>
      </c>
      <c r="J111" s="31">
        <v>1.4</v>
      </c>
      <c r="K111" s="31">
        <v>1.3</v>
      </c>
      <c r="L111" s="31">
        <v>1.2</v>
      </c>
      <c r="M111" s="31">
        <v>1.2</v>
      </c>
      <c r="N111" s="31">
        <v>1.5</v>
      </c>
      <c r="O111" s="31">
        <v>1.3</v>
      </c>
      <c r="P111" s="31">
        <v>1.3</v>
      </c>
    </row>
    <row r="112" spans="1:16" ht="15" customHeight="1" x14ac:dyDescent="0.25">
      <c r="A112" s="30" t="s">
        <v>126</v>
      </c>
      <c r="B112" s="64" t="s">
        <v>127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</row>
    <row r="113" spans="1:16" ht="15" customHeight="1" x14ac:dyDescent="0.25">
      <c r="A113" s="66" t="s">
        <v>39</v>
      </c>
      <c r="B113" s="67"/>
      <c r="C113" s="31">
        <v>0.7</v>
      </c>
      <c r="D113" s="31">
        <v>0.55000000000000004</v>
      </c>
      <c r="E113" s="31">
        <v>0.55000000000000004</v>
      </c>
      <c r="F113" s="31">
        <v>0.6</v>
      </c>
      <c r="G113" s="31">
        <v>0.6</v>
      </c>
      <c r="H113" s="31">
        <v>0.6</v>
      </c>
      <c r="I113" s="31">
        <v>0.7</v>
      </c>
      <c r="J113" s="31">
        <v>0.7</v>
      </c>
      <c r="K113" s="31">
        <v>0.6</v>
      </c>
      <c r="L113" s="31">
        <v>0.75</v>
      </c>
      <c r="M113" s="31">
        <v>0.8</v>
      </c>
      <c r="N113" s="31">
        <v>0.9</v>
      </c>
      <c r="O113" s="31">
        <v>0.9</v>
      </c>
      <c r="P113" s="31">
        <v>0.9</v>
      </c>
    </row>
    <row r="114" spans="1:16" ht="15" customHeight="1" x14ac:dyDescent="0.25">
      <c r="A114" s="30" t="s">
        <v>128</v>
      </c>
      <c r="B114" s="64" t="s">
        <v>129</v>
      </c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</row>
    <row r="115" spans="1:16" ht="15" customHeight="1" x14ac:dyDescent="0.25">
      <c r="A115" s="66" t="s">
        <v>10</v>
      </c>
      <c r="B115" s="67"/>
      <c r="C115" s="31">
        <v>2</v>
      </c>
      <c r="D115" s="31">
        <v>2</v>
      </c>
      <c r="E115" s="31">
        <v>2</v>
      </c>
      <c r="F115" s="31">
        <v>2</v>
      </c>
      <c r="G115" s="31">
        <v>2</v>
      </c>
      <c r="H115" s="31">
        <v>2</v>
      </c>
      <c r="I115" s="31">
        <v>2</v>
      </c>
      <c r="J115" s="31">
        <v>2</v>
      </c>
      <c r="K115" s="31">
        <v>2</v>
      </c>
      <c r="L115" s="31">
        <v>2</v>
      </c>
      <c r="M115" s="31">
        <v>2</v>
      </c>
      <c r="N115" s="31">
        <v>2</v>
      </c>
      <c r="O115" s="31">
        <v>2</v>
      </c>
      <c r="P115" s="31">
        <v>2</v>
      </c>
    </row>
    <row r="116" spans="1:16" ht="15" customHeight="1" x14ac:dyDescent="0.25">
      <c r="A116" s="30" t="s">
        <v>132</v>
      </c>
      <c r="B116" s="64" t="s">
        <v>403</v>
      </c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</row>
    <row r="117" spans="1:16" ht="15" customHeight="1" x14ac:dyDescent="0.25">
      <c r="A117" s="66" t="s">
        <v>10</v>
      </c>
      <c r="B117" s="67"/>
      <c r="C117" s="31">
        <v>1.31</v>
      </c>
      <c r="D117" s="31">
        <v>1.5</v>
      </c>
      <c r="E117" s="31">
        <v>1.5</v>
      </c>
      <c r="F117" s="31">
        <v>1.5</v>
      </c>
      <c r="G117" s="31">
        <v>1.5</v>
      </c>
      <c r="H117" s="31">
        <v>1.5</v>
      </c>
      <c r="I117" s="31">
        <v>1.33</v>
      </c>
      <c r="J117" s="31">
        <v>1.17</v>
      </c>
      <c r="K117" s="31">
        <v>1.17</v>
      </c>
      <c r="L117" s="31">
        <v>1.17</v>
      </c>
      <c r="M117" s="31">
        <v>1.17</v>
      </c>
      <c r="N117" s="31">
        <v>1.17</v>
      </c>
      <c r="O117" s="31">
        <v>1.17</v>
      </c>
      <c r="P117" s="31">
        <v>1.17</v>
      </c>
    </row>
    <row r="118" spans="1:16" ht="15" customHeight="1" x14ac:dyDescent="0.25">
      <c r="A118" s="30" t="s">
        <v>134</v>
      </c>
      <c r="B118" s="64" t="s">
        <v>327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</row>
    <row r="119" spans="1:16" ht="15" customHeight="1" x14ac:dyDescent="0.25">
      <c r="A119" s="66" t="s">
        <v>10</v>
      </c>
      <c r="B119" s="67"/>
      <c r="C119" s="31">
        <v>1.87</v>
      </c>
      <c r="D119" s="31">
        <v>1.87</v>
      </c>
      <c r="E119" s="31">
        <v>1.87</v>
      </c>
      <c r="F119" s="31">
        <v>1.87</v>
      </c>
      <c r="G119" s="31">
        <v>1.87</v>
      </c>
      <c r="H119" s="31">
        <v>1.87</v>
      </c>
      <c r="I119" s="31" t="s">
        <v>4</v>
      </c>
      <c r="J119" s="31" t="s">
        <v>4</v>
      </c>
      <c r="K119" s="31" t="s">
        <v>4</v>
      </c>
      <c r="L119" s="31" t="s">
        <v>4</v>
      </c>
      <c r="M119" s="31" t="s">
        <v>4</v>
      </c>
      <c r="N119" s="31" t="s">
        <v>4</v>
      </c>
      <c r="O119" s="31" t="s">
        <v>4</v>
      </c>
      <c r="P119" s="31" t="s">
        <v>4</v>
      </c>
    </row>
    <row r="120" spans="1:16" ht="15" customHeight="1" x14ac:dyDescent="0.25">
      <c r="A120" s="30" t="s">
        <v>136</v>
      </c>
      <c r="B120" s="64" t="s">
        <v>137</v>
      </c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</row>
    <row r="121" spans="1:16" ht="15" customHeight="1" x14ac:dyDescent="0.25">
      <c r="A121" s="66" t="s">
        <v>13</v>
      </c>
      <c r="B121" s="67"/>
      <c r="C121" s="31">
        <v>1.55</v>
      </c>
      <c r="D121" s="31">
        <v>1.55</v>
      </c>
      <c r="E121" s="31">
        <v>1.55</v>
      </c>
      <c r="F121" s="31">
        <v>1.55</v>
      </c>
      <c r="G121" s="31">
        <v>1.55</v>
      </c>
      <c r="H121" s="31">
        <v>1.55</v>
      </c>
      <c r="I121" s="31">
        <v>1.55</v>
      </c>
      <c r="J121" s="31">
        <v>1.55</v>
      </c>
      <c r="K121" s="31">
        <v>1.55</v>
      </c>
      <c r="L121" s="31">
        <v>1.55</v>
      </c>
      <c r="M121" s="31">
        <v>1.55</v>
      </c>
      <c r="N121" s="31">
        <v>1.55</v>
      </c>
      <c r="O121" s="31">
        <v>1.55</v>
      </c>
      <c r="P121" s="31">
        <v>1.55</v>
      </c>
    </row>
    <row r="122" spans="1:16" ht="15" customHeight="1" x14ac:dyDescent="0.25">
      <c r="A122" s="30" t="s">
        <v>138</v>
      </c>
      <c r="B122" s="64" t="s">
        <v>139</v>
      </c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</row>
    <row r="123" spans="1:16" ht="15" customHeight="1" x14ac:dyDescent="0.25">
      <c r="A123" s="66" t="s">
        <v>13</v>
      </c>
      <c r="B123" s="67"/>
      <c r="C123" s="31">
        <v>1.18</v>
      </c>
      <c r="D123" s="31">
        <v>1.18</v>
      </c>
      <c r="E123" s="31">
        <v>1.18</v>
      </c>
      <c r="F123" s="31">
        <v>1.18</v>
      </c>
      <c r="G123" s="31">
        <v>1.18</v>
      </c>
      <c r="H123" s="31">
        <v>1.18</v>
      </c>
      <c r="I123" s="31">
        <v>1.18</v>
      </c>
      <c r="J123" s="31">
        <v>1.18</v>
      </c>
      <c r="K123" s="31">
        <v>1.18</v>
      </c>
      <c r="L123" s="31">
        <v>1.18</v>
      </c>
      <c r="M123" s="31">
        <v>1.18</v>
      </c>
      <c r="N123" s="31">
        <v>1.18</v>
      </c>
      <c r="O123" s="31">
        <v>1.18</v>
      </c>
      <c r="P123" s="31">
        <v>1.18</v>
      </c>
    </row>
    <row r="124" spans="1:16" ht="15" customHeight="1" x14ac:dyDescent="0.25">
      <c r="A124" s="30" t="s">
        <v>140</v>
      </c>
      <c r="B124" s="64" t="s">
        <v>404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</row>
    <row r="125" spans="1:16" ht="15" customHeight="1" x14ac:dyDescent="0.25">
      <c r="A125" s="66" t="s">
        <v>10</v>
      </c>
      <c r="B125" s="67"/>
      <c r="C125" s="31">
        <v>0.87</v>
      </c>
      <c r="D125" s="31">
        <v>0.87</v>
      </c>
      <c r="E125" s="31">
        <v>0.87</v>
      </c>
      <c r="F125" s="31">
        <v>0.87</v>
      </c>
      <c r="G125" s="31">
        <v>0.87</v>
      </c>
      <c r="H125" s="31">
        <v>0.87</v>
      </c>
      <c r="I125" s="31">
        <v>0.87</v>
      </c>
      <c r="J125" s="31">
        <v>0.87</v>
      </c>
      <c r="K125" s="31">
        <v>0.87</v>
      </c>
      <c r="L125" s="31">
        <v>0.87</v>
      </c>
      <c r="M125" s="31">
        <v>0.87</v>
      </c>
      <c r="N125" s="31">
        <v>0.87</v>
      </c>
      <c r="O125" s="31">
        <v>0.87</v>
      </c>
      <c r="P125" s="31">
        <v>0.87</v>
      </c>
    </row>
    <row r="126" spans="1:16" ht="15" customHeight="1" x14ac:dyDescent="0.25">
      <c r="A126" s="30" t="s">
        <v>142</v>
      </c>
      <c r="B126" s="64" t="s">
        <v>351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</row>
    <row r="127" spans="1:16" ht="15" customHeight="1" x14ac:dyDescent="0.25">
      <c r="A127" s="66" t="s">
        <v>144</v>
      </c>
      <c r="B127" s="67"/>
      <c r="C127" s="31">
        <v>2.86</v>
      </c>
      <c r="D127" s="31">
        <v>2.58</v>
      </c>
      <c r="E127" s="31">
        <v>2.58</v>
      </c>
      <c r="F127" s="31">
        <v>2.52</v>
      </c>
      <c r="G127" s="31">
        <v>2.52</v>
      </c>
      <c r="H127" s="31">
        <v>2.52</v>
      </c>
      <c r="I127" s="31">
        <v>3.25</v>
      </c>
      <c r="J127" s="31">
        <v>3.25</v>
      </c>
      <c r="K127" s="31">
        <v>3.25</v>
      </c>
      <c r="L127" s="31">
        <v>3</v>
      </c>
      <c r="M127" s="31">
        <v>3</v>
      </c>
      <c r="N127" s="31">
        <v>3</v>
      </c>
      <c r="O127" s="31">
        <v>3</v>
      </c>
      <c r="P127" s="31">
        <v>2.75</v>
      </c>
    </row>
    <row r="128" spans="1:16" ht="15" customHeight="1" x14ac:dyDescent="0.25">
      <c r="A128" s="30" t="s">
        <v>145</v>
      </c>
      <c r="B128" s="64" t="s">
        <v>352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</row>
    <row r="129" spans="1:16" ht="15" customHeight="1" x14ac:dyDescent="0.25">
      <c r="A129" s="66" t="s">
        <v>144</v>
      </c>
      <c r="B129" s="67"/>
      <c r="C129" s="31">
        <v>2.5</v>
      </c>
      <c r="D129" s="31">
        <v>2.5</v>
      </c>
      <c r="E129" s="31">
        <v>2.5</v>
      </c>
      <c r="F129" s="31">
        <v>2.5</v>
      </c>
      <c r="G129" s="31">
        <v>2.5</v>
      </c>
      <c r="H129" s="31">
        <v>2.5</v>
      </c>
      <c r="I129" s="31">
        <v>2.5</v>
      </c>
      <c r="J129" s="31">
        <v>2.5</v>
      </c>
      <c r="K129" s="31">
        <v>2.5</v>
      </c>
      <c r="L129" s="31">
        <v>2.5</v>
      </c>
      <c r="M129" s="31">
        <v>2.5</v>
      </c>
      <c r="N129" s="31">
        <v>2.5</v>
      </c>
      <c r="O129" s="31">
        <v>2.5</v>
      </c>
      <c r="P129" s="31">
        <v>2.5</v>
      </c>
    </row>
    <row r="130" spans="1:16" ht="15" customHeight="1" x14ac:dyDescent="0.25">
      <c r="A130" s="30" t="s">
        <v>147</v>
      </c>
      <c r="B130" s="64" t="s">
        <v>353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</row>
    <row r="131" spans="1:16" ht="15" customHeight="1" x14ac:dyDescent="0.25">
      <c r="A131" s="66" t="s">
        <v>144</v>
      </c>
      <c r="B131" s="67"/>
      <c r="C131" s="31">
        <v>3.5</v>
      </c>
      <c r="D131" s="31">
        <v>3.5</v>
      </c>
      <c r="E131" s="31">
        <v>3.5</v>
      </c>
      <c r="F131" s="31">
        <v>3.5</v>
      </c>
      <c r="G131" s="31">
        <v>3.5</v>
      </c>
      <c r="H131" s="31">
        <v>3.5</v>
      </c>
      <c r="I131" s="31">
        <v>3.5</v>
      </c>
      <c r="J131" s="31">
        <v>3.5</v>
      </c>
      <c r="K131" s="31">
        <v>3.5</v>
      </c>
      <c r="L131" s="31">
        <v>3.5</v>
      </c>
      <c r="M131" s="31">
        <v>3.5</v>
      </c>
      <c r="N131" s="31">
        <v>3.5</v>
      </c>
      <c r="O131" s="31">
        <v>3.5</v>
      </c>
      <c r="P131" s="31">
        <v>3.5</v>
      </c>
    </row>
    <row r="132" spans="1:16" ht="15" customHeight="1" x14ac:dyDescent="0.25">
      <c r="A132" s="30" t="s">
        <v>149</v>
      </c>
      <c r="B132" s="64" t="s">
        <v>405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</row>
    <row r="133" spans="1:16" ht="15" customHeight="1" x14ac:dyDescent="0.25">
      <c r="A133" s="66" t="s">
        <v>144</v>
      </c>
      <c r="B133" s="67"/>
      <c r="C133" s="31">
        <v>3.5</v>
      </c>
      <c r="D133" s="31">
        <v>3.5</v>
      </c>
      <c r="E133" s="31">
        <v>3.5</v>
      </c>
      <c r="F133" s="31">
        <v>3.5</v>
      </c>
      <c r="G133" s="31">
        <v>3.5</v>
      </c>
      <c r="H133" s="31">
        <v>3.5</v>
      </c>
      <c r="I133" s="31">
        <v>3.5</v>
      </c>
      <c r="J133" s="31">
        <v>3.5</v>
      </c>
      <c r="K133" s="31">
        <v>3.5</v>
      </c>
      <c r="L133" s="31">
        <v>3.5</v>
      </c>
      <c r="M133" s="31">
        <v>3.5</v>
      </c>
      <c r="N133" s="31">
        <v>3.5</v>
      </c>
      <c r="O133" s="31">
        <v>3.5</v>
      </c>
      <c r="P133" s="31">
        <v>3.5</v>
      </c>
    </row>
    <row r="134" spans="1:16" ht="15" customHeight="1" x14ac:dyDescent="0.25">
      <c r="A134" s="30" t="s">
        <v>151</v>
      </c>
      <c r="B134" s="64" t="s">
        <v>354</v>
      </c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</row>
    <row r="135" spans="1:16" ht="15" customHeight="1" x14ac:dyDescent="0.25">
      <c r="A135" s="66" t="s">
        <v>10</v>
      </c>
      <c r="B135" s="67"/>
      <c r="C135" s="31">
        <v>2.41</v>
      </c>
      <c r="D135" s="31">
        <v>2.33</v>
      </c>
      <c r="E135" s="31">
        <v>2.33</v>
      </c>
      <c r="F135" s="31">
        <v>2.33</v>
      </c>
      <c r="G135" s="31">
        <v>2.33</v>
      </c>
      <c r="H135" s="31">
        <v>2.33</v>
      </c>
      <c r="I135" s="31">
        <v>1.97</v>
      </c>
      <c r="J135" s="31">
        <v>1.97</v>
      </c>
      <c r="K135" s="31">
        <v>1.97</v>
      </c>
      <c r="L135" s="31">
        <v>1.97</v>
      </c>
      <c r="M135" s="31">
        <v>1.97</v>
      </c>
      <c r="N135" s="31">
        <v>3.27</v>
      </c>
      <c r="O135" s="31">
        <v>3.27</v>
      </c>
      <c r="P135" s="31">
        <v>3.27</v>
      </c>
    </row>
    <row r="136" spans="1:16" ht="15" customHeight="1" x14ac:dyDescent="0.25">
      <c r="A136" s="30" t="s">
        <v>152</v>
      </c>
      <c r="B136" s="64" t="s">
        <v>355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</row>
    <row r="137" spans="1:16" ht="15" customHeight="1" x14ac:dyDescent="0.25">
      <c r="A137" s="66" t="s">
        <v>39</v>
      </c>
      <c r="B137" s="67"/>
      <c r="C137" s="31">
        <v>1.57</v>
      </c>
      <c r="D137" s="31">
        <v>1.57</v>
      </c>
      <c r="E137" s="31">
        <v>1.57</v>
      </c>
      <c r="F137" s="31">
        <v>1.57</v>
      </c>
      <c r="G137" s="31">
        <v>1.57</v>
      </c>
      <c r="H137" s="31">
        <v>1.57</v>
      </c>
      <c r="I137" s="31">
        <v>1.57</v>
      </c>
      <c r="J137" s="31">
        <v>1.57</v>
      </c>
      <c r="K137" s="31">
        <v>1.57</v>
      </c>
      <c r="L137" s="31">
        <v>1.57</v>
      </c>
      <c r="M137" s="31">
        <v>1.57</v>
      </c>
      <c r="N137" s="31">
        <v>1.57</v>
      </c>
      <c r="O137" s="31">
        <v>1.57</v>
      </c>
      <c r="P137" s="31">
        <v>1.57</v>
      </c>
    </row>
    <row r="138" spans="1:16" ht="15" customHeight="1" x14ac:dyDescent="0.25">
      <c r="A138" s="30" t="s">
        <v>154</v>
      </c>
      <c r="B138" s="64" t="s">
        <v>356</v>
      </c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</row>
    <row r="139" spans="1:16" ht="15" customHeight="1" x14ac:dyDescent="0.25">
      <c r="A139" s="66" t="s">
        <v>39</v>
      </c>
      <c r="B139" s="67"/>
      <c r="C139" s="31">
        <v>1.83</v>
      </c>
      <c r="D139" s="31">
        <v>1.83</v>
      </c>
      <c r="E139" s="31">
        <v>1.83</v>
      </c>
      <c r="F139" s="31">
        <v>1.83</v>
      </c>
      <c r="G139" s="31">
        <v>1.83</v>
      </c>
      <c r="H139" s="31">
        <v>1.83</v>
      </c>
      <c r="I139" s="31">
        <v>1.83</v>
      </c>
      <c r="J139" s="31">
        <v>1.83</v>
      </c>
      <c r="K139" s="31">
        <v>1.83</v>
      </c>
      <c r="L139" s="31">
        <v>1.83</v>
      </c>
      <c r="M139" s="31">
        <v>1.83</v>
      </c>
      <c r="N139" s="31">
        <v>1.83</v>
      </c>
      <c r="O139" s="31">
        <v>1.83</v>
      </c>
      <c r="P139" s="31">
        <v>1.83</v>
      </c>
    </row>
    <row r="140" spans="1:16" ht="15" customHeight="1" x14ac:dyDescent="0.25">
      <c r="A140" s="30" t="s">
        <v>156</v>
      </c>
      <c r="B140" s="64" t="s">
        <v>328</v>
      </c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</row>
    <row r="141" spans="1:16" ht="15" customHeight="1" x14ac:dyDescent="0.25">
      <c r="A141" s="66" t="s">
        <v>10</v>
      </c>
      <c r="B141" s="67"/>
      <c r="C141" s="31">
        <v>1.0900000000000001</v>
      </c>
      <c r="D141" s="31">
        <v>1.17</v>
      </c>
      <c r="E141" s="31">
        <v>0.85</v>
      </c>
      <c r="F141" s="31">
        <v>0.93</v>
      </c>
      <c r="G141" s="31">
        <v>0.93</v>
      </c>
      <c r="H141" s="31">
        <v>0.93</v>
      </c>
      <c r="I141" s="31">
        <v>0.93</v>
      </c>
      <c r="J141" s="31">
        <v>0.93</v>
      </c>
      <c r="K141" s="31">
        <v>1.17</v>
      </c>
      <c r="L141" s="31">
        <v>1.03</v>
      </c>
      <c r="M141" s="31">
        <v>1.03</v>
      </c>
      <c r="N141" s="31">
        <v>1.03</v>
      </c>
      <c r="O141" s="31">
        <v>1.6</v>
      </c>
      <c r="P141" s="31">
        <v>1.6</v>
      </c>
    </row>
    <row r="142" spans="1:16" ht="15" customHeight="1" x14ac:dyDescent="0.25">
      <c r="A142" s="30" t="s">
        <v>158</v>
      </c>
      <c r="B142" s="64" t="s">
        <v>357</v>
      </c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</row>
    <row r="143" spans="1:16" ht="15" customHeight="1" x14ac:dyDescent="0.25">
      <c r="A143" s="66" t="s">
        <v>10</v>
      </c>
      <c r="B143" s="67"/>
      <c r="C143" s="31">
        <v>0.65</v>
      </c>
      <c r="D143" s="31">
        <v>0.87</v>
      </c>
      <c r="E143" s="31">
        <v>0.73</v>
      </c>
      <c r="F143" s="31">
        <v>0.73</v>
      </c>
      <c r="G143" s="31">
        <v>0.73</v>
      </c>
      <c r="H143" s="31">
        <v>0.73</v>
      </c>
      <c r="I143" s="31">
        <v>0.53</v>
      </c>
      <c r="J143" s="31">
        <v>0.56999999999999995</v>
      </c>
      <c r="K143" s="31">
        <v>0.73</v>
      </c>
      <c r="L143" s="31">
        <v>0.53</v>
      </c>
      <c r="M143" s="31">
        <v>0.53</v>
      </c>
      <c r="N143" s="31">
        <v>0.56999999999999995</v>
      </c>
      <c r="O143" s="31">
        <v>0.56999999999999995</v>
      </c>
      <c r="P143" s="31">
        <v>0.67</v>
      </c>
    </row>
    <row r="145" spans="1:1" x14ac:dyDescent="0.25">
      <c r="A145" s="32" t="s">
        <v>183</v>
      </c>
    </row>
    <row r="147" spans="1:1" x14ac:dyDescent="0.25">
      <c r="A147" s="32" t="s">
        <v>202</v>
      </c>
    </row>
  </sheetData>
  <mergeCells count="144">
    <mergeCell ref="A4:A5"/>
    <mergeCell ref="C4:C5"/>
    <mergeCell ref="A1:P1"/>
    <mergeCell ref="A2:P2"/>
    <mergeCell ref="A3:P3"/>
    <mergeCell ref="D4:P4"/>
    <mergeCell ref="A13:B13"/>
    <mergeCell ref="A15:B15"/>
    <mergeCell ref="A17:B17"/>
    <mergeCell ref="A7:B7"/>
    <mergeCell ref="A9:B9"/>
    <mergeCell ref="A11:B11"/>
    <mergeCell ref="B6:P6"/>
    <mergeCell ref="B8:P8"/>
    <mergeCell ref="B10:P10"/>
    <mergeCell ref="B12:P12"/>
    <mergeCell ref="B14:P14"/>
    <mergeCell ref="B16:P16"/>
    <mergeCell ref="A25:B25"/>
    <mergeCell ref="A27:B27"/>
    <mergeCell ref="A29:B29"/>
    <mergeCell ref="A19:B19"/>
    <mergeCell ref="A21:B21"/>
    <mergeCell ref="A23:B23"/>
    <mergeCell ref="B18:P18"/>
    <mergeCell ref="B20:P20"/>
    <mergeCell ref="B22:P22"/>
    <mergeCell ref="B24:P24"/>
    <mergeCell ref="B26:P26"/>
    <mergeCell ref="B28:P28"/>
    <mergeCell ref="A37:B37"/>
    <mergeCell ref="A39:B39"/>
    <mergeCell ref="A41:B41"/>
    <mergeCell ref="A31:B31"/>
    <mergeCell ref="A33:B33"/>
    <mergeCell ref="A35:B35"/>
    <mergeCell ref="B30:P30"/>
    <mergeCell ref="B32:P32"/>
    <mergeCell ref="B34:P34"/>
    <mergeCell ref="B36:P36"/>
    <mergeCell ref="B38:P38"/>
    <mergeCell ref="B40:P40"/>
    <mergeCell ref="A49:B49"/>
    <mergeCell ref="A51:B51"/>
    <mergeCell ref="A53:B53"/>
    <mergeCell ref="A43:B43"/>
    <mergeCell ref="A45:B45"/>
    <mergeCell ref="A47:B47"/>
    <mergeCell ref="B42:P42"/>
    <mergeCell ref="B44:P44"/>
    <mergeCell ref="B46:P46"/>
    <mergeCell ref="B48:P48"/>
    <mergeCell ref="B50:P50"/>
    <mergeCell ref="B52:P52"/>
    <mergeCell ref="A61:B61"/>
    <mergeCell ref="A63:B63"/>
    <mergeCell ref="A65:B65"/>
    <mergeCell ref="A55:B55"/>
    <mergeCell ref="A57:B57"/>
    <mergeCell ref="A59:B59"/>
    <mergeCell ref="B54:P54"/>
    <mergeCell ref="B56:P56"/>
    <mergeCell ref="B58:P58"/>
    <mergeCell ref="B60:P60"/>
    <mergeCell ref="B62:P62"/>
    <mergeCell ref="B64:P64"/>
    <mergeCell ref="A73:B73"/>
    <mergeCell ref="A75:B75"/>
    <mergeCell ref="A77:B77"/>
    <mergeCell ref="A67:B67"/>
    <mergeCell ref="A69:B69"/>
    <mergeCell ref="A71:B71"/>
    <mergeCell ref="B66:P66"/>
    <mergeCell ref="B68:P68"/>
    <mergeCell ref="B70:P70"/>
    <mergeCell ref="B72:P72"/>
    <mergeCell ref="B74:P74"/>
    <mergeCell ref="B76:P76"/>
    <mergeCell ref="A85:B85"/>
    <mergeCell ref="A87:B87"/>
    <mergeCell ref="A89:B89"/>
    <mergeCell ref="A79:B79"/>
    <mergeCell ref="A81:B81"/>
    <mergeCell ref="A83:B83"/>
    <mergeCell ref="B78:P78"/>
    <mergeCell ref="B80:P80"/>
    <mergeCell ref="B82:P82"/>
    <mergeCell ref="B84:P84"/>
    <mergeCell ref="B86:P86"/>
    <mergeCell ref="B88:P88"/>
    <mergeCell ref="A97:B97"/>
    <mergeCell ref="A99:B99"/>
    <mergeCell ref="A101:B101"/>
    <mergeCell ref="A91:B91"/>
    <mergeCell ref="A93:B93"/>
    <mergeCell ref="A95:B95"/>
    <mergeCell ref="B90:P90"/>
    <mergeCell ref="B92:P92"/>
    <mergeCell ref="B94:P94"/>
    <mergeCell ref="B96:P96"/>
    <mergeCell ref="B98:P98"/>
    <mergeCell ref="B100:P100"/>
    <mergeCell ref="A109:B109"/>
    <mergeCell ref="A111:B111"/>
    <mergeCell ref="A113:B113"/>
    <mergeCell ref="A103:B103"/>
    <mergeCell ref="A105:B105"/>
    <mergeCell ref="A107:B107"/>
    <mergeCell ref="B102:P102"/>
    <mergeCell ref="B104:P104"/>
    <mergeCell ref="B106:P106"/>
    <mergeCell ref="B108:P108"/>
    <mergeCell ref="B110:P110"/>
    <mergeCell ref="B112:P112"/>
    <mergeCell ref="A121:B121"/>
    <mergeCell ref="A123:B123"/>
    <mergeCell ref="A125:B125"/>
    <mergeCell ref="A115:B115"/>
    <mergeCell ref="A117:B117"/>
    <mergeCell ref="A119:B119"/>
    <mergeCell ref="B114:P114"/>
    <mergeCell ref="B116:P116"/>
    <mergeCell ref="B118:P118"/>
    <mergeCell ref="B120:P120"/>
    <mergeCell ref="B122:P122"/>
    <mergeCell ref="B124:P124"/>
    <mergeCell ref="A127:B127"/>
    <mergeCell ref="A129:B129"/>
    <mergeCell ref="A131:B131"/>
    <mergeCell ref="B126:P126"/>
    <mergeCell ref="B128:P128"/>
    <mergeCell ref="B130:P130"/>
    <mergeCell ref="B132:P132"/>
    <mergeCell ref="B134:P134"/>
    <mergeCell ref="B136:P136"/>
    <mergeCell ref="A139:B139"/>
    <mergeCell ref="A141:B141"/>
    <mergeCell ref="A143:B143"/>
    <mergeCell ref="B138:P138"/>
    <mergeCell ref="B140:P140"/>
    <mergeCell ref="B142:P142"/>
    <mergeCell ref="A133:B133"/>
    <mergeCell ref="A135:B135"/>
    <mergeCell ref="A137:B13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topLeftCell="B1" workbookViewId="0">
      <selection activeCell="A2" sqref="A2:O2"/>
    </sheetView>
  </sheetViews>
  <sheetFormatPr baseColWidth="10" defaultColWidth="11.7109375" defaultRowHeight="15" x14ac:dyDescent="0.25"/>
  <cols>
    <col min="1" max="1" width="11.7109375" style="29" hidden="1" customWidth="1"/>
    <col min="2" max="2" width="27.28515625" style="29" customWidth="1"/>
    <col min="3" max="3" width="11.7109375" style="29"/>
    <col min="4" max="14" width="5.5703125" style="29" customWidth="1"/>
    <col min="15" max="16384" width="11.7109375" style="29"/>
  </cols>
  <sheetData>
    <row r="1" spans="1:14" ht="15" customHeight="1" x14ac:dyDescent="0.25">
      <c r="A1" s="70" t="s">
        <v>475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4" ht="15" customHeight="1" x14ac:dyDescent="0.25">
      <c r="A2" s="72" t="s">
        <v>468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14" ht="15" customHeight="1" x14ac:dyDescent="0.25">
      <c r="A3" s="74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</row>
    <row r="4" spans="1:14" ht="15" customHeight="1" x14ac:dyDescent="0.25">
      <c r="A4" s="68" t="s">
        <v>1</v>
      </c>
      <c r="B4" s="54" t="s">
        <v>2</v>
      </c>
      <c r="C4" s="68" t="s">
        <v>199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</row>
    <row r="5" spans="1:14" x14ac:dyDescent="0.25">
      <c r="A5" s="69"/>
      <c r="B5" s="55" t="s">
        <v>3</v>
      </c>
      <c r="C5" s="69"/>
      <c r="D5" s="30">
        <v>3</v>
      </c>
      <c r="E5" s="30">
        <v>5</v>
      </c>
      <c r="F5" s="30">
        <v>7</v>
      </c>
      <c r="G5" s="30">
        <v>10</v>
      </c>
      <c r="H5" s="30">
        <v>12</v>
      </c>
      <c r="I5" s="30">
        <v>14</v>
      </c>
      <c r="J5" s="30">
        <v>17</v>
      </c>
      <c r="K5" s="30">
        <v>19</v>
      </c>
      <c r="L5" s="30">
        <v>21</v>
      </c>
      <c r="M5" s="30">
        <v>24</v>
      </c>
      <c r="N5" s="30">
        <v>26</v>
      </c>
    </row>
    <row r="6" spans="1:14" ht="15" customHeight="1" x14ac:dyDescent="0.25">
      <c r="A6" s="30" t="s">
        <v>5</v>
      </c>
      <c r="B6" s="64" t="s">
        <v>393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</row>
    <row r="7" spans="1:14" ht="15" customHeight="1" x14ac:dyDescent="0.25">
      <c r="A7" s="66" t="s">
        <v>7</v>
      </c>
      <c r="B7" s="67"/>
      <c r="C7" s="31">
        <v>6.67</v>
      </c>
      <c r="D7" s="31">
        <v>6.67</v>
      </c>
      <c r="E7" s="31">
        <v>6.67</v>
      </c>
      <c r="F7" s="31">
        <v>6.67</v>
      </c>
      <c r="G7" s="31">
        <v>6.67</v>
      </c>
      <c r="H7" s="31">
        <v>6.67</v>
      </c>
      <c r="I7" s="31">
        <v>6.67</v>
      </c>
      <c r="J7" s="31">
        <v>6.67</v>
      </c>
      <c r="K7" s="31">
        <v>6.67</v>
      </c>
      <c r="L7" s="31">
        <v>6.67</v>
      </c>
      <c r="M7" s="31">
        <v>6.67</v>
      </c>
      <c r="N7" s="31">
        <v>6.67</v>
      </c>
    </row>
    <row r="8" spans="1:14" ht="15" customHeight="1" x14ac:dyDescent="0.25">
      <c r="A8" s="30" t="s">
        <v>8</v>
      </c>
      <c r="B8" s="64" t="s">
        <v>336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</row>
    <row r="9" spans="1:14" ht="15" customHeight="1" x14ac:dyDescent="0.25">
      <c r="A9" s="66" t="s">
        <v>10</v>
      </c>
      <c r="B9" s="67"/>
      <c r="C9" s="31">
        <v>2.48</v>
      </c>
      <c r="D9" s="31">
        <v>2.4</v>
      </c>
      <c r="E9" s="31">
        <v>2.4</v>
      </c>
      <c r="F9" s="31">
        <v>2.4</v>
      </c>
      <c r="G9" s="31">
        <v>2.4</v>
      </c>
      <c r="H9" s="31">
        <v>2.4</v>
      </c>
      <c r="I9" s="31">
        <v>1.8</v>
      </c>
      <c r="J9" s="31">
        <v>2.9</v>
      </c>
      <c r="K9" s="31">
        <v>3.1</v>
      </c>
      <c r="L9" s="31">
        <v>2.6</v>
      </c>
      <c r="M9" s="31">
        <v>2.6</v>
      </c>
      <c r="N9" s="31">
        <v>2.27</v>
      </c>
    </row>
    <row r="10" spans="1:14" ht="15" customHeight="1" x14ac:dyDescent="0.25">
      <c r="A10" s="30" t="s">
        <v>11</v>
      </c>
      <c r="B10" s="64" t="s">
        <v>337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4" ht="15" customHeight="1" x14ac:dyDescent="0.25">
      <c r="A11" s="66" t="s">
        <v>13</v>
      </c>
      <c r="B11" s="67"/>
      <c r="C11" s="31">
        <v>2.25</v>
      </c>
      <c r="D11" s="31">
        <v>2.4300000000000002</v>
      </c>
      <c r="E11" s="31">
        <v>2.4300000000000002</v>
      </c>
      <c r="F11" s="31">
        <v>2.4300000000000002</v>
      </c>
      <c r="G11" s="31">
        <v>2.29</v>
      </c>
      <c r="H11" s="31">
        <v>2.29</v>
      </c>
      <c r="I11" s="31">
        <v>2.29</v>
      </c>
      <c r="J11" s="31">
        <v>2.14</v>
      </c>
      <c r="K11" s="31">
        <v>2.14</v>
      </c>
      <c r="L11" s="31">
        <v>2.14</v>
      </c>
      <c r="M11" s="31">
        <v>2.14</v>
      </c>
      <c r="N11" s="31">
        <v>2.0699999999999998</v>
      </c>
    </row>
    <row r="12" spans="1:14" ht="15" customHeight="1" x14ac:dyDescent="0.25">
      <c r="A12" s="30" t="s">
        <v>14</v>
      </c>
      <c r="B12" s="64" t="s">
        <v>15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  <row r="13" spans="1:14" ht="15" customHeight="1" x14ac:dyDescent="0.25">
      <c r="A13" s="66" t="s">
        <v>10</v>
      </c>
      <c r="B13" s="67"/>
      <c r="C13" s="31">
        <v>12.02</v>
      </c>
      <c r="D13" s="31">
        <v>9</v>
      </c>
      <c r="E13" s="31">
        <v>11.67</v>
      </c>
      <c r="F13" s="31">
        <v>11.67</v>
      </c>
      <c r="G13" s="31">
        <v>11.67</v>
      </c>
      <c r="H13" s="31">
        <v>11.67</v>
      </c>
      <c r="I13" s="31">
        <v>11.67</v>
      </c>
      <c r="J13" s="31">
        <v>11.67</v>
      </c>
      <c r="K13" s="31">
        <v>11.67</v>
      </c>
      <c r="L13" s="31">
        <v>11.57</v>
      </c>
      <c r="M13" s="31">
        <v>15</v>
      </c>
      <c r="N13" s="31">
        <v>15</v>
      </c>
    </row>
    <row r="14" spans="1:14" ht="15" customHeight="1" x14ac:dyDescent="0.25">
      <c r="A14" s="30" t="s">
        <v>16</v>
      </c>
      <c r="B14" s="64" t="s">
        <v>17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</row>
    <row r="15" spans="1:14" ht="15" customHeight="1" x14ac:dyDescent="0.25">
      <c r="A15" s="66" t="s">
        <v>10</v>
      </c>
      <c r="B15" s="67"/>
      <c r="C15" s="31">
        <v>2.93</v>
      </c>
      <c r="D15" s="31">
        <v>2.77</v>
      </c>
      <c r="E15" s="31">
        <v>3</v>
      </c>
      <c r="F15" s="31">
        <v>3</v>
      </c>
      <c r="G15" s="31">
        <v>3</v>
      </c>
      <c r="H15" s="31">
        <v>3</v>
      </c>
      <c r="I15" s="31">
        <v>3</v>
      </c>
      <c r="J15" s="31">
        <v>3</v>
      </c>
      <c r="K15" s="31">
        <v>2.87</v>
      </c>
      <c r="L15" s="31">
        <v>2.87</v>
      </c>
      <c r="M15" s="31">
        <v>2.87</v>
      </c>
      <c r="N15" s="31">
        <v>2.87</v>
      </c>
    </row>
    <row r="16" spans="1:14" ht="15" customHeight="1" x14ac:dyDescent="0.25">
      <c r="A16" s="30" t="s">
        <v>18</v>
      </c>
      <c r="B16" s="64" t="s">
        <v>338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</row>
    <row r="17" spans="1:14" ht="15" customHeight="1" x14ac:dyDescent="0.25">
      <c r="A17" s="66" t="s">
        <v>10</v>
      </c>
      <c r="B17" s="67"/>
      <c r="C17" s="31">
        <v>3.37</v>
      </c>
      <c r="D17" s="31">
        <v>2.93</v>
      </c>
      <c r="E17" s="31">
        <v>2.5</v>
      </c>
      <c r="F17" s="31">
        <v>2.5</v>
      </c>
      <c r="G17" s="31">
        <v>2.5</v>
      </c>
      <c r="H17" s="31">
        <v>3.8</v>
      </c>
      <c r="I17" s="31">
        <v>3.8</v>
      </c>
      <c r="J17" s="31">
        <v>3.8</v>
      </c>
      <c r="K17" s="31">
        <v>3.8</v>
      </c>
      <c r="L17" s="31">
        <v>3.8</v>
      </c>
      <c r="M17" s="31">
        <v>3.8</v>
      </c>
      <c r="N17" s="31">
        <v>3.8</v>
      </c>
    </row>
    <row r="18" spans="1:14" ht="15" customHeight="1" x14ac:dyDescent="0.25">
      <c r="A18" s="30" t="s">
        <v>20</v>
      </c>
      <c r="B18" s="64" t="s">
        <v>21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</row>
    <row r="19" spans="1:14" ht="15" customHeight="1" x14ac:dyDescent="0.25">
      <c r="A19" s="66" t="s">
        <v>22</v>
      </c>
      <c r="B19" s="67"/>
      <c r="C19" s="31">
        <v>1.91</v>
      </c>
      <c r="D19" s="31">
        <v>1.82</v>
      </c>
      <c r="E19" s="31">
        <v>1.92</v>
      </c>
      <c r="F19" s="31">
        <v>1.92</v>
      </c>
      <c r="G19" s="31">
        <v>1.92</v>
      </c>
      <c r="H19" s="31">
        <v>1.92</v>
      </c>
      <c r="I19" s="31">
        <v>1.92</v>
      </c>
      <c r="J19" s="31">
        <v>1.92</v>
      </c>
      <c r="K19" s="31">
        <v>1.92</v>
      </c>
      <c r="L19" s="31">
        <v>1.92</v>
      </c>
      <c r="M19" s="31">
        <v>1.92</v>
      </c>
      <c r="N19" s="31">
        <v>1.92</v>
      </c>
    </row>
    <row r="20" spans="1:14" ht="15" customHeight="1" x14ac:dyDescent="0.25">
      <c r="A20" s="30" t="s">
        <v>23</v>
      </c>
      <c r="B20" s="64" t="s">
        <v>24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</row>
    <row r="21" spans="1:14" ht="15" customHeight="1" x14ac:dyDescent="0.25">
      <c r="A21" s="66" t="s">
        <v>25</v>
      </c>
      <c r="B21" s="67"/>
      <c r="C21" s="31">
        <v>2.67</v>
      </c>
      <c r="D21" s="31">
        <v>2.52</v>
      </c>
      <c r="E21" s="31">
        <v>2.68</v>
      </c>
      <c r="F21" s="31">
        <v>2.68</v>
      </c>
      <c r="G21" s="31">
        <v>2.68</v>
      </c>
      <c r="H21" s="31">
        <v>2.68</v>
      </c>
      <c r="I21" s="31">
        <v>2.68</v>
      </c>
      <c r="J21" s="31">
        <v>2.68</v>
      </c>
      <c r="K21" s="31">
        <v>2.68</v>
      </c>
      <c r="L21" s="31">
        <v>2.68</v>
      </c>
      <c r="M21" s="31">
        <v>2.69</v>
      </c>
      <c r="N21" s="31">
        <v>2.69</v>
      </c>
    </row>
    <row r="22" spans="1:14" ht="15" customHeight="1" x14ac:dyDescent="0.25">
      <c r="A22" s="30" t="s">
        <v>26</v>
      </c>
      <c r="B22" s="64" t="s">
        <v>27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</row>
    <row r="23" spans="1:14" ht="15" customHeight="1" x14ac:dyDescent="0.25">
      <c r="A23" s="66" t="s">
        <v>25</v>
      </c>
      <c r="B23" s="67"/>
      <c r="C23" s="31">
        <v>2.33</v>
      </c>
      <c r="D23" s="31">
        <v>2.33</v>
      </c>
      <c r="E23" s="31">
        <v>2.33</v>
      </c>
      <c r="F23" s="31">
        <v>2.33</v>
      </c>
      <c r="G23" s="31">
        <v>2.33</v>
      </c>
      <c r="H23" s="31">
        <v>2.33</v>
      </c>
      <c r="I23" s="31">
        <v>2.33</v>
      </c>
      <c r="J23" s="31">
        <v>2.33</v>
      </c>
      <c r="K23" s="31">
        <v>2.33</v>
      </c>
      <c r="L23" s="31">
        <v>2.33</v>
      </c>
      <c r="M23" s="31">
        <v>2.33</v>
      </c>
      <c r="N23" s="31">
        <v>2.33</v>
      </c>
    </row>
    <row r="24" spans="1:14" ht="15" customHeight="1" x14ac:dyDescent="0.25">
      <c r="A24" s="30" t="s">
        <v>28</v>
      </c>
      <c r="B24" s="64" t="s">
        <v>339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</row>
    <row r="25" spans="1:14" ht="15" customHeight="1" x14ac:dyDescent="0.25">
      <c r="A25" s="66" t="s">
        <v>10</v>
      </c>
      <c r="B25" s="67"/>
      <c r="C25" s="31">
        <v>1.9</v>
      </c>
      <c r="D25" s="31">
        <v>2.0299999999999998</v>
      </c>
      <c r="E25" s="31">
        <v>1.73</v>
      </c>
      <c r="F25" s="31">
        <v>1.73</v>
      </c>
      <c r="G25" s="31">
        <v>1.73</v>
      </c>
      <c r="H25" s="31">
        <v>1.73</v>
      </c>
      <c r="I25" s="31">
        <v>1.73</v>
      </c>
      <c r="J25" s="31">
        <v>1.85</v>
      </c>
      <c r="K25" s="31">
        <v>2.1</v>
      </c>
      <c r="L25" s="31">
        <v>2.1</v>
      </c>
      <c r="M25" s="31">
        <v>2.1</v>
      </c>
      <c r="N25" s="31">
        <v>2.1</v>
      </c>
    </row>
    <row r="26" spans="1:14" ht="15" customHeight="1" x14ac:dyDescent="0.25">
      <c r="A26" s="30" t="s">
        <v>193</v>
      </c>
      <c r="B26" s="64" t="s">
        <v>194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</row>
    <row r="27" spans="1:14" ht="15" customHeight="1" x14ac:dyDescent="0.25">
      <c r="A27" s="66" t="s">
        <v>10</v>
      </c>
      <c r="B27" s="67"/>
      <c r="C27" s="31">
        <v>1.82</v>
      </c>
      <c r="D27" s="31">
        <v>1.83</v>
      </c>
      <c r="E27" s="31">
        <v>1.73</v>
      </c>
      <c r="F27" s="31">
        <v>1.73</v>
      </c>
      <c r="G27" s="31">
        <v>1.73</v>
      </c>
      <c r="H27" s="31">
        <v>1.73</v>
      </c>
      <c r="I27" s="31">
        <v>1.73</v>
      </c>
      <c r="J27" s="31">
        <v>1.73</v>
      </c>
      <c r="K27" s="31">
        <v>1.9</v>
      </c>
      <c r="L27" s="31">
        <v>1.97</v>
      </c>
      <c r="M27" s="31">
        <v>1.97</v>
      </c>
      <c r="N27" s="31">
        <v>2</v>
      </c>
    </row>
    <row r="28" spans="1:14" ht="15" customHeight="1" x14ac:dyDescent="0.25">
      <c r="A28" s="30" t="s">
        <v>30</v>
      </c>
      <c r="B28" s="64" t="s">
        <v>31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</row>
    <row r="29" spans="1:14" ht="15" customHeight="1" x14ac:dyDescent="0.25">
      <c r="A29" s="66" t="s">
        <v>10</v>
      </c>
      <c r="B29" s="67"/>
      <c r="C29" s="31">
        <v>1.88</v>
      </c>
      <c r="D29" s="31">
        <v>1.83</v>
      </c>
      <c r="E29" s="31">
        <v>1.63</v>
      </c>
      <c r="F29" s="31">
        <v>1.63</v>
      </c>
      <c r="G29" s="31">
        <v>1.63</v>
      </c>
      <c r="H29" s="31">
        <v>1.63</v>
      </c>
      <c r="I29" s="31">
        <v>1.63</v>
      </c>
      <c r="J29" s="31">
        <v>1.85</v>
      </c>
      <c r="K29" s="31">
        <v>2.2999999999999998</v>
      </c>
      <c r="L29" s="31">
        <v>2.13</v>
      </c>
      <c r="M29" s="31">
        <v>2.13</v>
      </c>
      <c r="N29" s="31">
        <v>2.33</v>
      </c>
    </row>
    <row r="30" spans="1:14" ht="15" customHeight="1" x14ac:dyDescent="0.25">
      <c r="A30" s="30" t="s">
        <v>32</v>
      </c>
      <c r="B30" s="64" t="s">
        <v>395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</row>
    <row r="31" spans="1:14" ht="15" customHeight="1" x14ac:dyDescent="0.25">
      <c r="A31" s="66" t="s">
        <v>34</v>
      </c>
      <c r="B31" s="67"/>
      <c r="C31" s="31">
        <v>1.82</v>
      </c>
      <c r="D31" s="31">
        <v>1.82</v>
      </c>
      <c r="E31" s="31">
        <v>1.82</v>
      </c>
      <c r="F31" s="31">
        <v>1.82</v>
      </c>
      <c r="G31" s="31">
        <v>1.82</v>
      </c>
      <c r="H31" s="31">
        <v>1.82</v>
      </c>
      <c r="I31" s="31">
        <v>1.82</v>
      </c>
      <c r="J31" s="31">
        <v>1.82</v>
      </c>
      <c r="K31" s="31">
        <v>1.82</v>
      </c>
      <c r="L31" s="31">
        <v>1.82</v>
      </c>
      <c r="M31" s="31">
        <v>1.82</v>
      </c>
      <c r="N31" s="31">
        <v>1.78</v>
      </c>
    </row>
    <row r="32" spans="1:14" ht="15" customHeight="1" x14ac:dyDescent="0.25">
      <c r="A32" s="30" t="s">
        <v>35</v>
      </c>
      <c r="B32" s="64" t="s">
        <v>396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</row>
    <row r="33" spans="1:14" ht="15" customHeight="1" x14ac:dyDescent="0.25">
      <c r="A33" s="66" t="s">
        <v>34</v>
      </c>
      <c r="B33" s="67"/>
      <c r="C33" s="31">
        <v>1.68</v>
      </c>
      <c r="D33" s="31">
        <v>1.71</v>
      </c>
      <c r="E33" s="31">
        <v>1.67</v>
      </c>
      <c r="F33" s="31">
        <v>1.67</v>
      </c>
      <c r="G33" s="31">
        <v>1.67</v>
      </c>
      <c r="H33" s="31">
        <v>1.67</v>
      </c>
      <c r="I33" s="31">
        <v>1.67</v>
      </c>
      <c r="J33" s="31">
        <v>1.67</v>
      </c>
      <c r="K33" s="31">
        <v>1.67</v>
      </c>
      <c r="L33" s="31">
        <v>1.67</v>
      </c>
      <c r="M33" s="31">
        <v>1.67</v>
      </c>
      <c r="N33" s="31">
        <v>1.68</v>
      </c>
    </row>
    <row r="34" spans="1:14" ht="15" customHeight="1" x14ac:dyDescent="0.25">
      <c r="A34" s="30" t="s">
        <v>37</v>
      </c>
      <c r="B34" s="64" t="s">
        <v>38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</row>
    <row r="35" spans="1:14" ht="15" customHeight="1" x14ac:dyDescent="0.25">
      <c r="A35" s="66" t="s">
        <v>39</v>
      </c>
      <c r="B35" s="67"/>
      <c r="C35" s="31">
        <v>0.81</v>
      </c>
      <c r="D35" s="31">
        <v>0.9</v>
      </c>
      <c r="E35" s="31">
        <v>1</v>
      </c>
      <c r="F35" s="31">
        <v>1</v>
      </c>
      <c r="G35" s="31">
        <v>0.8</v>
      </c>
      <c r="H35" s="31">
        <v>0.8</v>
      </c>
      <c r="I35" s="31">
        <v>0.8</v>
      </c>
      <c r="J35" s="31">
        <v>0.8</v>
      </c>
      <c r="K35" s="31">
        <v>0.71</v>
      </c>
      <c r="L35" s="31">
        <v>0.71</v>
      </c>
      <c r="M35" s="31">
        <v>0.71</v>
      </c>
      <c r="N35" s="31">
        <v>0.72</v>
      </c>
    </row>
    <row r="36" spans="1:14" ht="15" customHeight="1" x14ac:dyDescent="0.25">
      <c r="A36" s="30" t="s">
        <v>40</v>
      </c>
      <c r="B36" s="64" t="s">
        <v>340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</row>
    <row r="37" spans="1:14" ht="15" customHeight="1" x14ac:dyDescent="0.25">
      <c r="A37" s="66" t="s">
        <v>39</v>
      </c>
      <c r="B37" s="67"/>
      <c r="C37" s="31">
        <v>1.1499999999999999</v>
      </c>
      <c r="D37" s="31">
        <v>1.2</v>
      </c>
      <c r="E37" s="31">
        <v>1.1000000000000001</v>
      </c>
      <c r="F37" s="31">
        <v>1.1200000000000001</v>
      </c>
      <c r="G37" s="31">
        <v>1.1200000000000001</v>
      </c>
      <c r="H37" s="31">
        <v>1.1200000000000001</v>
      </c>
      <c r="I37" s="31">
        <v>1.1200000000000001</v>
      </c>
      <c r="J37" s="31">
        <v>1.17</v>
      </c>
      <c r="K37" s="31">
        <v>1.17</v>
      </c>
      <c r="L37" s="31">
        <v>1.17</v>
      </c>
      <c r="M37" s="31">
        <v>1.17</v>
      </c>
      <c r="N37" s="31">
        <v>1.18</v>
      </c>
    </row>
    <row r="38" spans="1:14" ht="15" customHeight="1" x14ac:dyDescent="0.25">
      <c r="A38" s="30" t="s">
        <v>44</v>
      </c>
      <c r="B38" s="64" t="s">
        <v>397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</row>
    <row r="39" spans="1:14" ht="15" customHeight="1" x14ac:dyDescent="0.25">
      <c r="A39" s="66" t="s">
        <v>10</v>
      </c>
      <c r="B39" s="67"/>
      <c r="C39" s="31">
        <v>6.1</v>
      </c>
      <c r="D39" s="31">
        <v>6.19</v>
      </c>
      <c r="E39" s="31">
        <v>6.19</v>
      </c>
      <c r="F39" s="31">
        <v>6.19</v>
      </c>
      <c r="G39" s="31">
        <v>6.55</v>
      </c>
      <c r="H39" s="31">
        <v>6.55</v>
      </c>
      <c r="I39" s="31">
        <v>6.55</v>
      </c>
      <c r="J39" s="31">
        <v>5.85</v>
      </c>
      <c r="K39" s="31">
        <v>5.85</v>
      </c>
      <c r="L39" s="31">
        <v>5.63</v>
      </c>
      <c r="M39" s="31">
        <v>5.63</v>
      </c>
      <c r="N39" s="31">
        <v>5.9</v>
      </c>
    </row>
    <row r="40" spans="1:14" ht="15" customHeight="1" x14ac:dyDescent="0.25">
      <c r="A40" s="30" t="s">
        <v>42</v>
      </c>
      <c r="B40" s="64" t="s">
        <v>43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</row>
    <row r="41" spans="1:14" ht="15" customHeight="1" x14ac:dyDescent="0.25">
      <c r="A41" s="66" t="s">
        <v>10</v>
      </c>
      <c r="B41" s="67"/>
      <c r="C41" s="31">
        <v>14.82</v>
      </c>
      <c r="D41" s="31">
        <v>14.83</v>
      </c>
      <c r="E41" s="31">
        <v>14.83</v>
      </c>
      <c r="F41" s="31">
        <v>14.83</v>
      </c>
      <c r="G41" s="31">
        <v>14.83</v>
      </c>
      <c r="H41" s="31">
        <v>14.83</v>
      </c>
      <c r="I41" s="31">
        <v>14.83</v>
      </c>
      <c r="J41" s="31">
        <v>14.83</v>
      </c>
      <c r="K41" s="31">
        <v>14.83</v>
      </c>
      <c r="L41" s="31">
        <v>14.83</v>
      </c>
      <c r="M41" s="31">
        <v>14.83</v>
      </c>
      <c r="N41" s="31">
        <v>14.77</v>
      </c>
    </row>
    <row r="42" spans="1:14" ht="15" customHeight="1" x14ac:dyDescent="0.25">
      <c r="A42" s="30" t="s">
        <v>45</v>
      </c>
      <c r="B42" s="64" t="s">
        <v>46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</row>
    <row r="43" spans="1:14" ht="15" customHeight="1" x14ac:dyDescent="0.25">
      <c r="A43" s="66" t="s">
        <v>10</v>
      </c>
      <c r="B43" s="67"/>
      <c r="C43" s="31">
        <v>12.33</v>
      </c>
      <c r="D43" s="31">
        <v>12.33</v>
      </c>
      <c r="E43" s="31">
        <v>12.33</v>
      </c>
      <c r="F43" s="31">
        <v>12.33</v>
      </c>
      <c r="G43" s="31">
        <v>12.33</v>
      </c>
      <c r="H43" s="31">
        <v>12.33</v>
      </c>
      <c r="I43" s="31">
        <v>12.33</v>
      </c>
      <c r="J43" s="31">
        <v>12.33</v>
      </c>
      <c r="K43" s="31">
        <v>12.33</v>
      </c>
      <c r="L43" s="31">
        <v>12.33</v>
      </c>
      <c r="M43" s="31">
        <v>12.33</v>
      </c>
      <c r="N43" s="31">
        <v>12.33</v>
      </c>
    </row>
    <row r="44" spans="1:14" ht="15" customHeight="1" x14ac:dyDescent="0.25">
      <c r="A44" s="30" t="s">
        <v>47</v>
      </c>
      <c r="B44" s="64" t="s">
        <v>48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</row>
    <row r="45" spans="1:14" ht="15" customHeight="1" x14ac:dyDescent="0.25">
      <c r="A45" s="66" t="s">
        <v>10</v>
      </c>
      <c r="B45" s="67"/>
      <c r="C45" s="31">
        <v>12.83</v>
      </c>
      <c r="D45" s="31">
        <v>12.83</v>
      </c>
      <c r="E45" s="31">
        <v>12.83</v>
      </c>
      <c r="F45" s="31">
        <v>12.83</v>
      </c>
      <c r="G45" s="31">
        <v>12.83</v>
      </c>
      <c r="H45" s="31">
        <v>12.83</v>
      </c>
      <c r="I45" s="31">
        <v>12.83</v>
      </c>
      <c r="J45" s="31">
        <v>12.83</v>
      </c>
      <c r="K45" s="31">
        <v>12.83</v>
      </c>
      <c r="L45" s="31">
        <v>12.83</v>
      </c>
      <c r="M45" s="31">
        <v>12.83</v>
      </c>
      <c r="N45" s="31">
        <v>12.83</v>
      </c>
    </row>
    <row r="46" spans="1:14" ht="15" customHeight="1" x14ac:dyDescent="0.25">
      <c r="A46" s="30" t="s">
        <v>49</v>
      </c>
      <c r="B46" s="64" t="s">
        <v>324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</row>
    <row r="47" spans="1:14" ht="15" customHeight="1" x14ac:dyDescent="0.25">
      <c r="A47" s="66" t="s">
        <v>10</v>
      </c>
      <c r="B47" s="67"/>
      <c r="C47" s="31">
        <v>1.53</v>
      </c>
      <c r="D47" s="31">
        <v>1.03</v>
      </c>
      <c r="E47" s="31">
        <v>1.5</v>
      </c>
      <c r="F47" s="31">
        <v>1.5</v>
      </c>
      <c r="G47" s="31">
        <v>1.5</v>
      </c>
      <c r="H47" s="31">
        <v>1.5</v>
      </c>
      <c r="I47" s="31">
        <v>1.5</v>
      </c>
      <c r="J47" s="31">
        <v>1.85</v>
      </c>
      <c r="K47" s="31">
        <v>1.85</v>
      </c>
      <c r="L47" s="31">
        <v>1.6</v>
      </c>
      <c r="M47" s="31">
        <v>1.6</v>
      </c>
      <c r="N47" s="31">
        <v>1.43</v>
      </c>
    </row>
    <row r="48" spans="1:14" ht="15" customHeight="1" x14ac:dyDescent="0.25">
      <c r="A48" s="30" t="s">
        <v>195</v>
      </c>
      <c r="B48" s="64" t="s">
        <v>196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</row>
    <row r="49" spans="1:14" ht="15" customHeight="1" x14ac:dyDescent="0.25">
      <c r="A49" s="66" t="s">
        <v>10</v>
      </c>
      <c r="B49" s="67"/>
      <c r="C49" s="31">
        <v>6.1</v>
      </c>
      <c r="D49" s="31">
        <v>6.1</v>
      </c>
      <c r="E49" s="31">
        <v>6.1</v>
      </c>
      <c r="F49" s="31">
        <v>6.1</v>
      </c>
      <c r="G49" s="31">
        <v>6.1</v>
      </c>
      <c r="H49" s="31">
        <v>6.1</v>
      </c>
      <c r="I49" s="31">
        <v>6.1</v>
      </c>
      <c r="J49" s="31">
        <v>6.1</v>
      </c>
      <c r="K49" s="31">
        <v>6.1</v>
      </c>
      <c r="L49" s="31">
        <v>6.1</v>
      </c>
      <c r="M49" s="31">
        <v>6.1</v>
      </c>
      <c r="N49" s="31">
        <v>6.1</v>
      </c>
    </row>
    <row r="50" spans="1:14" ht="15" customHeight="1" x14ac:dyDescent="0.25">
      <c r="A50" s="30" t="s">
        <v>159</v>
      </c>
      <c r="B50" s="64" t="s">
        <v>160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</row>
    <row r="51" spans="1:14" ht="15" customHeight="1" x14ac:dyDescent="0.25">
      <c r="A51" s="66" t="s">
        <v>13</v>
      </c>
      <c r="B51" s="67"/>
      <c r="C51" s="31">
        <v>1.86</v>
      </c>
      <c r="D51" s="31">
        <v>1.9</v>
      </c>
      <c r="E51" s="31">
        <v>1.9</v>
      </c>
      <c r="F51" s="31">
        <v>1.9</v>
      </c>
      <c r="G51" s="31">
        <v>1.67</v>
      </c>
      <c r="H51" s="31">
        <v>1.67</v>
      </c>
      <c r="I51" s="31">
        <v>1.9</v>
      </c>
      <c r="J51" s="31">
        <v>1.9</v>
      </c>
      <c r="K51" s="31">
        <v>1.89</v>
      </c>
      <c r="L51" s="31">
        <v>1.89</v>
      </c>
      <c r="M51" s="31">
        <v>1.89</v>
      </c>
      <c r="N51" s="31">
        <v>1.89</v>
      </c>
    </row>
    <row r="52" spans="1:14" ht="15" customHeight="1" x14ac:dyDescent="0.25">
      <c r="A52" s="30" t="s">
        <v>51</v>
      </c>
      <c r="B52" s="64" t="s">
        <v>52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</row>
    <row r="53" spans="1:14" ht="15" customHeight="1" x14ac:dyDescent="0.25">
      <c r="A53" s="66" t="s">
        <v>13</v>
      </c>
      <c r="B53" s="67"/>
      <c r="C53" s="31">
        <v>2.74</v>
      </c>
      <c r="D53" s="31">
        <v>2.85</v>
      </c>
      <c r="E53" s="31">
        <v>2.85</v>
      </c>
      <c r="F53" s="31">
        <v>2.85</v>
      </c>
      <c r="G53" s="31">
        <v>2.29</v>
      </c>
      <c r="H53" s="31">
        <v>2.85</v>
      </c>
      <c r="I53" s="31">
        <v>2.85</v>
      </c>
      <c r="J53" s="31">
        <v>2.85</v>
      </c>
      <c r="K53" s="31">
        <v>2.84</v>
      </c>
      <c r="L53" s="31">
        <v>2.65</v>
      </c>
      <c r="M53" s="31">
        <v>2.64</v>
      </c>
      <c r="N53" s="31">
        <v>2.6</v>
      </c>
    </row>
    <row r="54" spans="1:14" ht="15" customHeight="1" x14ac:dyDescent="0.25">
      <c r="A54" s="30" t="s">
        <v>53</v>
      </c>
      <c r="B54" s="64" t="s">
        <v>54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</row>
    <row r="55" spans="1:14" ht="15" customHeight="1" x14ac:dyDescent="0.25">
      <c r="A55" s="66" t="s">
        <v>381</v>
      </c>
      <c r="B55" s="67"/>
      <c r="C55" s="31">
        <v>3.78</v>
      </c>
      <c r="D55" s="31">
        <v>4</v>
      </c>
      <c r="E55" s="31">
        <v>4</v>
      </c>
      <c r="F55" s="31">
        <v>4</v>
      </c>
      <c r="G55" s="31">
        <v>3.6</v>
      </c>
      <c r="H55" s="31">
        <v>3.6</v>
      </c>
      <c r="I55" s="31">
        <v>3.6</v>
      </c>
      <c r="J55" s="31">
        <v>3.6</v>
      </c>
      <c r="K55" s="31">
        <v>3.6</v>
      </c>
      <c r="L55" s="31">
        <v>3.6</v>
      </c>
      <c r="M55" s="31">
        <v>4</v>
      </c>
      <c r="N55" s="31">
        <v>4</v>
      </c>
    </row>
    <row r="56" spans="1:14" ht="15" customHeight="1" x14ac:dyDescent="0.25">
      <c r="A56" s="30" t="s">
        <v>55</v>
      </c>
      <c r="B56" s="64" t="s">
        <v>56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</row>
    <row r="57" spans="1:14" ht="15" customHeight="1" x14ac:dyDescent="0.25">
      <c r="A57" s="66" t="s">
        <v>10</v>
      </c>
      <c r="B57" s="67"/>
      <c r="C57" s="31">
        <v>5.34</v>
      </c>
      <c r="D57" s="31">
        <v>5.17</v>
      </c>
      <c r="E57" s="31">
        <v>5.17</v>
      </c>
      <c r="F57" s="31">
        <v>5.17</v>
      </c>
      <c r="G57" s="31">
        <v>5.17</v>
      </c>
      <c r="H57" s="31">
        <v>5.17</v>
      </c>
      <c r="I57" s="31">
        <v>5.17</v>
      </c>
      <c r="J57" s="31">
        <v>5.43</v>
      </c>
      <c r="K57" s="31">
        <v>5.53</v>
      </c>
      <c r="L57" s="31">
        <v>5.53</v>
      </c>
      <c r="M57" s="31">
        <v>5.53</v>
      </c>
      <c r="N57" s="31">
        <v>5.67</v>
      </c>
    </row>
    <row r="58" spans="1:14" ht="15" customHeight="1" x14ac:dyDescent="0.25">
      <c r="A58" s="30" t="s">
        <v>57</v>
      </c>
      <c r="B58" s="64" t="s">
        <v>58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</row>
    <row r="59" spans="1:14" ht="15" customHeight="1" x14ac:dyDescent="0.25">
      <c r="A59" s="66" t="s">
        <v>10</v>
      </c>
      <c r="B59" s="67"/>
      <c r="C59" s="31">
        <v>4.5</v>
      </c>
      <c r="D59" s="31">
        <v>4.5</v>
      </c>
      <c r="E59" s="31">
        <v>4.5</v>
      </c>
      <c r="F59" s="31">
        <v>4.5</v>
      </c>
      <c r="G59" s="31">
        <v>4.5</v>
      </c>
      <c r="H59" s="31">
        <v>4.5</v>
      </c>
      <c r="I59" s="31">
        <v>4.5</v>
      </c>
      <c r="J59" s="31">
        <v>4.5</v>
      </c>
      <c r="K59" s="31">
        <v>4.5</v>
      </c>
      <c r="L59" s="31">
        <v>4.5</v>
      </c>
      <c r="M59" s="31">
        <v>4.5</v>
      </c>
      <c r="N59" s="31">
        <v>4.5</v>
      </c>
    </row>
    <row r="60" spans="1:14" ht="15" customHeight="1" x14ac:dyDescent="0.25">
      <c r="A60" s="30" t="s">
        <v>61</v>
      </c>
      <c r="B60" s="64" t="s">
        <v>62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</row>
    <row r="61" spans="1:14" ht="15" customHeight="1" x14ac:dyDescent="0.25">
      <c r="A61" s="66" t="s">
        <v>10</v>
      </c>
      <c r="B61" s="67"/>
      <c r="C61" s="31">
        <v>6.74</v>
      </c>
      <c r="D61" s="31">
        <v>6.7</v>
      </c>
      <c r="E61" s="31">
        <v>6.7</v>
      </c>
      <c r="F61" s="31">
        <v>6.7</v>
      </c>
      <c r="G61" s="31">
        <v>6.7</v>
      </c>
      <c r="H61" s="31">
        <v>6.7</v>
      </c>
      <c r="I61" s="31">
        <v>6.7</v>
      </c>
      <c r="J61" s="31">
        <v>6.7</v>
      </c>
      <c r="K61" s="31">
        <v>6.7</v>
      </c>
      <c r="L61" s="31">
        <v>6.7</v>
      </c>
      <c r="M61" s="31">
        <v>6.7</v>
      </c>
      <c r="N61" s="31">
        <v>7.17</v>
      </c>
    </row>
    <row r="62" spans="1:14" ht="15" customHeight="1" x14ac:dyDescent="0.25">
      <c r="A62" s="30" t="s">
        <v>205</v>
      </c>
      <c r="B62" s="64" t="s">
        <v>342</v>
      </c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</row>
    <row r="63" spans="1:14" ht="15" customHeight="1" x14ac:dyDescent="0.25">
      <c r="A63" s="66" t="s">
        <v>13</v>
      </c>
      <c r="B63" s="67"/>
      <c r="C63" s="31">
        <v>4.5999999999999996</v>
      </c>
      <c r="D63" s="31">
        <v>5</v>
      </c>
      <c r="E63" s="31">
        <v>5</v>
      </c>
      <c r="F63" s="31">
        <v>5</v>
      </c>
      <c r="G63" s="31">
        <v>4.38</v>
      </c>
      <c r="H63" s="31">
        <v>4.38</v>
      </c>
      <c r="I63" s="31">
        <v>4.38</v>
      </c>
      <c r="J63" s="31">
        <v>4.38</v>
      </c>
      <c r="K63" s="31">
        <v>4.63</v>
      </c>
      <c r="L63" s="31">
        <v>4.5</v>
      </c>
      <c r="M63" s="31">
        <v>4.5</v>
      </c>
      <c r="N63" s="31">
        <v>4.5</v>
      </c>
    </row>
    <row r="64" spans="1:14" ht="15" customHeight="1" x14ac:dyDescent="0.25">
      <c r="A64" s="30" t="s">
        <v>65</v>
      </c>
      <c r="B64" s="64" t="s">
        <v>66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</row>
    <row r="65" spans="1:14" ht="15" customHeight="1" x14ac:dyDescent="0.25">
      <c r="A65" s="66" t="s">
        <v>10</v>
      </c>
      <c r="B65" s="67"/>
      <c r="C65" s="31">
        <v>1.36</v>
      </c>
      <c r="D65" s="31">
        <v>1.27</v>
      </c>
      <c r="E65" s="31">
        <v>1.27</v>
      </c>
      <c r="F65" s="31">
        <v>1.27</v>
      </c>
      <c r="G65" s="31">
        <v>1.27</v>
      </c>
      <c r="H65" s="31">
        <v>1.27</v>
      </c>
      <c r="I65" s="31">
        <v>1.27</v>
      </c>
      <c r="J65" s="31">
        <v>1.45</v>
      </c>
      <c r="K65" s="31">
        <v>1.6</v>
      </c>
      <c r="L65" s="31">
        <v>1.4</v>
      </c>
      <c r="M65" s="31">
        <v>1.4</v>
      </c>
      <c r="N65" s="31">
        <v>1.45</v>
      </c>
    </row>
    <row r="66" spans="1:14" ht="15" customHeight="1" x14ac:dyDescent="0.25">
      <c r="A66" s="30" t="s">
        <v>67</v>
      </c>
      <c r="B66" s="64" t="s">
        <v>68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</row>
    <row r="67" spans="1:14" ht="15" customHeight="1" x14ac:dyDescent="0.25">
      <c r="A67" s="66" t="s">
        <v>10</v>
      </c>
      <c r="B67" s="67"/>
      <c r="C67" s="31">
        <v>4.54</v>
      </c>
      <c r="D67" s="31">
        <v>4.53</v>
      </c>
      <c r="E67" s="31">
        <v>4.53</v>
      </c>
      <c r="F67" s="31">
        <v>4.53</v>
      </c>
      <c r="G67" s="31">
        <v>4.53</v>
      </c>
      <c r="H67" s="31">
        <v>4.53</v>
      </c>
      <c r="I67" s="31">
        <v>4.53</v>
      </c>
      <c r="J67" s="31">
        <v>4.53</v>
      </c>
      <c r="K67" s="31">
        <v>4.55</v>
      </c>
      <c r="L67" s="31">
        <v>4.55</v>
      </c>
      <c r="M67" s="31">
        <v>4.55</v>
      </c>
      <c r="N67" s="31">
        <v>4.55</v>
      </c>
    </row>
    <row r="68" spans="1:14" ht="15" customHeight="1" x14ac:dyDescent="0.25">
      <c r="A68" s="30" t="s">
        <v>72</v>
      </c>
      <c r="B68" s="64" t="s">
        <v>399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</row>
    <row r="69" spans="1:14" ht="15" customHeight="1" x14ac:dyDescent="0.25">
      <c r="A69" s="66" t="s">
        <v>7</v>
      </c>
      <c r="B69" s="67"/>
      <c r="C69" s="31">
        <v>2.92</v>
      </c>
      <c r="D69" s="31">
        <v>2.92</v>
      </c>
      <c r="E69" s="31">
        <v>2.92</v>
      </c>
      <c r="F69" s="31">
        <v>2.92</v>
      </c>
      <c r="G69" s="31">
        <v>2.92</v>
      </c>
      <c r="H69" s="31">
        <v>2.92</v>
      </c>
      <c r="I69" s="31">
        <v>2.92</v>
      </c>
      <c r="J69" s="31">
        <v>2.92</v>
      </c>
      <c r="K69" s="31">
        <v>2.92</v>
      </c>
      <c r="L69" s="31">
        <v>2.92</v>
      </c>
      <c r="M69" s="31">
        <v>2.92</v>
      </c>
      <c r="N69" s="31">
        <v>2.92</v>
      </c>
    </row>
    <row r="70" spans="1:14" ht="15" customHeight="1" x14ac:dyDescent="0.25">
      <c r="A70" s="30" t="s">
        <v>69</v>
      </c>
      <c r="B70" s="64" t="s">
        <v>70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</row>
    <row r="71" spans="1:14" ht="15" customHeight="1" x14ac:dyDescent="0.25">
      <c r="A71" s="66" t="s">
        <v>71</v>
      </c>
      <c r="B71" s="67"/>
      <c r="C71" s="31">
        <v>1.8</v>
      </c>
      <c r="D71" s="31">
        <v>1.8</v>
      </c>
      <c r="E71" s="31">
        <v>1.8</v>
      </c>
      <c r="F71" s="31">
        <v>1.8</v>
      </c>
      <c r="G71" s="31">
        <v>1.8</v>
      </c>
      <c r="H71" s="31">
        <v>1.8</v>
      </c>
      <c r="I71" s="31">
        <v>1.8</v>
      </c>
      <c r="J71" s="31">
        <v>1.8</v>
      </c>
      <c r="K71" s="31">
        <v>1.8</v>
      </c>
      <c r="L71" s="31">
        <v>1.8</v>
      </c>
      <c r="M71" s="31">
        <v>1.8</v>
      </c>
      <c r="N71" s="31">
        <v>1.8</v>
      </c>
    </row>
    <row r="72" spans="1:14" ht="15" customHeight="1" x14ac:dyDescent="0.25">
      <c r="A72" s="30" t="s">
        <v>74</v>
      </c>
      <c r="B72" s="64" t="s">
        <v>400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</row>
    <row r="73" spans="1:14" ht="15" customHeight="1" x14ac:dyDescent="0.25">
      <c r="A73" s="66" t="s">
        <v>10</v>
      </c>
      <c r="B73" s="67"/>
      <c r="C73" s="31">
        <v>3.03</v>
      </c>
      <c r="D73" s="31">
        <v>2.97</v>
      </c>
      <c r="E73" s="31">
        <v>2.97</v>
      </c>
      <c r="F73" s="31">
        <v>2.97</v>
      </c>
      <c r="G73" s="31">
        <v>2.97</v>
      </c>
      <c r="H73" s="31">
        <v>2.97</v>
      </c>
      <c r="I73" s="31">
        <v>2.97</v>
      </c>
      <c r="J73" s="31">
        <v>2.97</v>
      </c>
      <c r="K73" s="31">
        <v>2.97</v>
      </c>
      <c r="L73" s="31">
        <v>2.97</v>
      </c>
      <c r="M73" s="31">
        <v>3.27</v>
      </c>
      <c r="N73" s="31">
        <v>3.33</v>
      </c>
    </row>
    <row r="74" spans="1:14" ht="15" customHeight="1" x14ac:dyDescent="0.25">
      <c r="A74" s="30" t="s">
        <v>76</v>
      </c>
      <c r="B74" s="64" t="s">
        <v>77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</row>
    <row r="75" spans="1:14" ht="15" customHeight="1" x14ac:dyDescent="0.25">
      <c r="A75" s="66" t="s">
        <v>34</v>
      </c>
      <c r="B75" s="67"/>
      <c r="C75" s="31">
        <v>2.4</v>
      </c>
      <c r="D75" s="31">
        <v>2.29</v>
      </c>
      <c r="E75" s="31">
        <v>2.4900000000000002</v>
      </c>
      <c r="F75" s="31">
        <v>2.4900000000000002</v>
      </c>
      <c r="G75" s="31">
        <v>2.4900000000000002</v>
      </c>
      <c r="H75" s="31">
        <v>2.4900000000000002</v>
      </c>
      <c r="I75" s="31">
        <v>2.4900000000000002</v>
      </c>
      <c r="J75" s="31">
        <v>2.33</v>
      </c>
      <c r="K75" s="31">
        <v>2.33</v>
      </c>
      <c r="L75" s="31">
        <v>2.33</v>
      </c>
      <c r="M75" s="31">
        <v>2.33</v>
      </c>
      <c r="N75" s="31">
        <v>2.33</v>
      </c>
    </row>
    <row r="76" spans="1:14" ht="15" customHeight="1" x14ac:dyDescent="0.25">
      <c r="A76" s="30" t="s">
        <v>78</v>
      </c>
      <c r="B76" s="64" t="s">
        <v>343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</row>
    <row r="77" spans="1:14" ht="15" customHeight="1" x14ac:dyDescent="0.25">
      <c r="A77" s="66" t="s">
        <v>10</v>
      </c>
      <c r="B77" s="67"/>
      <c r="C77" s="31">
        <v>1.74</v>
      </c>
      <c r="D77" s="31" t="s">
        <v>4</v>
      </c>
      <c r="E77" s="31" t="s">
        <v>4</v>
      </c>
      <c r="F77" s="31" t="s">
        <v>4</v>
      </c>
      <c r="G77" s="31" t="s">
        <v>4</v>
      </c>
      <c r="H77" s="31" t="s">
        <v>4</v>
      </c>
      <c r="I77" s="31">
        <v>1.63</v>
      </c>
      <c r="J77" s="31">
        <v>1.63</v>
      </c>
      <c r="K77" s="31">
        <v>1.63</v>
      </c>
      <c r="L77" s="31">
        <v>1.75</v>
      </c>
      <c r="M77" s="31">
        <v>1.9</v>
      </c>
      <c r="N77" s="31">
        <v>1.9</v>
      </c>
    </row>
    <row r="78" spans="1:14" ht="15" customHeight="1" x14ac:dyDescent="0.25">
      <c r="A78" s="30" t="s">
        <v>185</v>
      </c>
      <c r="B78" s="64" t="s">
        <v>186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</row>
    <row r="79" spans="1:14" ht="15" customHeight="1" x14ac:dyDescent="0.25">
      <c r="A79" s="66" t="s">
        <v>10</v>
      </c>
      <c r="B79" s="67"/>
      <c r="C79" s="31">
        <v>1.51</v>
      </c>
      <c r="D79" s="31">
        <v>1.47</v>
      </c>
      <c r="E79" s="31">
        <v>1.47</v>
      </c>
      <c r="F79" s="31">
        <v>1.47</v>
      </c>
      <c r="G79" s="31">
        <v>1.47</v>
      </c>
      <c r="H79" s="31">
        <v>1.47</v>
      </c>
      <c r="I79" s="31">
        <v>1.47</v>
      </c>
      <c r="J79" s="31">
        <v>1.47</v>
      </c>
      <c r="K79" s="31">
        <v>1.5</v>
      </c>
      <c r="L79" s="31">
        <v>1.5</v>
      </c>
      <c r="M79" s="31">
        <v>1.67</v>
      </c>
      <c r="N79" s="31">
        <v>1.7</v>
      </c>
    </row>
    <row r="80" spans="1:14" ht="15" customHeight="1" x14ac:dyDescent="0.25">
      <c r="A80" s="30" t="s">
        <v>82</v>
      </c>
      <c r="B80" s="64" t="s">
        <v>83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</row>
    <row r="81" spans="1:14" ht="15" customHeight="1" x14ac:dyDescent="0.25">
      <c r="A81" s="66" t="s">
        <v>10</v>
      </c>
      <c r="B81" s="67"/>
      <c r="C81" s="31">
        <v>3.12</v>
      </c>
      <c r="D81" s="31">
        <v>3.07</v>
      </c>
      <c r="E81" s="31">
        <v>3.07</v>
      </c>
      <c r="F81" s="31">
        <v>3.07</v>
      </c>
      <c r="G81" s="31">
        <v>3.07</v>
      </c>
      <c r="H81" s="31">
        <v>3.07</v>
      </c>
      <c r="I81" s="31">
        <v>3.07</v>
      </c>
      <c r="J81" s="31">
        <v>3.07</v>
      </c>
      <c r="K81" s="31">
        <v>3.33</v>
      </c>
      <c r="L81" s="31">
        <v>3.33</v>
      </c>
      <c r="M81" s="31">
        <v>3.1</v>
      </c>
      <c r="N81" s="31">
        <v>3.1</v>
      </c>
    </row>
    <row r="82" spans="1:14" ht="15" customHeight="1" x14ac:dyDescent="0.25">
      <c r="A82" s="30" t="s">
        <v>84</v>
      </c>
      <c r="B82" s="64" t="s">
        <v>85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</row>
    <row r="83" spans="1:14" ht="15" customHeight="1" x14ac:dyDescent="0.25">
      <c r="A83" s="66" t="s">
        <v>10</v>
      </c>
      <c r="B83" s="67"/>
      <c r="C83" s="31">
        <v>2.65</v>
      </c>
      <c r="D83" s="31">
        <v>2.6</v>
      </c>
      <c r="E83" s="31">
        <v>2.6</v>
      </c>
      <c r="F83" s="31">
        <v>2.6</v>
      </c>
      <c r="G83" s="31">
        <v>2.6</v>
      </c>
      <c r="H83" s="31">
        <v>2.6</v>
      </c>
      <c r="I83" s="31">
        <v>2.6</v>
      </c>
      <c r="J83" s="31">
        <v>2.6</v>
      </c>
      <c r="K83" s="31">
        <v>2.6</v>
      </c>
      <c r="L83" s="31">
        <v>2.6</v>
      </c>
      <c r="M83" s="31">
        <v>2.9</v>
      </c>
      <c r="N83" s="31">
        <v>2.9</v>
      </c>
    </row>
    <row r="84" spans="1:14" ht="15" customHeight="1" x14ac:dyDescent="0.25">
      <c r="A84" s="30" t="s">
        <v>88</v>
      </c>
      <c r="B84" s="64" t="s">
        <v>89</v>
      </c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</row>
    <row r="85" spans="1:14" ht="15" customHeight="1" x14ac:dyDescent="0.25">
      <c r="A85" s="66" t="s">
        <v>10</v>
      </c>
      <c r="B85" s="67"/>
      <c r="C85" s="31">
        <v>1.1399999999999999</v>
      </c>
      <c r="D85" s="31">
        <v>1.27</v>
      </c>
      <c r="E85" s="31">
        <v>1.27</v>
      </c>
      <c r="F85" s="31">
        <v>1.27</v>
      </c>
      <c r="G85" s="31">
        <v>1.27</v>
      </c>
      <c r="H85" s="31">
        <v>1.27</v>
      </c>
      <c r="I85" s="31">
        <v>1.27</v>
      </c>
      <c r="J85" s="31">
        <v>1.1000000000000001</v>
      </c>
      <c r="K85" s="31">
        <v>1.1000000000000001</v>
      </c>
      <c r="L85" s="31">
        <v>1.1000000000000001</v>
      </c>
      <c r="M85" s="31">
        <v>0.8</v>
      </c>
      <c r="N85" s="31">
        <v>0.8</v>
      </c>
    </row>
    <row r="86" spans="1:14" ht="15" customHeight="1" x14ac:dyDescent="0.25">
      <c r="A86" s="30" t="s">
        <v>90</v>
      </c>
      <c r="B86" s="64" t="s">
        <v>325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</row>
    <row r="87" spans="1:14" ht="15" customHeight="1" x14ac:dyDescent="0.25">
      <c r="A87" s="66" t="s">
        <v>10</v>
      </c>
      <c r="B87" s="67"/>
      <c r="C87" s="31">
        <v>2.0499999999999998</v>
      </c>
      <c r="D87" s="31">
        <v>2.0299999999999998</v>
      </c>
      <c r="E87" s="31">
        <v>2.0299999999999998</v>
      </c>
      <c r="F87" s="31">
        <v>2.0299999999999998</v>
      </c>
      <c r="G87" s="31">
        <v>2.0299999999999998</v>
      </c>
      <c r="H87" s="31">
        <v>2.0299999999999998</v>
      </c>
      <c r="I87" s="31">
        <v>2.0299999999999998</v>
      </c>
      <c r="J87" s="31">
        <v>2.0299999999999998</v>
      </c>
      <c r="K87" s="31">
        <v>2.0299999999999998</v>
      </c>
      <c r="L87" s="31">
        <v>2.0299999999999998</v>
      </c>
      <c r="M87" s="31">
        <v>2.0299999999999998</v>
      </c>
      <c r="N87" s="31">
        <v>2.2999999999999998</v>
      </c>
    </row>
    <row r="88" spans="1:14" ht="15" customHeight="1" x14ac:dyDescent="0.25">
      <c r="A88" s="30" t="s">
        <v>92</v>
      </c>
      <c r="B88" s="64" t="s">
        <v>93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</row>
    <row r="89" spans="1:14" ht="15" customHeight="1" x14ac:dyDescent="0.25">
      <c r="A89" s="66" t="s">
        <v>10</v>
      </c>
      <c r="B89" s="67"/>
      <c r="C89" s="31">
        <v>1.93</v>
      </c>
      <c r="D89" s="31">
        <v>1.93</v>
      </c>
      <c r="E89" s="31">
        <v>1.93</v>
      </c>
      <c r="F89" s="31">
        <v>1.93</v>
      </c>
      <c r="G89" s="31">
        <v>1.93</v>
      </c>
      <c r="H89" s="31">
        <v>1.93</v>
      </c>
      <c r="I89" s="31">
        <v>1.93</v>
      </c>
      <c r="J89" s="31">
        <v>1.93</v>
      </c>
      <c r="K89" s="31">
        <v>1.93</v>
      </c>
      <c r="L89" s="31">
        <v>1.93</v>
      </c>
      <c r="M89" s="31">
        <v>1.93</v>
      </c>
      <c r="N89" s="31">
        <v>1.93</v>
      </c>
    </row>
    <row r="90" spans="1:14" ht="15" customHeight="1" x14ac:dyDescent="0.25">
      <c r="A90" s="30" t="s">
        <v>94</v>
      </c>
      <c r="B90" s="64" t="s">
        <v>95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</row>
    <row r="91" spans="1:14" ht="15" customHeight="1" x14ac:dyDescent="0.25">
      <c r="A91" s="66" t="s">
        <v>10</v>
      </c>
      <c r="B91" s="67"/>
      <c r="C91" s="31">
        <v>2.23</v>
      </c>
      <c r="D91" s="31">
        <v>2.23</v>
      </c>
      <c r="E91" s="31">
        <v>2.23</v>
      </c>
      <c r="F91" s="31">
        <v>2.23</v>
      </c>
      <c r="G91" s="31">
        <v>2.23</v>
      </c>
      <c r="H91" s="31">
        <v>2.23</v>
      </c>
      <c r="I91" s="31">
        <v>2.23</v>
      </c>
      <c r="J91" s="31">
        <v>2.23</v>
      </c>
      <c r="K91" s="31">
        <v>2.23</v>
      </c>
      <c r="L91" s="31">
        <v>2.23</v>
      </c>
      <c r="M91" s="31">
        <v>2.23</v>
      </c>
      <c r="N91" s="31">
        <v>2.23</v>
      </c>
    </row>
    <row r="92" spans="1:14" ht="15" customHeight="1" x14ac:dyDescent="0.25">
      <c r="A92" s="30" t="s">
        <v>96</v>
      </c>
      <c r="B92" s="64" t="s">
        <v>97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</row>
    <row r="93" spans="1:14" ht="15" customHeight="1" x14ac:dyDescent="0.25">
      <c r="A93" s="66" t="s">
        <v>10</v>
      </c>
      <c r="B93" s="67"/>
      <c r="C93" s="31">
        <v>4.47</v>
      </c>
      <c r="D93" s="31">
        <v>4.47</v>
      </c>
      <c r="E93" s="31">
        <v>4.47</v>
      </c>
      <c r="F93" s="31">
        <v>4.47</v>
      </c>
      <c r="G93" s="31">
        <v>4.47</v>
      </c>
      <c r="H93" s="31">
        <v>4.47</v>
      </c>
      <c r="I93" s="31">
        <v>4.47</v>
      </c>
      <c r="J93" s="31">
        <v>4.47</v>
      </c>
      <c r="K93" s="31">
        <v>4.47</v>
      </c>
      <c r="L93" s="31">
        <v>4.47</v>
      </c>
      <c r="M93" s="31">
        <v>4.47</v>
      </c>
      <c r="N93" s="31">
        <v>4.47</v>
      </c>
    </row>
    <row r="94" spans="1:14" ht="15" customHeight="1" x14ac:dyDescent="0.25">
      <c r="A94" s="30" t="s">
        <v>98</v>
      </c>
      <c r="B94" s="64" t="s">
        <v>99</v>
      </c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</row>
    <row r="95" spans="1:14" ht="15" customHeight="1" x14ac:dyDescent="0.25">
      <c r="A95" s="66" t="s">
        <v>372</v>
      </c>
      <c r="B95" s="67"/>
      <c r="C95" s="31">
        <v>1.58</v>
      </c>
      <c r="D95" s="31">
        <v>1.58</v>
      </c>
      <c r="E95" s="31">
        <v>1.58</v>
      </c>
      <c r="F95" s="31">
        <v>1.58</v>
      </c>
      <c r="G95" s="31">
        <v>1.58</v>
      </c>
      <c r="H95" s="31">
        <v>1.58</v>
      </c>
      <c r="I95" s="31">
        <v>1.58</v>
      </c>
      <c r="J95" s="31">
        <v>1.58</v>
      </c>
      <c r="K95" s="31">
        <v>1.58</v>
      </c>
      <c r="L95" s="31">
        <v>1.58</v>
      </c>
      <c r="M95" s="31">
        <v>1.58</v>
      </c>
      <c r="N95" s="31">
        <v>1.58</v>
      </c>
    </row>
    <row r="96" spans="1:14" ht="15" customHeight="1" x14ac:dyDescent="0.25">
      <c r="A96" s="30" t="s">
        <v>200</v>
      </c>
      <c r="B96" s="64" t="s">
        <v>201</v>
      </c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</row>
    <row r="97" spans="1:14" ht="15" customHeight="1" x14ac:dyDescent="0.25">
      <c r="A97" s="66" t="s">
        <v>10</v>
      </c>
      <c r="B97" s="67"/>
      <c r="C97" s="31">
        <v>1.46</v>
      </c>
      <c r="D97" s="31">
        <v>1.47</v>
      </c>
      <c r="E97" s="31">
        <v>1.47</v>
      </c>
      <c r="F97" s="31">
        <v>1.47</v>
      </c>
      <c r="G97" s="31">
        <v>1.47</v>
      </c>
      <c r="H97" s="31">
        <v>1.47</v>
      </c>
      <c r="I97" s="31">
        <v>1.47</v>
      </c>
      <c r="J97" s="31">
        <v>1.47</v>
      </c>
      <c r="K97" s="31">
        <v>1.47</v>
      </c>
      <c r="L97" s="31">
        <v>1.45</v>
      </c>
      <c r="M97" s="31">
        <v>1.45</v>
      </c>
      <c r="N97" s="31">
        <v>1.45</v>
      </c>
    </row>
    <row r="98" spans="1:14" ht="15" customHeight="1" x14ac:dyDescent="0.25">
      <c r="A98" s="30" t="s">
        <v>102</v>
      </c>
      <c r="B98" s="64" t="s">
        <v>326</v>
      </c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</row>
    <row r="99" spans="1:14" ht="15" customHeight="1" x14ac:dyDescent="0.25">
      <c r="A99" s="66" t="s">
        <v>10</v>
      </c>
      <c r="B99" s="67"/>
      <c r="C99" s="31">
        <v>1.04</v>
      </c>
      <c r="D99" s="31">
        <v>0.97</v>
      </c>
      <c r="E99" s="31">
        <v>0.97</v>
      </c>
      <c r="F99" s="31">
        <v>0.97</v>
      </c>
      <c r="G99" s="31">
        <v>0.97</v>
      </c>
      <c r="H99" s="31">
        <v>0.97</v>
      </c>
      <c r="I99" s="31">
        <v>0.97</v>
      </c>
      <c r="J99" s="31">
        <v>0.97</v>
      </c>
      <c r="K99" s="31">
        <v>1.17</v>
      </c>
      <c r="L99" s="31">
        <v>1.17</v>
      </c>
      <c r="M99" s="31">
        <v>1.17</v>
      </c>
      <c r="N99" s="31">
        <v>1.17</v>
      </c>
    </row>
    <row r="100" spans="1:14" ht="15" customHeight="1" x14ac:dyDescent="0.25">
      <c r="A100" s="30" t="s">
        <v>104</v>
      </c>
      <c r="B100" s="64" t="s">
        <v>105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</row>
    <row r="101" spans="1:14" ht="15" customHeight="1" x14ac:dyDescent="0.25">
      <c r="A101" s="66" t="s">
        <v>10</v>
      </c>
      <c r="B101" s="67"/>
      <c r="C101" s="31">
        <v>2.2999999999999998</v>
      </c>
      <c r="D101" s="31">
        <v>2.2999999999999998</v>
      </c>
      <c r="E101" s="31">
        <v>2.2999999999999998</v>
      </c>
      <c r="F101" s="31">
        <v>2.2999999999999998</v>
      </c>
      <c r="G101" s="31">
        <v>2.2999999999999998</v>
      </c>
      <c r="H101" s="31">
        <v>2.2999999999999998</v>
      </c>
      <c r="I101" s="31">
        <v>2.2999999999999998</v>
      </c>
      <c r="J101" s="31">
        <v>2.2999999999999998</v>
      </c>
      <c r="K101" s="31">
        <v>2.2999999999999998</v>
      </c>
      <c r="L101" s="31">
        <v>2.1</v>
      </c>
      <c r="M101" s="31">
        <v>2.4</v>
      </c>
      <c r="N101" s="31">
        <v>2.4</v>
      </c>
    </row>
    <row r="102" spans="1:14" ht="15" customHeight="1" x14ac:dyDescent="0.25">
      <c r="A102" s="30" t="s">
        <v>106</v>
      </c>
      <c r="B102" s="64" t="s">
        <v>346</v>
      </c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</row>
    <row r="103" spans="1:14" ht="15" customHeight="1" x14ac:dyDescent="0.25">
      <c r="A103" s="66" t="s">
        <v>10</v>
      </c>
      <c r="B103" s="67"/>
      <c r="C103" s="31">
        <v>1.38</v>
      </c>
      <c r="D103" s="31">
        <v>1.33</v>
      </c>
      <c r="E103" s="31">
        <v>1.33</v>
      </c>
      <c r="F103" s="31">
        <v>1.33</v>
      </c>
      <c r="G103" s="31">
        <v>1.33</v>
      </c>
      <c r="H103" s="31">
        <v>1.33</v>
      </c>
      <c r="I103" s="31">
        <v>1.33</v>
      </c>
      <c r="J103" s="31">
        <v>1.33</v>
      </c>
      <c r="K103" s="31">
        <v>1.4</v>
      </c>
      <c r="L103" s="31">
        <v>1.45</v>
      </c>
      <c r="M103" s="31">
        <v>1.45</v>
      </c>
      <c r="N103" s="31">
        <v>1.55</v>
      </c>
    </row>
    <row r="104" spans="1:14" ht="15" customHeight="1" x14ac:dyDescent="0.25">
      <c r="A104" s="30" t="s">
        <v>108</v>
      </c>
      <c r="B104" s="64" t="s">
        <v>347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</row>
    <row r="105" spans="1:14" ht="15" customHeight="1" x14ac:dyDescent="0.25">
      <c r="A105" s="66" t="s">
        <v>10</v>
      </c>
      <c r="B105" s="67"/>
      <c r="C105" s="31">
        <v>1.58</v>
      </c>
      <c r="D105" s="31">
        <v>1.53</v>
      </c>
      <c r="E105" s="31">
        <v>1.53</v>
      </c>
      <c r="F105" s="31">
        <v>1.53</v>
      </c>
      <c r="G105" s="31">
        <v>1.53</v>
      </c>
      <c r="H105" s="31">
        <v>1.53</v>
      </c>
      <c r="I105" s="31">
        <v>1.53</v>
      </c>
      <c r="J105" s="31">
        <v>1.53</v>
      </c>
      <c r="K105" s="31">
        <v>1.53</v>
      </c>
      <c r="L105" s="31">
        <v>1.68</v>
      </c>
      <c r="M105" s="31">
        <v>1.68</v>
      </c>
      <c r="N105" s="31">
        <v>1.8</v>
      </c>
    </row>
    <row r="106" spans="1:14" ht="15" customHeight="1" x14ac:dyDescent="0.25">
      <c r="A106" s="30" t="s">
        <v>110</v>
      </c>
      <c r="B106" s="64" t="s">
        <v>348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</row>
    <row r="107" spans="1:14" ht="15" customHeight="1" x14ac:dyDescent="0.25">
      <c r="A107" s="66" t="s">
        <v>10</v>
      </c>
      <c r="B107" s="67"/>
      <c r="C107" s="31">
        <v>5.2</v>
      </c>
      <c r="D107" s="31">
        <v>5.2</v>
      </c>
      <c r="E107" s="31">
        <v>5.2</v>
      </c>
      <c r="F107" s="31">
        <v>5.2</v>
      </c>
      <c r="G107" s="31">
        <v>5.2</v>
      </c>
      <c r="H107" s="31">
        <v>5.2</v>
      </c>
      <c r="I107" s="31">
        <v>5.2</v>
      </c>
      <c r="J107" s="31">
        <v>5.2</v>
      </c>
      <c r="K107" s="31">
        <v>5.2</v>
      </c>
      <c r="L107" s="31">
        <v>5.2</v>
      </c>
      <c r="M107" s="31">
        <v>5.2</v>
      </c>
      <c r="N107" s="31">
        <v>5.2</v>
      </c>
    </row>
    <row r="108" spans="1:14" ht="15" customHeight="1" x14ac:dyDescent="0.25">
      <c r="A108" s="30" t="s">
        <v>112</v>
      </c>
      <c r="B108" s="64" t="s">
        <v>401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</row>
    <row r="109" spans="1:14" ht="15" customHeight="1" x14ac:dyDescent="0.25">
      <c r="A109" s="66" t="s">
        <v>10</v>
      </c>
      <c r="B109" s="67"/>
      <c r="C109" s="31">
        <v>3.96</v>
      </c>
      <c r="D109" s="31">
        <v>3.93</v>
      </c>
      <c r="E109" s="31">
        <v>3.93</v>
      </c>
      <c r="F109" s="31">
        <v>3.93</v>
      </c>
      <c r="G109" s="31">
        <v>3.93</v>
      </c>
      <c r="H109" s="31">
        <v>3.93</v>
      </c>
      <c r="I109" s="31">
        <v>3.93</v>
      </c>
      <c r="J109" s="31">
        <v>3.93</v>
      </c>
      <c r="K109" s="31">
        <v>3.93</v>
      </c>
      <c r="L109" s="31">
        <v>3.93</v>
      </c>
      <c r="M109" s="31">
        <v>3.93</v>
      </c>
      <c r="N109" s="31">
        <v>4.2699999999999996</v>
      </c>
    </row>
    <row r="110" spans="1:14" ht="15" customHeight="1" x14ac:dyDescent="0.25">
      <c r="A110" s="30" t="s">
        <v>114</v>
      </c>
      <c r="B110" s="64" t="s">
        <v>402</v>
      </c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</row>
    <row r="111" spans="1:14" ht="15" customHeight="1" x14ac:dyDescent="0.25">
      <c r="A111" s="66" t="s">
        <v>10</v>
      </c>
      <c r="B111" s="67"/>
      <c r="C111" s="31">
        <v>6.79</v>
      </c>
      <c r="D111" s="31">
        <v>6.43</v>
      </c>
      <c r="E111" s="31">
        <v>6.43</v>
      </c>
      <c r="F111" s="31">
        <v>6.43</v>
      </c>
      <c r="G111" s="31">
        <v>6.43</v>
      </c>
      <c r="H111" s="31">
        <v>6.43</v>
      </c>
      <c r="I111" s="31">
        <v>6.43</v>
      </c>
      <c r="J111" s="31">
        <v>7.23</v>
      </c>
      <c r="K111" s="31">
        <v>7.23</v>
      </c>
      <c r="L111" s="31">
        <v>7.23</v>
      </c>
      <c r="M111" s="31">
        <v>7.23</v>
      </c>
      <c r="N111" s="31">
        <v>7.23</v>
      </c>
    </row>
    <row r="112" spans="1:14" ht="15" customHeight="1" x14ac:dyDescent="0.25">
      <c r="A112" s="30" t="s">
        <v>116</v>
      </c>
      <c r="B112" s="64" t="s">
        <v>349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</row>
    <row r="113" spans="1:14" ht="15" customHeight="1" x14ac:dyDescent="0.25">
      <c r="A113" s="66" t="s">
        <v>39</v>
      </c>
      <c r="B113" s="67"/>
      <c r="C113" s="31">
        <v>1.63</v>
      </c>
      <c r="D113" s="31">
        <v>1.8</v>
      </c>
      <c r="E113" s="31">
        <v>1.6</v>
      </c>
      <c r="F113" s="31">
        <v>1.6</v>
      </c>
      <c r="G113" s="31">
        <v>1.5</v>
      </c>
      <c r="H113" s="31">
        <v>1.6</v>
      </c>
      <c r="I113" s="31">
        <v>1.6</v>
      </c>
      <c r="J113" s="31">
        <v>1.61</v>
      </c>
      <c r="K113" s="31">
        <v>1.61</v>
      </c>
      <c r="L113" s="31">
        <v>1.61</v>
      </c>
      <c r="M113" s="31">
        <v>1.7</v>
      </c>
      <c r="N113" s="31">
        <v>1.7</v>
      </c>
    </row>
    <row r="114" spans="1:14" ht="15" customHeight="1" x14ac:dyDescent="0.25">
      <c r="A114" s="30" t="s">
        <v>118</v>
      </c>
      <c r="B114" s="64" t="s">
        <v>119</v>
      </c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</row>
    <row r="115" spans="1:14" ht="15" customHeight="1" x14ac:dyDescent="0.25">
      <c r="A115" s="66" t="s">
        <v>39</v>
      </c>
      <c r="B115" s="67"/>
      <c r="C115" s="31">
        <v>1.1200000000000001</v>
      </c>
      <c r="D115" s="31">
        <v>0.95</v>
      </c>
      <c r="E115" s="31">
        <v>1.2</v>
      </c>
      <c r="F115" s="31">
        <v>1</v>
      </c>
      <c r="G115" s="31">
        <v>1</v>
      </c>
      <c r="H115" s="31">
        <v>1.2</v>
      </c>
      <c r="I115" s="31">
        <v>1.2</v>
      </c>
      <c r="J115" s="31">
        <v>1.17</v>
      </c>
      <c r="K115" s="31">
        <v>1.17</v>
      </c>
      <c r="L115" s="31">
        <v>1.1499999999999999</v>
      </c>
      <c r="M115" s="31">
        <v>1.1100000000000001</v>
      </c>
      <c r="N115" s="31">
        <v>1.1499999999999999</v>
      </c>
    </row>
    <row r="116" spans="1:14" ht="15" customHeight="1" x14ac:dyDescent="0.25">
      <c r="A116" s="30" t="s">
        <v>120</v>
      </c>
      <c r="B116" s="64" t="s">
        <v>350</v>
      </c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</row>
    <row r="117" spans="1:14" ht="15" customHeight="1" x14ac:dyDescent="0.25">
      <c r="A117" s="66" t="s">
        <v>39</v>
      </c>
      <c r="B117" s="67"/>
      <c r="C117" s="31">
        <v>1.04</v>
      </c>
      <c r="D117" s="31">
        <v>0.9</v>
      </c>
      <c r="E117" s="31">
        <v>0.9</v>
      </c>
      <c r="F117" s="31">
        <v>0.9</v>
      </c>
      <c r="G117" s="31">
        <v>0.9</v>
      </c>
      <c r="H117" s="31">
        <v>0.9</v>
      </c>
      <c r="I117" s="31">
        <v>0.95</v>
      </c>
      <c r="J117" s="31">
        <v>1.19</v>
      </c>
      <c r="K117" s="31">
        <v>1.19</v>
      </c>
      <c r="L117" s="31">
        <v>1.19</v>
      </c>
      <c r="M117" s="31">
        <v>1.2</v>
      </c>
      <c r="N117" s="31">
        <v>1.2</v>
      </c>
    </row>
    <row r="118" spans="1:14" ht="15" customHeight="1" x14ac:dyDescent="0.25">
      <c r="A118" s="30" t="s">
        <v>197</v>
      </c>
      <c r="B118" s="64" t="s">
        <v>198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</row>
    <row r="119" spans="1:14" ht="15" customHeight="1" x14ac:dyDescent="0.25">
      <c r="A119" s="66" t="s">
        <v>39</v>
      </c>
      <c r="B119" s="67"/>
      <c r="C119" s="31">
        <v>0.96</v>
      </c>
      <c r="D119" s="31" t="s">
        <v>4</v>
      </c>
      <c r="E119" s="31" t="s">
        <v>4</v>
      </c>
      <c r="F119" s="31" t="s">
        <v>4</v>
      </c>
      <c r="G119" s="31" t="s">
        <v>4</v>
      </c>
      <c r="H119" s="31" t="s">
        <v>4</v>
      </c>
      <c r="I119" s="31" t="s">
        <v>4</v>
      </c>
      <c r="J119" s="31" t="s">
        <v>4</v>
      </c>
      <c r="K119" s="31" t="s">
        <v>4</v>
      </c>
      <c r="L119" s="31">
        <v>0.89</v>
      </c>
      <c r="M119" s="31">
        <v>1</v>
      </c>
      <c r="N119" s="31">
        <v>1</v>
      </c>
    </row>
    <row r="120" spans="1:14" ht="15" customHeight="1" x14ac:dyDescent="0.25">
      <c r="A120" s="30" t="s">
        <v>122</v>
      </c>
      <c r="B120" s="64" t="s">
        <v>123</v>
      </c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</row>
    <row r="121" spans="1:14" ht="15" customHeight="1" x14ac:dyDescent="0.25">
      <c r="A121" s="66" t="s">
        <v>39</v>
      </c>
      <c r="B121" s="67"/>
      <c r="C121" s="31">
        <v>1.79</v>
      </c>
      <c r="D121" s="31">
        <v>1.5</v>
      </c>
      <c r="E121" s="31">
        <v>1.6</v>
      </c>
      <c r="F121" s="31">
        <v>1.6</v>
      </c>
      <c r="G121" s="31">
        <v>1.6</v>
      </c>
      <c r="H121" s="31">
        <v>1.6</v>
      </c>
      <c r="I121" s="31">
        <v>1.6</v>
      </c>
      <c r="J121" s="31">
        <v>1.7</v>
      </c>
      <c r="K121" s="31">
        <v>1.7</v>
      </c>
      <c r="L121" s="31">
        <v>2.2599999999999998</v>
      </c>
      <c r="M121" s="31">
        <v>2.2599999999999998</v>
      </c>
      <c r="N121" s="31">
        <v>2.2599999999999998</v>
      </c>
    </row>
    <row r="122" spans="1:14" ht="15" customHeight="1" x14ac:dyDescent="0.25">
      <c r="A122" s="30" t="s">
        <v>124</v>
      </c>
      <c r="B122" s="64" t="s">
        <v>125</v>
      </c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</row>
    <row r="123" spans="1:14" ht="15" customHeight="1" x14ac:dyDescent="0.25">
      <c r="A123" s="66" t="s">
        <v>39</v>
      </c>
      <c r="B123" s="67"/>
      <c r="C123" s="31">
        <v>0.96</v>
      </c>
      <c r="D123" s="31">
        <v>0.9</v>
      </c>
      <c r="E123" s="31">
        <v>1.1000000000000001</v>
      </c>
      <c r="F123" s="31">
        <v>1</v>
      </c>
      <c r="G123" s="31">
        <v>1</v>
      </c>
      <c r="H123" s="31">
        <v>0.9</v>
      </c>
      <c r="I123" s="31">
        <v>0.9</v>
      </c>
      <c r="J123" s="31">
        <v>0.9</v>
      </c>
      <c r="K123" s="31">
        <v>0.9</v>
      </c>
      <c r="L123" s="31">
        <v>0.91</v>
      </c>
      <c r="M123" s="31">
        <v>1.08</v>
      </c>
      <c r="N123" s="31">
        <v>0.92</v>
      </c>
    </row>
    <row r="124" spans="1:14" ht="15" customHeight="1" x14ac:dyDescent="0.25">
      <c r="A124" s="30" t="s">
        <v>126</v>
      </c>
      <c r="B124" s="64" t="s">
        <v>127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</row>
    <row r="125" spans="1:14" ht="15" customHeight="1" x14ac:dyDescent="0.25">
      <c r="A125" s="66" t="s">
        <v>39</v>
      </c>
      <c r="B125" s="67"/>
      <c r="C125" s="31">
        <v>1.05</v>
      </c>
      <c r="D125" s="31">
        <v>0.9</v>
      </c>
      <c r="E125" s="31">
        <v>0.9</v>
      </c>
      <c r="F125" s="31">
        <v>1</v>
      </c>
      <c r="G125" s="31">
        <v>1</v>
      </c>
      <c r="H125" s="31">
        <v>0.9</v>
      </c>
      <c r="I125" s="31">
        <v>1.2</v>
      </c>
      <c r="J125" s="31">
        <v>1.2</v>
      </c>
      <c r="K125" s="31">
        <v>1.2</v>
      </c>
      <c r="L125" s="31">
        <v>0.91</v>
      </c>
      <c r="M125" s="31">
        <v>1.1599999999999999</v>
      </c>
      <c r="N125" s="31">
        <v>1.1599999999999999</v>
      </c>
    </row>
    <row r="126" spans="1:14" ht="15" customHeight="1" x14ac:dyDescent="0.25">
      <c r="A126" s="30" t="s">
        <v>128</v>
      </c>
      <c r="B126" s="64" t="s">
        <v>129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</row>
    <row r="127" spans="1:14" ht="15" customHeight="1" x14ac:dyDescent="0.25">
      <c r="A127" s="66" t="s">
        <v>10</v>
      </c>
      <c r="B127" s="67"/>
      <c r="C127" s="31">
        <v>1.93</v>
      </c>
      <c r="D127" s="31">
        <v>2</v>
      </c>
      <c r="E127" s="31">
        <v>2</v>
      </c>
      <c r="F127" s="31">
        <v>2</v>
      </c>
      <c r="G127" s="31">
        <v>2</v>
      </c>
      <c r="H127" s="31">
        <v>2</v>
      </c>
      <c r="I127" s="31">
        <v>1.83</v>
      </c>
      <c r="J127" s="31">
        <v>1.83</v>
      </c>
      <c r="K127" s="31">
        <v>1.9</v>
      </c>
      <c r="L127" s="31">
        <v>1.9</v>
      </c>
      <c r="M127" s="31">
        <v>1.9</v>
      </c>
      <c r="N127" s="31">
        <v>1.9</v>
      </c>
    </row>
    <row r="128" spans="1:14" ht="15" customHeight="1" x14ac:dyDescent="0.25">
      <c r="A128" s="30" t="s">
        <v>132</v>
      </c>
      <c r="B128" s="64" t="s">
        <v>403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</row>
    <row r="129" spans="1:14" ht="15" customHeight="1" x14ac:dyDescent="0.25">
      <c r="A129" s="66" t="s">
        <v>10</v>
      </c>
      <c r="B129" s="67"/>
      <c r="C129" s="31">
        <v>1.33</v>
      </c>
      <c r="D129" s="31">
        <v>1.17</v>
      </c>
      <c r="E129" s="31">
        <v>1.17</v>
      </c>
      <c r="F129" s="31">
        <v>1.17</v>
      </c>
      <c r="G129" s="31">
        <v>1.4</v>
      </c>
      <c r="H129" s="31">
        <v>1.4</v>
      </c>
      <c r="I129" s="31">
        <v>1.4</v>
      </c>
      <c r="J129" s="31">
        <v>1.4</v>
      </c>
      <c r="K129" s="31">
        <v>1.4</v>
      </c>
      <c r="L129" s="31">
        <v>1.4</v>
      </c>
      <c r="M129" s="31">
        <v>1.4</v>
      </c>
      <c r="N129" s="31">
        <v>1.3</v>
      </c>
    </row>
    <row r="130" spans="1:14" ht="15" customHeight="1" x14ac:dyDescent="0.25">
      <c r="A130" s="30" t="s">
        <v>134</v>
      </c>
      <c r="B130" s="64" t="s">
        <v>327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</row>
    <row r="131" spans="1:14" ht="15" customHeight="1" x14ac:dyDescent="0.25">
      <c r="A131" s="66" t="s">
        <v>10</v>
      </c>
      <c r="B131" s="67"/>
      <c r="C131" s="31">
        <v>1.87</v>
      </c>
      <c r="D131" s="31" t="s">
        <v>4</v>
      </c>
      <c r="E131" s="31" t="s">
        <v>4</v>
      </c>
      <c r="F131" s="31">
        <v>1.87</v>
      </c>
      <c r="G131" s="31" t="s">
        <v>4</v>
      </c>
      <c r="H131" s="31" t="s">
        <v>4</v>
      </c>
      <c r="I131" s="31" t="s">
        <v>4</v>
      </c>
      <c r="J131" s="31" t="s">
        <v>4</v>
      </c>
      <c r="K131" s="31" t="s">
        <v>4</v>
      </c>
      <c r="L131" s="31" t="s">
        <v>4</v>
      </c>
      <c r="M131" s="31" t="s">
        <v>4</v>
      </c>
      <c r="N131" s="31" t="s">
        <v>4</v>
      </c>
    </row>
    <row r="132" spans="1:14" ht="15" customHeight="1" x14ac:dyDescent="0.25">
      <c r="A132" s="30" t="s">
        <v>136</v>
      </c>
      <c r="B132" s="64" t="s">
        <v>137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</row>
    <row r="133" spans="1:14" ht="15" customHeight="1" x14ac:dyDescent="0.25">
      <c r="A133" s="66" t="s">
        <v>13</v>
      </c>
      <c r="B133" s="67"/>
      <c r="C133" s="31">
        <v>1.5</v>
      </c>
      <c r="D133" s="31">
        <v>1.55</v>
      </c>
      <c r="E133" s="31">
        <v>1.55</v>
      </c>
      <c r="F133" s="31">
        <v>1.55</v>
      </c>
      <c r="G133" s="31">
        <v>1.55</v>
      </c>
      <c r="H133" s="31">
        <v>1.55</v>
      </c>
      <c r="I133" s="31">
        <v>1.55</v>
      </c>
      <c r="J133" s="31">
        <v>1.55</v>
      </c>
      <c r="K133" s="31">
        <v>1.55</v>
      </c>
      <c r="L133" s="31">
        <v>1.45</v>
      </c>
      <c r="M133" s="31">
        <v>1.3</v>
      </c>
      <c r="N133" s="31">
        <v>1.3</v>
      </c>
    </row>
    <row r="134" spans="1:14" ht="15" customHeight="1" x14ac:dyDescent="0.25">
      <c r="A134" s="30" t="s">
        <v>138</v>
      </c>
      <c r="B134" s="64" t="s">
        <v>139</v>
      </c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</row>
    <row r="135" spans="1:14" ht="15" customHeight="1" x14ac:dyDescent="0.25">
      <c r="A135" s="66" t="s">
        <v>13</v>
      </c>
      <c r="B135" s="67"/>
      <c r="C135" s="31">
        <v>1.18</v>
      </c>
      <c r="D135" s="31">
        <v>1.18</v>
      </c>
      <c r="E135" s="31">
        <v>1.18</v>
      </c>
      <c r="F135" s="31">
        <v>1.18</v>
      </c>
      <c r="G135" s="31">
        <v>1.18</v>
      </c>
      <c r="H135" s="31">
        <v>1.18</v>
      </c>
      <c r="I135" s="31">
        <v>1.18</v>
      </c>
      <c r="J135" s="31">
        <v>1.18</v>
      </c>
      <c r="K135" s="31">
        <v>1.18</v>
      </c>
      <c r="L135" s="31">
        <v>1.18</v>
      </c>
      <c r="M135" s="31">
        <v>1.18</v>
      </c>
      <c r="N135" s="31">
        <v>1.18</v>
      </c>
    </row>
    <row r="136" spans="1:14" ht="15" customHeight="1" x14ac:dyDescent="0.25">
      <c r="A136" s="30" t="s">
        <v>140</v>
      </c>
      <c r="B136" s="64" t="s">
        <v>404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</row>
    <row r="137" spans="1:14" ht="15" customHeight="1" x14ac:dyDescent="0.25">
      <c r="A137" s="66" t="s">
        <v>10</v>
      </c>
      <c r="B137" s="67"/>
      <c r="C137" s="31">
        <v>0.87</v>
      </c>
      <c r="D137" s="31">
        <v>0.87</v>
      </c>
      <c r="E137" s="31">
        <v>0.87</v>
      </c>
      <c r="F137" s="31">
        <v>0.87</v>
      </c>
      <c r="G137" s="31">
        <v>0.87</v>
      </c>
      <c r="H137" s="31">
        <v>0.87</v>
      </c>
      <c r="I137" s="31">
        <v>0.87</v>
      </c>
      <c r="J137" s="31">
        <v>0.88</v>
      </c>
      <c r="K137" s="31">
        <v>0.88</v>
      </c>
      <c r="L137" s="31">
        <v>0.88</v>
      </c>
      <c r="M137" s="31">
        <v>0.88</v>
      </c>
      <c r="N137" s="31">
        <v>0.88</v>
      </c>
    </row>
    <row r="138" spans="1:14" ht="15" customHeight="1" x14ac:dyDescent="0.25">
      <c r="A138" s="30" t="s">
        <v>359</v>
      </c>
      <c r="B138" s="64" t="s">
        <v>360</v>
      </c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</row>
    <row r="139" spans="1:14" ht="15" customHeight="1" x14ac:dyDescent="0.25">
      <c r="A139" s="66" t="s">
        <v>10</v>
      </c>
      <c r="B139" s="67"/>
      <c r="C139" s="31">
        <v>3.4</v>
      </c>
      <c r="D139" s="31">
        <v>3.4</v>
      </c>
      <c r="E139" s="31">
        <v>3.4</v>
      </c>
      <c r="F139" s="31">
        <v>3.4</v>
      </c>
      <c r="G139" s="31">
        <v>3.4</v>
      </c>
      <c r="H139" s="31">
        <v>3.4</v>
      </c>
      <c r="I139" s="31">
        <v>3.4</v>
      </c>
      <c r="J139" s="31">
        <v>3.4</v>
      </c>
      <c r="K139" s="31">
        <v>3.4</v>
      </c>
      <c r="L139" s="31">
        <v>3.4</v>
      </c>
      <c r="M139" s="31" t="s">
        <v>4</v>
      </c>
      <c r="N139" s="31" t="s">
        <v>4</v>
      </c>
    </row>
    <row r="140" spans="1:14" ht="15" customHeight="1" x14ac:dyDescent="0.25">
      <c r="A140" s="30" t="s">
        <v>142</v>
      </c>
      <c r="B140" s="64" t="s">
        <v>351</v>
      </c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</row>
    <row r="141" spans="1:14" ht="15" customHeight="1" x14ac:dyDescent="0.25">
      <c r="A141" s="66" t="s">
        <v>144</v>
      </c>
      <c r="B141" s="67"/>
      <c r="C141" s="31">
        <v>2.78</v>
      </c>
      <c r="D141" s="31">
        <v>2.5</v>
      </c>
      <c r="E141" s="31">
        <v>2.23</v>
      </c>
      <c r="F141" s="31">
        <v>2.75</v>
      </c>
      <c r="G141" s="31">
        <v>2.95</v>
      </c>
      <c r="H141" s="31">
        <v>2.95</v>
      </c>
      <c r="I141" s="31">
        <v>2.83</v>
      </c>
      <c r="J141" s="31">
        <v>2.88</v>
      </c>
      <c r="K141" s="31">
        <v>2.83</v>
      </c>
      <c r="L141" s="31">
        <v>2.83</v>
      </c>
      <c r="M141" s="31">
        <v>2.96</v>
      </c>
      <c r="N141" s="31">
        <v>2.9</v>
      </c>
    </row>
    <row r="142" spans="1:14" ht="15" customHeight="1" x14ac:dyDescent="0.25">
      <c r="A142" s="30" t="s">
        <v>145</v>
      </c>
      <c r="B142" s="64" t="s">
        <v>352</v>
      </c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</row>
    <row r="143" spans="1:14" ht="15" customHeight="1" x14ac:dyDescent="0.25">
      <c r="A143" s="66" t="s">
        <v>144</v>
      </c>
      <c r="B143" s="67"/>
      <c r="C143" s="31">
        <v>2.58</v>
      </c>
      <c r="D143" s="31">
        <v>2.5</v>
      </c>
      <c r="E143" s="31">
        <v>2.5</v>
      </c>
      <c r="F143" s="31">
        <v>2.5</v>
      </c>
      <c r="G143" s="31">
        <v>2.5</v>
      </c>
      <c r="H143" s="31">
        <v>2.5</v>
      </c>
      <c r="I143" s="31">
        <v>2.5</v>
      </c>
      <c r="J143" s="31">
        <v>2.52</v>
      </c>
      <c r="K143" s="31">
        <v>2.52</v>
      </c>
      <c r="L143" s="31">
        <v>2.79</v>
      </c>
      <c r="M143" s="31">
        <v>2.79</v>
      </c>
      <c r="N143" s="31">
        <v>2.79</v>
      </c>
    </row>
    <row r="144" spans="1:14" ht="15" customHeight="1" x14ac:dyDescent="0.25">
      <c r="A144" s="30" t="s">
        <v>147</v>
      </c>
      <c r="B144" s="64" t="s">
        <v>353</v>
      </c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</row>
    <row r="145" spans="1:14" ht="15" customHeight="1" x14ac:dyDescent="0.25">
      <c r="A145" s="66" t="s">
        <v>144</v>
      </c>
      <c r="B145" s="67"/>
      <c r="C145" s="31">
        <v>3.72</v>
      </c>
      <c r="D145" s="31">
        <v>3.5</v>
      </c>
      <c r="E145" s="31">
        <v>3.77</v>
      </c>
      <c r="F145" s="31">
        <v>3.77</v>
      </c>
      <c r="G145" s="31">
        <v>3.77</v>
      </c>
      <c r="H145" s="31">
        <v>3.77</v>
      </c>
      <c r="I145" s="31">
        <v>3.53</v>
      </c>
      <c r="J145" s="31">
        <v>3.55</v>
      </c>
      <c r="K145" s="31">
        <v>3.55</v>
      </c>
      <c r="L145" s="31">
        <v>3.9</v>
      </c>
      <c r="M145" s="31">
        <v>3.9</v>
      </c>
      <c r="N145" s="31">
        <v>3.9</v>
      </c>
    </row>
    <row r="146" spans="1:14" ht="15" customHeight="1" x14ac:dyDescent="0.25">
      <c r="A146" s="30" t="s">
        <v>149</v>
      </c>
      <c r="B146" s="64" t="s">
        <v>405</v>
      </c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</row>
    <row r="147" spans="1:14" ht="15" customHeight="1" x14ac:dyDescent="0.25">
      <c r="A147" s="66" t="s">
        <v>144</v>
      </c>
      <c r="B147" s="67"/>
      <c r="C147" s="31">
        <v>3.72</v>
      </c>
      <c r="D147" s="31">
        <v>3.5</v>
      </c>
      <c r="E147" s="31">
        <v>3.77</v>
      </c>
      <c r="F147" s="31">
        <v>3.77</v>
      </c>
      <c r="G147" s="31">
        <v>3.77</v>
      </c>
      <c r="H147" s="31">
        <v>3.77</v>
      </c>
      <c r="I147" s="31">
        <v>3.53</v>
      </c>
      <c r="J147" s="31">
        <v>3.53</v>
      </c>
      <c r="K147" s="31">
        <v>3.53</v>
      </c>
      <c r="L147" s="31">
        <v>3.9</v>
      </c>
      <c r="M147" s="31">
        <v>3.9</v>
      </c>
      <c r="N147" s="31">
        <v>3.9</v>
      </c>
    </row>
    <row r="148" spans="1:14" ht="15" customHeight="1" x14ac:dyDescent="0.25">
      <c r="A148" s="30" t="s">
        <v>151</v>
      </c>
      <c r="B148" s="64" t="s">
        <v>354</v>
      </c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</row>
    <row r="149" spans="1:14" ht="15" customHeight="1" x14ac:dyDescent="0.25">
      <c r="A149" s="66" t="s">
        <v>10</v>
      </c>
      <c r="B149" s="67"/>
      <c r="C149" s="31">
        <v>3.04</v>
      </c>
      <c r="D149" s="31">
        <v>3.27</v>
      </c>
      <c r="E149" s="31">
        <v>2.77</v>
      </c>
      <c r="F149" s="31">
        <v>2.77</v>
      </c>
      <c r="G149" s="31">
        <v>3.3</v>
      </c>
      <c r="H149" s="31">
        <v>3.3</v>
      </c>
      <c r="I149" s="31">
        <v>3.3</v>
      </c>
      <c r="J149" s="31">
        <v>3.3</v>
      </c>
      <c r="K149" s="31">
        <v>3.1</v>
      </c>
      <c r="L149" s="31">
        <v>2.93</v>
      </c>
      <c r="M149" s="31">
        <v>2.67</v>
      </c>
      <c r="N149" s="31">
        <v>2.7</v>
      </c>
    </row>
    <row r="150" spans="1:14" ht="15" customHeight="1" x14ac:dyDescent="0.25">
      <c r="A150" s="30" t="s">
        <v>152</v>
      </c>
      <c r="B150" s="64" t="s">
        <v>355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</row>
    <row r="151" spans="1:14" ht="15" customHeight="1" x14ac:dyDescent="0.25">
      <c r="A151" s="66" t="s">
        <v>39</v>
      </c>
      <c r="B151" s="67"/>
      <c r="C151" s="31">
        <v>1.59</v>
      </c>
      <c r="D151" s="31">
        <v>1.57</v>
      </c>
      <c r="E151" s="31">
        <v>1.57</v>
      </c>
      <c r="F151" s="31">
        <v>1.57</v>
      </c>
      <c r="G151" s="31">
        <v>1.57</v>
      </c>
      <c r="H151" s="31">
        <v>1.57</v>
      </c>
      <c r="I151" s="31">
        <v>1.62</v>
      </c>
      <c r="J151" s="31">
        <v>1.61</v>
      </c>
      <c r="K151" s="31">
        <v>1.61</v>
      </c>
      <c r="L151" s="31">
        <v>1.61</v>
      </c>
      <c r="M151" s="31">
        <v>1.61</v>
      </c>
      <c r="N151" s="31">
        <v>1.61</v>
      </c>
    </row>
    <row r="152" spans="1:14" ht="15" customHeight="1" x14ac:dyDescent="0.25">
      <c r="A152" s="30" t="s">
        <v>154</v>
      </c>
      <c r="B152" s="64" t="s">
        <v>356</v>
      </c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</row>
    <row r="153" spans="1:14" ht="15" customHeight="1" x14ac:dyDescent="0.25">
      <c r="A153" s="66" t="s">
        <v>39</v>
      </c>
      <c r="B153" s="67"/>
      <c r="C153" s="31">
        <v>1.93</v>
      </c>
      <c r="D153" s="31">
        <v>1.83</v>
      </c>
      <c r="E153" s="31">
        <v>1.83</v>
      </c>
      <c r="F153" s="31">
        <v>1.83</v>
      </c>
      <c r="G153" s="31">
        <v>1.83</v>
      </c>
      <c r="H153" s="31">
        <v>2.06</v>
      </c>
      <c r="I153" s="31">
        <v>2.06</v>
      </c>
      <c r="J153" s="31">
        <v>2.0699999999999998</v>
      </c>
      <c r="K153" s="31">
        <v>1.93</v>
      </c>
      <c r="L153" s="31">
        <v>1.93</v>
      </c>
      <c r="M153" s="31">
        <v>1.93</v>
      </c>
      <c r="N153" s="31">
        <v>1.95</v>
      </c>
    </row>
    <row r="154" spans="1:14" ht="15" customHeight="1" x14ac:dyDescent="0.25">
      <c r="A154" s="30" t="s">
        <v>156</v>
      </c>
      <c r="B154" s="64" t="s">
        <v>328</v>
      </c>
      <c r="C154" s="65"/>
      <c r="D154" s="65"/>
      <c r="E154" s="65"/>
      <c r="F154" s="65"/>
      <c r="G154" s="65"/>
      <c r="H154" s="65"/>
      <c r="I154" s="65"/>
      <c r="J154" s="65"/>
      <c r="K154" s="65"/>
      <c r="L154" s="65"/>
      <c r="M154" s="65"/>
      <c r="N154" s="65"/>
    </row>
    <row r="155" spans="1:14" ht="15" customHeight="1" x14ac:dyDescent="0.25">
      <c r="A155" s="66" t="s">
        <v>10</v>
      </c>
      <c r="B155" s="67"/>
      <c r="C155" s="31">
        <v>1.39</v>
      </c>
      <c r="D155" s="31">
        <v>1.41</v>
      </c>
      <c r="E155" s="31">
        <v>1.7</v>
      </c>
      <c r="F155" s="31">
        <v>1.7</v>
      </c>
      <c r="G155" s="31">
        <v>1.7</v>
      </c>
      <c r="H155" s="31">
        <v>1.63</v>
      </c>
      <c r="I155" s="31">
        <v>1.63</v>
      </c>
      <c r="J155" s="31">
        <v>0.95</v>
      </c>
      <c r="K155" s="31">
        <v>1.3</v>
      </c>
      <c r="L155" s="31">
        <v>1.1000000000000001</v>
      </c>
      <c r="M155" s="31">
        <v>1.1000000000000001</v>
      </c>
      <c r="N155" s="31">
        <v>1.07</v>
      </c>
    </row>
    <row r="156" spans="1:14" ht="15" customHeight="1" x14ac:dyDescent="0.25">
      <c r="A156" s="30" t="s">
        <v>158</v>
      </c>
      <c r="B156" s="64" t="s">
        <v>357</v>
      </c>
      <c r="C156" s="65"/>
      <c r="D156" s="65"/>
      <c r="E156" s="65"/>
      <c r="F156" s="65"/>
      <c r="G156" s="65"/>
      <c r="H156" s="65"/>
      <c r="I156" s="65"/>
      <c r="J156" s="65"/>
      <c r="K156" s="65"/>
      <c r="L156" s="65"/>
      <c r="M156" s="65"/>
      <c r="N156" s="65"/>
    </row>
    <row r="157" spans="1:14" ht="15" customHeight="1" x14ac:dyDescent="0.25">
      <c r="A157" s="66" t="s">
        <v>10</v>
      </c>
      <c r="B157" s="67"/>
      <c r="C157" s="31">
        <v>0.66</v>
      </c>
      <c r="D157" s="31">
        <v>0.67</v>
      </c>
      <c r="E157" s="31">
        <v>0.67</v>
      </c>
      <c r="F157" s="31">
        <v>0.67</v>
      </c>
      <c r="G157" s="31">
        <v>0.67</v>
      </c>
      <c r="H157" s="31">
        <v>0.63</v>
      </c>
      <c r="I157" s="31">
        <v>0.63</v>
      </c>
      <c r="J157" s="31">
        <v>0.68</v>
      </c>
      <c r="K157" s="31">
        <v>0.62</v>
      </c>
      <c r="L157" s="31">
        <v>0.68</v>
      </c>
      <c r="M157" s="31">
        <v>0.68</v>
      </c>
      <c r="N157" s="31">
        <v>0.68</v>
      </c>
    </row>
    <row r="159" spans="1:14" x14ac:dyDescent="0.25">
      <c r="A159" s="32" t="s">
        <v>183</v>
      </c>
    </row>
    <row r="161" spans="1:1" x14ac:dyDescent="0.25">
      <c r="A161" s="32" t="s">
        <v>202</v>
      </c>
    </row>
  </sheetData>
  <mergeCells count="158">
    <mergeCell ref="B154:N154"/>
    <mergeCell ref="A155:B155"/>
    <mergeCell ref="B156:N156"/>
    <mergeCell ref="A157:B157"/>
    <mergeCell ref="B6:N6"/>
    <mergeCell ref="A7:B7"/>
    <mergeCell ref="B8:N8"/>
    <mergeCell ref="A9:B9"/>
    <mergeCell ref="B10:N10"/>
    <mergeCell ref="A11:B11"/>
    <mergeCell ref="A21:B21"/>
    <mergeCell ref="B22:N22"/>
    <mergeCell ref="A23:B23"/>
    <mergeCell ref="B30:N30"/>
    <mergeCell ref="A31:B31"/>
    <mergeCell ref="B32:N32"/>
    <mergeCell ref="A33:B33"/>
    <mergeCell ref="B34:N34"/>
    <mergeCell ref="A35:B35"/>
    <mergeCell ref="B24:N24"/>
    <mergeCell ref="A25:B25"/>
    <mergeCell ref="B26:N26"/>
    <mergeCell ref="A27:B27"/>
    <mergeCell ref="B28:N28"/>
    <mergeCell ref="A1:N1"/>
    <mergeCell ref="A2:N2"/>
    <mergeCell ref="A3:N3"/>
    <mergeCell ref="A4:A5"/>
    <mergeCell ref="C4:C5"/>
    <mergeCell ref="D4:N4"/>
    <mergeCell ref="B18:N18"/>
    <mergeCell ref="A19:B19"/>
    <mergeCell ref="B20:N20"/>
    <mergeCell ref="B12:N12"/>
    <mergeCell ref="A13:B13"/>
    <mergeCell ref="B14:N14"/>
    <mergeCell ref="A15:B15"/>
    <mergeCell ref="B16:N16"/>
    <mergeCell ref="A17:B17"/>
    <mergeCell ref="A29:B29"/>
    <mergeCell ref="B42:N42"/>
    <mergeCell ref="A43:B43"/>
    <mergeCell ref="B44:N44"/>
    <mergeCell ref="A45:B45"/>
    <mergeCell ref="B46:N46"/>
    <mergeCell ref="A47:B47"/>
    <mergeCell ref="B36:N36"/>
    <mergeCell ref="A37:B37"/>
    <mergeCell ref="B38:N38"/>
    <mergeCell ref="A39:B39"/>
    <mergeCell ref="B40:N40"/>
    <mergeCell ref="A41:B41"/>
    <mergeCell ref="B54:N54"/>
    <mergeCell ref="A55:B55"/>
    <mergeCell ref="B56:N56"/>
    <mergeCell ref="A57:B57"/>
    <mergeCell ref="B58:N58"/>
    <mergeCell ref="A59:B59"/>
    <mergeCell ref="B48:N48"/>
    <mergeCell ref="A49:B49"/>
    <mergeCell ref="B50:N50"/>
    <mergeCell ref="A51:B51"/>
    <mergeCell ref="B52:N52"/>
    <mergeCell ref="A53:B53"/>
    <mergeCell ref="B66:N66"/>
    <mergeCell ref="A67:B67"/>
    <mergeCell ref="B68:N68"/>
    <mergeCell ref="A69:B69"/>
    <mergeCell ref="B70:N70"/>
    <mergeCell ref="A71:B71"/>
    <mergeCell ref="B60:N60"/>
    <mergeCell ref="A61:B61"/>
    <mergeCell ref="B62:N62"/>
    <mergeCell ref="A63:B63"/>
    <mergeCell ref="B64:N64"/>
    <mergeCell ref="A65:B65"/>
    <mergeCell ref="B78:N78"/>
    <mergeCell ref="A79:B79"/>
    <mergeCell ref="B80:N80"/>
    <mergeCell ref="A81:B81"/>
    <mergeCell ref="B82:N82"/>
    <mergeCell ref="A83:B83"/>
    <mergeCell ref="B72:N72"/>
    <mergeCell ref="A73:B73"/>
    <mergeCell ref="B74:N74"/>
    <mergeCell ref="A75:B75"/>
    <mergeCell ref="B76:N76"/>
    <mergeCell ref="A77:B77"/>
    <mergeCell ref="B90:N90"/>
    <mergeCell ref="A91:B91"/>
    <mergeCell ref="B92:N92"/>
    <mergeCell ref="A93:B93"/>
    <mergeCell ref="B94:N94"/>
    <mergeCell ref="A95:B95"/>
    <mergeCell ref="B84:N84"/>
    <mergeCell ref="A85:B85"/>
    <mergeCell ref="B86:N86"/>
    <mergeCell ref="A87:B87"/>
    <mergeCell ref="B88:N88"/>
    <mergeCell ref="A89:B89"/>
    <mergeCell ref="B102:N102"/>
    <mergeCell ref="A103:B103"/>
    <mergeCell ref="B104:N104"/>
    <mergeCell ref="A105:B105"/>
    <mergeCell ref="B106:N106"/>
    <mergeCell ref="A107:B107"/>
    <mergeCell ref="B96:N96"/>
    <mergeCell ref="A97:B97"/>
    <mergeCell ref="B98:N98"/>
    <mergeCell ref="A99:B99"/>
    <mergeCell ref="B100:N100"/>
    <mergeCell ref="A101:B101"/>
    <mergeCell ref="B114:N114"/>
    <mergeCell ref="A115:B115"/>
    <mergeCell ref="B116:N116"/>
    <mergeCell ref="A117:B117"/>
    <mergeCell ref="B118:N118"/>
    <mergeCell ref="A119:B119"/>
    <mergeCell ref="B108:N108"/>
    <mergeCell ref="A109:B109"/>
    <mergeCell ref="B110:N110"/>
    <mergeCell ref="A111:B111"/>
    <mergeCell ref="B112:N112"/>
    <mergeCell ref="A113:B113"/>
    <mergeCell ref="B126:N126"/>
    <mergeCell ref="A127:B127"/>
    <mergeCell ref="B128:N128"/>
    <mergeCell ref="A129:B129"/>
    <mergeCell ref="B130:N130"/>
    <mergeCell ref="A131:B131"/>
    <mergeCell ref="B120:N120"/>
    <mergeCell ref="A121:B121"/>
    <mergeCell ref="B122:N122"/>
    <mergeCell ref="A123:B123"/>
    <mergeCell ref="B124:N124"/>
    <mergeCell ref="A125:B125"/>
    <mergeCell ref="B138:N138"/>
    <mergeCell ref="A139:B139"/>
    <mergeCell ref="B140:N140"/>
    <mergeCell ref="A141:B141"/>
    <mergeCell ref="B142:N142"/>
    <mergeCell ref="A143:B143"/>
    <mergeCell ref="B132:N132"/>
    <mergeCell ref="A133:B133"/>
    <mergeCell ref="B134:N134"/>
    <mergeCell ref="A135:B135"/>
    <mergeCell ref="B136:N136"/>
    <mergeCell ref="A137:B137"/>
    <mergeCell ref="B150:N150"/>
    <mergeCell ref="A151:B151"/>
    <mergeCell ref="B152:N152"/>
    <mergeCell ref="A153:B153"/>
    <mergeCell ref="B144:N144"/>
    <mergeCell ref="A145:B145"/>
    <mergeCell ref="B146:N146"/>
    <mergeCell ref="A147:B147"/>
    <mergeCell ref="B148:N148"/>
    <mergeCell ref="A149:B149"/>
  </mergeCells>
  <pageMargins left="0.7" right="0.7" top="0.75" bottom="0.75" header="0.3" footer="0.3"/>
  <pageSetup paperSize="9" orientation="portrait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zoomScale="86" zoomScaleNormal="86" workbookViewId="0">
      <selection activeCell="A2" sqref="A2:O2"/>
    </sheetView>
  </sheetViews>
  <sheetFormatPr baseColWidth="10" defaultRowHeight="15" x14ac:dyDescent="0.25"/>
  <cols>
    <col min="1" max="1" width="7.42578125" style="29" customWidth="1"/>
    <col min="2" max="2" width="28.7109375" style="29" customWidth="1"/>
    <col min="3" max="3" width="6.5703125" style="29" customWidth="1"/>
    <col min="4" max="16" width="6" style="29" customWidth="1"/>
    <col min="17" max="16384" width="11.42578125" style="29"/>
  </cols>
  <sheetData>
    <row r="1" spans="1:16" ht="15" customHeight="1" x14ac:dyDescent="0.25">
      <c r="A1" s="70" t="s">
        <v>475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5" customHeight="1" x14ac:dyDescent="0.25">
      <c r="A2" s="72" t="s">
        <v>469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5" customHeight="1" x14ac:dyDescent="0.25">
      <c r="A3" s="74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ht="15" customHeight="1" x14ac:dyDescent="0.25">
      <c r="A4" s="68" t="s">
        <v>1</v>
      </c>
      <c r="B4" s="54" t="s">
        <v>2</v>
      </c>
      <c r="C4" s="68" t="s">
        <v>199</v>
      </c>
      <c r="D4" s="78" t="s">
        <v>463</v>
      </c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7"/>
    </row>
    <row r="5" spans="1:16" x14ac:dyDescent="0.25">
      <c r="A5" s="69"/>
      <c r="B5" s="55" t="s">
        <v>3</v>
      </c>
      <c r="C5" s="69"/>
      <c r="D5" s="30">
        <v>1</v>
      </c>
      <c r="E5" s="30">
        <v>3</v>
      </c>
      <c r="F5" s="30">
        <v>5</v>
      </c>
      <c r="G5" s="30">
        <v>10</v>
      </c>
      <c r="H5" s="30">
        <v>12</v>
      </c>
      <c r="I5" s="30">
        <v>15</v>
      </c>
      <c r="J5" s="30">
        <v>17</v>
      </c>
      <c r="K5" s="30">
        <v>19</v>
      </c>
      <c r="L5" s="30">
        <v>22</v>
      </c>
      <c r="M5" s="30">
        <v>24</v>
      </c>
      <c r="N5" s="30">
        <v>26</v>
      </c>
      <c r="O5" s="30">
        <v>29</v>
      </c>
      <c r="P5" s="30">
        <v>31</v>
      </c>
    </row>
    <row r="6" spans="1:16" ht="15" customHeight="1" x14ac:dyDescent="0.25">
      <c r="A6" s="30" t="s">
        <v>5</v>
      </c>
      <c r="B6" s="64" t="s">
        <v>393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6" ht="15" customHeight="1" x14ac:dyDescent="0.25">
      <c r="A7" s="66" t="s">
        <v>7</v>
      </c>
      <c r="B7" s="67"/>
      <c r="C7" s="31">
        <v>6.67</v>
      </c>
      <c r="D7" s="31">
        <v>6.67</v>
      </c>
      <c r="E7" s="31">
        <v>6.67</v>
      </c>
      <c r="F7" s="31">
        <v>6.67</v>
      </c>
      <c r="G7" s="31">
        <v>6.67</v>
      </c>
      <c r="H7" s="31">
        <v>6.67</v>
      </c>
      <c r="I7" s="31">
        <v>6.67</v>
      </c>
      <c r="J7" s="31">
        <v>6.67</v>
      </c>
      <c r="K7" s="31">
        <v>6.67</v>
      </c>
      <c r="L7" s="31">
        <v>6.67</v>
      </c>
      <c r="M7" s="31">
        <v>6.67</v>
      </c>
      <c r="N7" s="31">
        <v>6.67</v>
      </c>
      <c r="O7" s="31">
        <v>6.67</v>
      </c>
      <c r="P7" s="31">
        <v>6.67</v>
      </c>
    </row>
    <row r="8" spans="1:16" ht="15" customHeight="1" x14ac:dyDescent="0.25">
      <c r="A8" s="30" t="s">
        <v>8</v>
      </c>
      <c r="B8" s="64" t="s">
        <v>336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</row>
    <row r="9" spans="1:16" ht="15" customHeight="1" x14ac:dyDescent="0.25">
      <c r="A9" s="66" t="s">
        <v>10</v>
      </c>
      <c r="B9" s="67"/>
      <c r="C9" s="2">
        <v>2.95</v>
      </c>
      <c r="D9" s="2">
        <v>2.27</v>
      </c>
      <c r="E9" s="2">
        <v>2.27</v>
      </c>
      <c r="F9" s="2">
        <v>2.27</v>
      </c>
      <c r="G9" s="2">
        <v>3.97</v>
      </c>
      <c r="H9" s="2">
        <v>3.8</v>
      </c>
      <c r="I9" s="2">
        <v>2.9</v>
      </c>
      <c r="J9" s="2">
        <v>2.9</v>
      </c>
      <c r="K9" s="2">
        <v>2.9</v>
      </c>
      <c r="L9" s="2">
        <v>2.9</v>
      </c>
      <c r="M9" s="2">
        <v>2.9</v>
      </c>
      <c r="N9" s="2">
        <v>2.9</v>
      </c>
      <c r="O9" s="2">
        <v>3.2</v>
      </c>
      <c r="P9" s="2">
        <v>3.2</v>
      </c>
    </row>
    <row r="10" spans="1:16" ht="15" customHeight="1" x14ac:dyDescent="0.25">
      <c r="A10" s="30" t="s">
        <v>11</v>
      </c>
      <c r="B10" s="64" t="s">
        <v>337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6" ht="15" customHeight="1" x14ac:dyDescent="0.25">
      <c r="A11" s="66" t="s">
        <v>13</v>
      </c>
      <c r="B11" s="67"/>
      <c r="C11" s="2">
        <v>2.36</v>
      </c>
      <c r="D11" s="2">
        <v>2.0699999999999998</v>
      </c>
      <c r="E11" s="2">
        <v>2.0699999999999998</v>
      </c>
      <c r="F11" s="2">
        <v>2.0699999999999998</v>
      </c>
      <c r="G11" s="2">
        <v>2.0699999999999998</v>
      </c>
      <c r="H11" s="2">
        <v>2.0699999999999998</v>
      </c>
      <c r="I11" s="2">
        <v>2.0699999999999998</v>
      </c>
      <c r="J11" s="2">
        <v>2.29</v>
      </c>
      <c r="K11" s="2">
        <v>2.29</v>
      </c>
      <c r="L11" s="2">
        <v>2.29</v>
      </c>
      <c r="M11" s="2">
        <v>2.86</v>
      </c>
      <c r="N11" s="2">
        <v>2.86</v>
      </c>
      <c r="O11" s="2">
        <v>2.86</v>
      </c>
      <c r="P11" s="2">
        <v>2.86</v>
      </c>
    </row>
    <row r="12" spans="1:16" ht="15" customHeight="1" x14ac:dyDescent="0.25">
      <c r="A12" s="30" t="s">
        <v>14</v>
      </c>
      <c r="B12" s="64" t="s">
        <v>15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6" ht="15" customHeight="1" x14ac:dyDescent="0.25">
      <c r="A13" s="66" t="s">
        <v>10</v>
      </c>
      <c r="B13" s="67"/>
      <c r="C13" s="2">
        <v>15</v>
      </c>
      <c r="D13" s="2">
        <v>15</v>
      </c>
      <c r="E13" s="2">
        <v>15</v>
      </c>
      <c r="F13" s="2">
        <v>15</v>
      </c>
      <c r="G13" s="2">
        <v>15</v>
      </c>
      <c r="H13" s="2">
        <v>15</v>
      </c>
      <c r="I13" s="2">
        <v>15</v>
      </c>
      <c r="J13" s="2">
        <v>15</v>
      </c>
      <c r="K13" s="2">
        <v>15</v>
      </c>
      <c r="L13" s="2">
        <v>15</v>
      </c>
      <c r="M13" s="2">
        <v>15</v>
      </c>
      <c r="N13" s="2">
        <v>15</v>
      </c>
      <c r="O13" s="2">
        <v>15</v>
      </c>
      <c r="P13" s="2">
        <v>15</v>
      </c>
    </row>
    <row r="14" spans="1:16" ht="15" customHeight="1" x14ac:dyDescent="0.25">
      <c r="A14" s="30" t="s">
        <v>16</v>
      </c>
      <c r="B14" s="64" t="s">
        <v>17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  <row r="15" spans="1:16" ht="15" customHeight="1" x14ac:dyDescent="0.25">
      <c r="A15" s="66" t="s">
        <v>10</v>
      </c>
      <c r="B15" s="67"/>
      <c r="C15" s="2">
        <v>2.16</v>
      </c>
      <c r="D15" s="2">
        <v>2.87</v>
      </c>
      <c r="E15" s="2">
        <v>2.87</v>
      </c>
      <c r="F15" s="2">
        <v>2.87</v>
      </c>
      <c r="G15" s="2">
        <v>2.87</v>
      </c>
      <c r="H15" s="2">
        <v>2.0299999999999998</v>
      </c>
      <c r="I15" s="2">
        <v>2.0299999999999998</v>
      </c>
      <c r="J15" s="2">
        <v>2.0299999999999998</v>
      </c>
      <c r="K15" s="2">
        <v>2.0299999999999998</v>
      </c>
      <c r="L15" s="2">
        <v>2.0299999999999998</v>
      </c>
      <c r="M15" s="2">
        <v>1.6</v>
      </c>
      <c r="N15" s="2">
        <v>1.6</v>
      </c>
      <c r="O15" s="2">
        <v>1.6</v>
      </c>
      <c r="P15" s="2">
        <v>1.6</v>
      </c>
    </row>
    <row r="16" spans="1:16" ht="15" customHeight="1" x14ac:dyDescent="0.25">
      <c r="A16" s="30" t="s">
        <v>18</v>
      </c>
      <c r="B16" s="64" t="s">
        <v>338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</row>
    <row r="17" spans="1:16" ht="15" customHeight="1" x14ac:dyDescent="0.25">
      <c r="A17" s="66" t="s">
        <v>10</v>
      </c>
      <c r="B17" s="67"/>
      <c r="C17" s="2">
        <v>3.23</v>
      </c>
      <c r="D17" s="2">
        <v>3.8</v>
      </c>
      <c r="E17" s="2">
        <v>3.8</v>
      </c>
      <c r="F17" s="2">
        <v>3.8</v>
      </c>
      <c r="G17" s="2">
        <v>3.8</v>
      </c>
      <c r="H17" s="2">
        <v>2.97</v>
      </c>
      <c r="I17" s="2">
        <v>2.97</v>
      </c>
      <c r="J17" s="2">
        <v>2.97</v>
      </c>
      <c r="K17" s="2">
        <v>2.97</v>
      </c>
      <c r="L17" s="2">
        <v>2.97</v>
      </c>
      <c r="M17" s="2">
        <v>3</v>
      </c>
      <c r="N17" s="2">
        <v>3</v>
      </c>
      <c r="O17" s="2">
        <v>3</v>
      </c>
      <c r="P17" s="2">
        <v>3</v>
      </c>
    </row>
    <row r="18" spans="1:16" ht="15" customHeight="1" x14ac:dyDescent="0.25">
      <c r="A18" s="30" t="s">
        <v>20</v>
      </c>
      <c r="B18" s="64" t="s">
        <v>21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6" ht="15" customHeight="1" x14ac:dyDescent="0.25">
      <c r="A19" s="66" t="s">
        <v>22</v>
      </c>
      <c r="B19" s="67"/>
      <c r="C19" s="31">
        <v>1.88</v>
      </c>
      <c r="D19" s="31">
        <v>1.92</v>
      </c>
      <c r="E19" s="31">
        <v>1.92</v>
      </c>
      <c r="F19" s="31">
        <v>1.92</v>
      </c>
      <c r="G19" s="31">
        <v>1.92</v>
      </c>
      <c r="H19" s="31">
        <v>1.92</v>
      </c>
      <c r="I19" s="31">
        <v>1.86</v>
      </c>
      <c r="J19" s="31">
        <v>1.86</v>
      </c>
      <c r="K19" s="31">
        <v>1.86</v>
      </c>
      <c r="L19" s="31">
        <v>1.86</v>
      </c>
      <c r="M19" s="31">
        <v>1.86</v>
      </c>
      <c r="N19" s="31">
        <v>1.86</v>
      </c>
      <c r="O19" s="31">
        <v>1.86</v>
      </c>
      <c r="P19" s="31">
        <v>1.86</v>
      </c>
    </row>
    <row r="20" spans="1:16" ht="15" customHeight="1" x14ac:dyDescent="0.25">
      <c r="A20" s="30" t="s">
        <v>23</v>
      </c>
      <c r="B20" s="64" t="s">
        <v>24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</row>
    <row r="21" spans="1:16" ht="15" customHeight="1" x14ac:dyDescent="0.25">
      <c r="A21" s="66" t="s">
        <v>25</v>
      </c>
      <c r="B21" s="67"/>
      <c r="C21" s="31">
        <v>2.59</v>
      </c>
      <c r="D21" s="31">
        <v>2.69</v>
      </c>
      <c r="E21" s="31">
        <v>2.69</v>
      </c>
      <c r="F21" s="31">
        <v>2.69</v>
      </c>
      <c r="G21" s="31">
        <v>2.62</v>
      </c>
      <c r="H21" s="31">
        <v>2.56</v>
      </c>
      <c r="I21" s="31">
        <v>2.56</v>
      </c>
      <c r="J21" s="31">
        <v>2.56</v>
      </c>
      <c r="K21" s="31">
        <v>2.56</v>
      </c>
      <c r="L21" s="31">
        <v>2.56</v>
      </c>
      <c r="M21" s="31">
        <v>2.56</v>
      </c>
      <c r="N21" s="31">
        <v>2.56</v>
      </c>
      <c r="O21" s="31">
        <v>2.56</v>
      </c>
      <c r="P21" s="31">
        <v>2.56</v>
      </c>
    </row>
    <row r="22" spans="1:16" ht="15" customHeight="1" x14ac:dyDescent="0.25">
      <c r="A22" s="30" t="s">
        <v>26</v>
      </c>
      <c r="B22" s="64" t="s">
        <v>27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</row>
    <row r="23" spans="1:16" ht="15" customHeight="1" x14ac:dyDescent="0.25">
      <c r="A23" s="66" t="s">
        <v>25</v>
      </c>
      <c r="B23" s="67"/>
      <c r="C23" s="31">
        <v>2.2599999999999998</v>
      </c>
      <c r="D23" s="31">
        <v>2.33</v>
      </c>
      <c r="E23" s="31">
        <v>2.33</v>
      </c>
      <c r="F23" s="31">
        <v>2.33</v>
      </c>
      <c r="G23" s="31">
        <v>2.33</v>
      </c>
      <c r="H23" s="31">
        <v>2.33</v>
      </c>
      <c r="I23" s="31">
        <v>2.2200000000000002</v>
      </c>
      <c r="J23" s="31">
        <v>2.2200000000000002</v>
      </c>
      <c r="K23" s="31">
        <v>2.2200000000000002</v>
      </c>
      <c r="L23" s="31">
        <v>2.2200000000000002</v>
      </c>
      <c r="M23" s="31">
        <v>2.2200000000000002</v>
      </c>
      <c r="N23" s="31">
        <v>2.2200000000000002</v>
      </c>
      <c r="O23" s="31">
        <v>2.2200000000000002</v>
      </c>
      <c r="P23" s="31">
        <v>2.2200000000000002</v>
      </c>
    </row>
    <row r="24" spans="1:16" ht="15" customHeight="1" x14ac:dyDescent="0.25">
      <c r="A24" s="30" t="s">
        <v>28</v>
      </c>
      <c r="B24" s="64" t="s">
        <v>339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</row>
    <row r="25" spans="1:16" ht="15" customHeight="1" x14ac:dyDescent="0.25">
      <c r="A25" s="66" t="s">
        <v>10</v>
      </c>
      <c r="B25" s="67"/>
      <c r="C25" s="31">
        <v>2.17</v>
      </c>
      <c r="D25" s="31">
        <v>2.1</v>
      </c>
      <c r="E25" s="31">
        <v>2.1</v>
      </c>
      <c r="F25" s="31">
        <v>2.1</v>
      </c>
      <c r="G25" s="31">
        <v>2.1</v>
      </c>
      <c r="H25" s="31">
        <v>2.1</v>
      </c>
      <c r="I25" s="31">
        <v>1.97</v>
      </c>
      <c r="J25" s="31">
        <v>1.97</v>
      </c>
      <c r="K25" s="31">
        <v>1.97</v>
      </c>
      <c r="L25" s="31">
        <v>2.37</v>
      </c>
      <c r="M25" s="31">
        <v>2.37</v>
      </c>
      <c r="N25" s="31">
        <v>2.37</v>
      </c>
      <c r="O25" s="31">
        <v>2.37</v>
      </c>
      <c r="P25" s="31">
        <v>2.37</v>
      </c>
    </row>
    <row r="26" spans="1:16" ht="15" customHeight="1" x14ac:dyDescent="0.25">
      <c r="A26" s="30" t="s">
        <v>193</v>
      </c>
      <c r="B26" s="64" t="s">
        <v>194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</row>
    <row r="27" spans="1:16" ht="15" customHeight="1" x14ac:dyDescent="0.25">
      <c r="A27" s="66" t="s">
        <v>10</v>
      </c>
      <c r="B27" s="67"/>
      <c r="C27" s="31">
        <v>2</v>
      </c>
      <c r="D27" s="31">
        <v>2</v>
      </c>
      <c r="E27" s="31">
        <v>2</v>
      </c>
      <c r="F27" s="31">
        <v>2</v>
      </c>
      <c r="G27" s="31">
        <v>2</v>
      </c>
      <c r="H27" s="31">
        <v>2</v>
      </c>
      <c r="I27" s="31" t="s">
        <v>4</v>
      </c>
      <c r="J27" s="31" t="s">
        <v>4</v>
      </c>
      <c r="K27" s="31" t="s">
        <v>4</v>
      </c>
      <c r="L27" s="31" t="s">
        <v>4</v>
      </c>
      <c r="M27" s="31" t="s">
        <v>4</v>
      </c>
      <c r="N27" s="31" t="s">
        <v>4</v>
      </c>
      <c r="O27" s="31" t="s">
        <v>4</v>
      </c>
      <c r="P27" s="31" t="s">
        <v>4</v>
      </c>
    </row>
    <row r="28" spans="1:16" ht="15" customHeight="1" x14ac:dyDescent="0.25">
      <c r="A28" s="30" t="s">
        <v>30</v>
      </c>
      <c r="B28" s="64" t="s">
        <v>31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</row>
    <row r="29" spans="1:16" ht="15" customHeight="1" x14ac:dyDescent="0.25">
      <c r="A29" s="66" t="s">
        <v>10</v>
      </c>
      <c r="B29" s="67"/>
      <c r="C29" s="31">
        <v>2.06</v>
      </c>
      <c r="D29" s="31">
        <v>1.73</v>
      </c>
      <c r="E29" s="31">
        <v>1.73</v>
      </c>
      <c r="F29" s="31">
        <v>1.73</v>
      </c>
      <c r="G29" s="31">
        <v>1.73</v>
      </c>
      <c r="H29" s="31">
        <v>1.73</v>
      </c>
      <c r="I29" s="31">
        <v>1.7</v>
      </c>
      <c r="J29" s="31">
        <v>1.7</v>
      </c>
      <c r="K29" s="31">
        <v>1.7</v>
      </c>
      <c r="L29" s="31">
        <v>2.6</v>
      </c>
      <c r="M29" s="31">
        <v>2.6</v>
      </c>
      <c r="N29" s="31">
        <v>2.6</v>
      </c>
      <c r="O29" s="31">
        <v>2.6</v>
      </c>
      <c r="P29" s="31">
        <v>2.6</v>
      </c>
    </row>
    <row r="30" spans="1:16" ht="15" customHeight="1" x14ac:dyDescent="0.25">
      <c r="A30" s="30" t="s">
        <v>32</v>
      </c>
      <c r="B30" s="64" t="s">
        <v>395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</row>
    <row r="31" spans="1:16" ht="15" customHeight="1" x14ac:dyDescent="0.25">
      <c r="A31" s="66" t="s">
        <v>34</v>
      </c>
      <c r="B31" s="67"/>
      <c r="C31" s="31">
        <v>1.79</v>
      </c>
      <c r="D31" s="31">
        <v>1.78</v>
      </c>
      <c r="E31" s="31">
        <v>1.78</v>
      </c>
      <c r="F31" s="31">
        <v>1.78</v>
      </c>
      <c r="G31" s="31">
        <v>1.78</v>
      </c>
      <c r="H31" s="31">
        <v>1.8</v>
      </c>
      <c r="I31" s="31">
        <v>1.8</v>
      </c>
      <c r="J31" s="31">
        <v>1.8</v>
      </c>
      <c r="K31" s="31">
        <v>1.8</v>
      </c>
      <c r="L31" s="31">
        <v>1.8</v>
      </c>
      <c r="M31" s="31">
        <v>1.8</v>
      </c>
      <c r="N31" s="31">
        <v>1.8</v>
      </c>
      <c r="O31" s="31">
        <v>1.8</v>
      </c>
      <c r="P31" s="31">
        <v>1.8</v>
      </c>
    </row>
    <row r="32" spans="1:16" ht="15" customHeight="1" x14ac:dyDescent="0.25">
      <c r="A32" s="30" t="s">
        <v>35</v>
      </c>
      <c r="B32" s="64" t="s">
        <v>396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</row>
    <row r="33" spans="1:16" ht="15" customHeight="1" x14ac:dyDescent="0.25">
      <c r="A33" s="66" t="s">
        <v>34</v>
      </c>
      <c r="B33" s="67"/>
      <c r="C33" s="31">
        <v>1.62</v>
      </c>
      <c r="D33" s="31">
        <v>1.68</v>
      </c>
      <c r="E33" s="31">
        <v>1.68</v>
      </c>
      <c r="F33" s="31">
        <v>1.68</v>
      </c>
      <c r="G33" s="31">
        <v>1.6</v>
      </c>
      <c r="H33" s="31">
        <v>1.6</v>
      </c>
      <c r="I33" s="31">
        <v>1.6</v>
      </c>
      <c r="J33" s="31">
        <v>1.6</v>
      </c>
      <c r="K33" s="31">
        <v>1.6</v>
      </c>
      <c r="L33" s="31">
        <v>1.6</v>
      </c>
      <c r="M33" s="31">
        <v>1.6</v>
      </c>
      <c r="N33" s="31">
        <v>1.6</v>
      </c>
      <c r="O33" s="31">
        <v>1.6</v>
      </c>
      <c r="P33" s="31">
        <v>1.6</v>
      </c>
    </row>
    <row r="34" spans="1:16" ht="15" customHeight="1" x14ac:dyDescent="0.25">
      <c r="A34" s="30" t="s">
        <v>37</v>
      </c>
      <c r="B34" s="64" t="s">
        <v>38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1:16" ht="15" customHeight="1" x14ac:dyDescent="0.25">
      <c r="A35" s="66" t="s">
        <v>39</v>
      </c>
      <c r="B35" s="67"/>
      <c r="C35" s="31">
        <v>1.1599999999999999</v>
      </c>
      <c r="D35" s="31">
        <v>1</v>
      </c>
      <c r="E35" s="31">
        <v>1</v>
      </c>
      <c r="F35" s="31">
        <v>1</v>
      </c>
      <c r="G35" s="31">
        <v>1</v>
      </c>
      <c r="H35" s="31">
        <v>1</v>
      </c>
      <c r="I35" s="31">
        <v>1</v>
      </c>
      <c r="J35" s="31">
        <v>1.3</v>
      </c>
      <c r="K35" s="31">
        <v>1.3</v>
      </c>
      <c r="L35" s="31">
        <v>1.3</v>
      </c>
      <c r="M35" s="31">
        <v>1.3</v>
      </c>
      <c r="N35" s="31">
        <v>1.3</v>
      </c>
      <c r="O35" s="31">
        <v>1.3</v>
      </c>
      <c r="P35" s="31">
        <v>1.3</v>
      </c>
    </row>
    <row r="36" spans="1:16" ht="15" customHeight="1" x14ac:dyDescent="0.25">
      <c r="A36" s="30" t="s">
        <v>40</v>
      </c>
      <c r="B36" s="64" t="s">
        <v>340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1:16" ht="15" customHeight="1" x14ac:dyDescent="0.25">
      <c r="A37" s="66" t="s">
        <v>39</v>
      </c>
      <c r="B37" s="67"/>
      <c r="C37" s="31">
        <v>1.05</v>
      </c>
      <c r="D37" s="31">
        <v>1.2</v>
      </c>
      <c r="E37" s="31">
        <v>1.2</v>
      </c>
      <c r="F37" s="31">
        <v>1.2</v>
      </c>
      <c r="G37" s="31">
        <v>1</v>
      </c>
      <c r="H37" s="31">
        <v>1</v>
      </c>
      <c r="I37" s="31">
        <v>1</v>
      </c>
      <c r="J37" s="31">
        <v>1</v>
      </c>
      <c r="K37" s="31">
        <v>1</v>
      </c>
      <c r="L37" s="31">
        <v>1</v>
      </c>
      <c r="M37" s="31">
        <v>1</v>
      </c>
      <c r="N37" s="31">
        <v>1</v>
      </c>
      <c r="O37" s="31">
        <v>1</v>
      </c>
      <c r="P37" s="31">
        <v>1</v>
      </c>
    </row>
    <row r="38" spans="1:16" ht="15" customHeight="1" x14ac:dyDescent="0.25">
      <c r="A38" s="30" t="s">
        <v>44</v>
      </c>
      <c r="B38" s="64" t="s">
        <v>397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1:16" ht="15" customHeight="1" x14ac:dyDescent="0.25">
      <c r="A39" s="66" t="s">
        <v>10</v>
      </c>
      <c r="B39" s="67"/>
      <c r="C39" s="31">
        <v>6.84</v>
      </c>
      <c r="D39" s="31">
        <v>6.55</v>
      </c>
      <c r="E39" s="31">
        <v>6.55</v>
      </c>
      <c r="F39" s="31">
        <v>7.14</v>
      </c>
      <c r="G39" s="31">
        <v>6.79</v>
      </c>
      <c r="H39" s="31">
        <v>6.79</v>
      </c>
      <c r="I39" s="31">
        <v>7.02</v>
      </c>
      <c r="J39" s="31">
        <v>6.87</v>
      </c>
      <c r="K39" s="31">
        <v>6.87</v>
      </c>
      <c r="L39" s="31">
        <v>6.87</v>
      </c>
      <c r="M39" s="31">
        <v>6.87</v>
      </c>
      <c r="N39" s="31">
        <v>6.87</v>
      </c>
      <c r="O39" s="31">
        <v>6.87</v>
      </c>
      <c r="P39" s="31">
        <v>6.87</v>
      </c>
    </row>
    <row r="40" spans="1:16" ht="15" customHeight="1" x14ac:dyDescent="0.25">
      <c r="A40" s="30" t="s">
        <v>42</v>
      </c>
      <c r="B40" s="64" t="s">
        <v>43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 ht="15" customHeight="1" x14ac:dyDescent="0.25">
      <c r="A41" s="66" t="s">
        <v>10</v>
      </c>
      <c r="B41" s="67"/>
      <c r="C41" s="31">
        <v>14.77</v>
      </c>
      <c r="D41" s="31">
        <v>14.77</v>
      </c>
      <c r="E41" s="31">
        <v>14.77</v>
      </c>
      <c r="F41" s="31">
        <v>14.77</v>
      </c>
      <c r="G41" s="31">
        <v>14.77</v>
      </c>
      <c r="H41" s="31">
        <v>14.77</v>
      </c>
      <c r="I41" s="31">
        <v>14.77</v>
      </c>
      <c r="J41" s="31">
        <v>14.77</v>
      </c>
      <c r="K41" s="31">
        <v>14.77</v>
      </c>
      <c r="L41" s="31">
        <v>14.77</v>
      </c>
      <c r="M41" s="31">
        <v>14.77</v>
      </c>
      <c r="N41" s="31">
        <v>14.77</v>
      </c>
      <c r="O41" s="31">
        <v>14.77</v>
      </c>
      <c r="P41" s="31">
        <v>14.77</v>
      </c>
    </row>
    <row r="42" spans="1:16" ht="15" customHeight="1" x14ac:dyDescent="0.25">
      <c r="A42" s="30" t="s">
        <v>45</v>
      </c>
      <c r="B42" s="64" t="s">
        <v>46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</row>
    <row r="43" spans="1:16" ht="15" customHeight="1" x14ac:dyDescent="0.25">
      <c r="A43" s="66" t="s">
        <v>10</v>
      </c>
      <c r="B43" s="67"/>
      <c r="C43" s="31">
        <v>12.33</v>
      </c>
      <c r="D43" s="31">
        <v>12.33</v>
      </c>
      <c r="E43" s="31">
        <v>12.33</v>
      </c>
      <c r="F43" s="31">
        <v>12.33</v>
      </c>
      <c r="G43" s="31">
        <v>12.33</v>
      </c>
      <c r="H43" s="31">
        <v>12.33</v>
      </c>
      <c r="I43" s="31">
        <v>12.33</v>
      </c>
      <c r="J43" s="31">
        <v>12.33</v>
      </c>
      <c r="K43" s="31">
        <v>12.33</v>
      </c>
      <c r="L43" s="31">
        <v>12.33</v>
      </c>
      <c r="M43" s="31">
        <v>12.33</v>
      </c>
      <c r="N43" s="31">
        <v>12.33</v>
      </c>
      <c r="O43" s="31">
        <v>12.33</v>
      </c>
      <c r="P43" s="31">
        <v>12.33</v>
      </c>
    </row>
    <row r="44" spans="1:16" ht="15" customHeight="1" x14ac:dyDescent="0.25">
      <c r="A44" s="30" t="s">
        <v>47</v>
      </c>
      <c r="B44" s="64" t="s">
        <v>48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</row>
    <row r="45" spans="1:16" ht="15" customHeight="1" x14ac:dyDescent="0.25">
      <c r="A45" s="66" t="s">
        <v>10</v>
      </c>
      <c r="B45" s="67"/>
      <c r="C45" s="31">
        <v>12.83</v>
      </c>
      <c r="D45" s="31">
        <v>12.83</v>
      </c>
      <c r="E45" s="31">
        <v>12.83</v>
      </c>
      <c r="F45" s="31">
        <v>12.83</v>
      </c>
      <c r="G45" s="31">
        <v>12.83</v>
      </c>
      <c r="H45" s="31">
        <v>12.83</v>
      </c>
      <c r="I45" s="31">
        <v>12.83</v>
      </c>
      <c r="J45" s="31">
        <v>12.83</v>
      </c>
      <c r="K45" s="31">
        <v>12.83</v>
      </c>
      <c r="L45" s="31">
        <v>12.83</v>
      </c>
      <c r="M45" s="31">
        <v>12.83</v>
      </c>
      <c r="N45" s="31">
        <v>12.83</v>
      </c>
      <c r="O45" s="31">
        <v>12.83</v>
      </c>
      <c r="P45" s="31">
        <v>12.83</v>
      </c>
    </row>
    <row r="46" spans="1:16" ht="15" customHeight="1" x14ac:dyDescent="0.25">
      <c r="A46" s="30" t="s">
        <v>49</v>
      </c>
      <c r="B46" s="64" t="s">
        <v>324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</row>
    <row r="47" spans="1:16" ht="15" customHeight="1" x14ac:dyDescent="0.25">
      <c r="A47" s="66" t="s">
        <v>10</v>
      </c>
      <c r="B47" s="67"/>
      <c r="C47" s="31">
        <v>2.34</v>
      </c>
      <c r="D47" s="31">
        <v>1.43</v>
      </c>
      <c r="E47" s="31">
        <v>1.43</v>
      </c>
      <c r="F47" s="31">
        <v>1.43</v>
      </c>
      <c r="G47" s="31">
        <v>1.97</v>
      </c>
      <c r="H47" s="31">
        <v>1.97</v>
      </c>
      <c r="I47" s="31">
        <v>2.4</v>
      </c>
      <c r="J47" s="31">
        <v>2.4</v>
      </c>
      <c r="K47" s="31">
        <v>2.4</v>
      </c>
      <c r="L47" s="31">
        <v>3</v>
      </c>
      <c r="M47" s="31">
        <v>3</v>
      </c>
      <c r="N47" s="31">
        <v>3</v>
      </c>
      <c r="O47" s="31">
        <v>3</v>
      </c>
      <c r="P47" s="31">
        <v>3</v>
      </c>
    </row>
    <row r="48" spans="1:16" ht="15" customHeight="1" x14ac:dyDescent="0.25">
      <c r="A48" s="30" t="s">
        <v>195</v>
      </c>
      <c r="B48" s="64" t="s">
        <v>196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</row>
    <row r="49" spans="1:16" ht="15" customHeight="1" x14ac:dyDescent="0.25">
      <c r="A49" s="66" t="s">
        <v>10</v>
      </c>
      <c r="B49" s="67"/>
      <c r="C49" s="31">
        <v>6.1</v>
      </c>
      <c r="D49" s="31">
        <v>6.1</v>
      </c>
      <c r="E49" s="31">
        <v>6.1</v>
      </c>
      <c r="F49" s="31">
        <v>6.1</v>
      </c>
      <c r="G49" s="31">
        <v>6.1</v>
      </c>
      <c r="H49" s="31">
        <v>6.1</v>
      </c>
      <c r="I49" s="31">
        <v>6.1</v>
      </c>
      <c r="J49" s="31">
        <v>6.1</v>
      </c>
      <c r="K49" s="31">
        <v>6.1</v>
      </c>
      <c r="L49" s="31">
        <v>6.1</v>
      </c>
      <c r="M49" s="31">
        <v>6.1</v>
      </c>
      <c r="N49" s="31">
        <v>6.1</v>
      </c>
      <c r="O49" s="31">
        <v>6.1</v>
      </c>
      <c r="P49" s="31">
        <v>6.1</v>
      </c>
    </row>
    <row r="50" spans="1:16" ht="15" customHeight="1" x14ac:dyDescent="0.25">
      <c r="A50" s="30" t="s">
        <v>159</v>
      </c>
      <c r="B50" s="64" t="s">
        <v>160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</row>
    <row r="51" spans="1:16" ht="15" customHeight="1" x14ac:dyDescent="0.25">
      <c r="A51" s="66" t="s">
        <v>13</v>
      </c>
      <c r="B51" s="67"/>
      <c r="C51" s="31">
        <v>1.46</v>
      </c>
      <c r="D51" s="31">
        <v>1.89</v>
      </c>
      <c r="E51" s="31">
        <v>1.42</v>
      </c>
      <c r="F51" s="31">
        <v>1.42</v>
      </c>
      <c r="G51" s="31">
        <v>1.42</v>
      </c>
      <c r="H51" s="31">
        <v>1.42</v>
      </c>
      <c r="I51" s="31">
        <v>1.19</v>
      </c>
      <c r="J51" s="31">
        <v>1.19</v>
      </c>
      <c r="K51" s="31">
        <v>1.19</v>
      </c>
      <c r="L51" s="31">
        <v>1.43</v>
      </c>
      <c r="M51" s="31">
        <v>1.43</v>
      </c>
      <c r="N51" s="31">
        <v>1.43</v>
      </c>
      <c r="O51" s="31">
        <v>1.9</v>
      </c>
      <c r="P51" s="31">
        <v>1.67</v>
      </c>
    </row>
    <row r="52" spans="1:16" ht="15" customHeight="1" x14ac:dyDescent="0.25">
      <c r="A52" s="30" t="s">
        <v>51</v>
      </c>
      <c r="B52" s="64" t="s">
        <v>52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</row>
    <row r="53" spans="1:16" ht="15" customHeight="1" x14ac:dyDescent="0.25">
      <c r="A53" s="66" t="s">
        <v>13</v>
      </c>
      <c r="B53" s="67"/>
      <c r="C53" s="31">
        <v>2.39</v>
      </c>
      <c r="D53" s="31">
        <v>2.2799999999999998</v>
      </c>
      <c r="E53" s="31">
        <v>2.2799999999999998</v>
      </c>
      <c r="F53" s="31">
        <v>2.2799999999999998</v>
      </c>
      <c r="G53" s="31">
        <v>2.2799999999999998</v>
      </c>
      <c r="H53" s="31">
        <v>2.2799999999999998</v>
      </c>
      <c r="I53" s="31">
        <v>2.2799999999999998</v>
      </c>
      <c r="J53" s="31">
        <v>2.2799999999999998</v>
      </c>
      <c r="K53" s="31">
        <v>2.2799999999999998</v>
      </c>
      <c r="L53" s="31">
        <v>2.2799999999999998</v>
      </c>
      <c r="M53" s="31">
        <v>2.2799999999999998</v>
      </c>
      <c r="N53" s="31">
        <v>2.2799999999999998</v>
      </c>
      <c r="O53" s="31">
        <v>3.14</v>
      </c>
      <c r="P53" s="31">
        <v>2.86</v>
      </c>
    </row>
    <row r="54" spans="1:16" ht="15" customHeight="1" x14ac:dyDescent="0.25">
      <c r="A54" s="30" t="s">
        <v>53</v>
      </c>
      <c r="B54" s="64" t="s">
        <v>54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</row>
    <row r="55" spans="1:16" ht="15" customHeight="1" x14ac:dyDescent="0.25">
      <c r="A55" s="66" t="s">
        <v>381</v>
      </c>
      <c r="B55" s="67"/>
      <c r="C55" s="31">
        <v>2.77</v>
      </c>
      <c r="D55" s="31">
        <v>4</v>
      </c>
      <c r="E55" s="31">
        <v>3.5</v>
      </c>
      <c r="F55" s="31">
        <v>3</v>
      </c>
      <c r="G55" s="31">
        <v>3</v>
      </c>
      <c r="H55" s="31">
        <v>2.5</v>
      </c>
      <c r="I55" s="31">
        <v>2.5</v>
      </c>
      <c r="J55" s="31">
        <v>2.5</v>
      </c>
      <c r="K55" s="31">
        <v>2.5</v>
      </c>
      <c r="L55" s="31">
        <v>2.5</v>
      </c>
      <c r="M55" s="31">
        <v>2.5</v>
      </c>
      <c r="N55" s="31">
        <v>2.5</v>
      </c>
      <c r="O55" s="31">
        <v>2.5</v>
      </c>
      <c r="P55" s="31">
        <v>2.5</v>
      </c>
    </row>
    <row r="56" spans="1:16" ht="15" customHeight="1" x14ac:dyDescent="0.25">
      <c r="A56" s="30" t="s">
        <v>55</v>
      </c>
      <c r="B56" s="64" t="s">
        <v>56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</row>
    <row r="57" spans="1:16" ht="15" customHeight="1" x14ac:dyDescent="0.25">
      <c r="A57" s="66" t="s">
        <v>10</v>
      </c>
      <c r="B57" s="67"/>
      <c r="C57" s="31">
        <v>3.75</v>
      </c>
      <c r="D57" s="31">
        <v>4.5999999999999996</v>
      </c>
      <c r="E57" s="31">
        <v>4.5999999999999996</v>
      </c>
      <c r="F57" s="31">
        <v>4.5999999999999996</v>
      </c>
      <c r="G57" s="31">
        <v>3.5</v>
      </c>
      <c r="H57" s="31">
        <v>3.5</v>
      </c>
      <c r="I57" s="31">
        <v>3.5</v>
      </c>
      <c r="J57" s="31">
        <v>3.5</v>
      </c>
      <c r="K57" s="31">
        <v>3.5</v>
      </c>
      <c r="L57" s="31">
        <v>3.5</v>
      </c>
      <c r="M57" s="31">
        <v>3.5</v>
      </c>
      <c r="N57" s="31">
        <v>3.5</v>
      </c>
      <c r="O57" s="31">
        <v>3.5</v>
      </c>
      <c r="P57" s="31">
        <v>3.5</v>
      </c>
    </row>
    <row r="58" spans="1:16" ht="15" customHeight="1" x14ac:dyDescent="0.25">
      <c r="A58" s="30" t="s">
        <v>57</v>
      </c>
      <c r="B58" s="64" t="s">
        <v>58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</row>
    <row r="59" spans="1:16" ht="15" customHeight="1" x14ac:dyDescent="0.25">
      <c r="A59" s="66" t="s">
        <v>10</v>
      </c>
      <c r="B59" s="67"/>
      <c r="C59" s="31">
        <v>4.18</v>
      </c>
      <c r="D59" s="31">
        <v>4.7699999999999996</v>
      </c>
      <c r="E59" s="31">
        <v>4.7699999999999996</v>
      </c>
      <c r="F59" s="31">
        <v>4.7699999999999996</v>
      </c>
      <c r="G59" s="31">
        <v>4</v>
      </c>
      <c r="H59" s="31">
        <v>4</v>
      </c>
      <c r="I59" s="31">
        <v>4</v>
      </c>
      <c r="J59" s="31">
        <v>4</v>
      </c>
      <c r="K59" s="31">
        <v>4</v>
      </c>
      <c r="L59" s="31">
        <v>4</v>
      </c>
      <c r="M59" s="31">
        <v>4</v>
      </c>
      <c r="N59" s="31">
        <v>4</v>
      </c>
      <c r="O59" s="31">
        <v>4</v>
      </c>
      <c r="P59" s="31">
        <v>4</v>
      </c>
    </row>
    <row r="60" spans="1:16" ht="15" customHeight="1" x14ac:dyDescent="0.25">
      <c r="A60" s="30" t="s">
        <v>61</v>
      </c>
      <c r="B60" s="64" t="s">
        <v>62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</row>
    <row r="61" spans="1:16" ht="15" customHeight="1" x14ac:dyDescent="0.25">
      <c r="A61" s="66" t="s">
        <v>10</v>
      </c>
      <c r="B61" s="67"/>
      <c r="C61" s="31">
        <v>4.5599999999999996</v>
      </c>
      <c r="D61" s="31">
        <v>6.1</v>
      </c>
      <c r="E61" s="31">
        <v>6.1</v>
      </c>
      <c r="F61" s="31">
        <v>6.1</v>
      </c>
      <c r="G61" s="31">
        <v>4.0999999999999996</v>
      </c>
      <c r="H61" s="31">
        <v>4.0999999999999996</v>
      </c>
      <c r="I61" s="31">
        <v>4.0999999999999996</v>
      </c>
      <c r="J61" s="31">
        <v>4.0999999999999996</v>
      </c>
      <c r="K61" s="31">
        <v>4.0999999999999996</v>
      </c>
      <c r="L61" s="31">
        <v>4.0999999999999996</v>
      </c>
      <c r="M61" s="31">
        <v>4.0999999999999996</v>
      </c>
      <c r="N61" s="31">
        <v>4.0999999999999996</v>
      </c>
      <c r="O61" s="31">
        <v>4.0999999999999996</v>
      </c>
      <c r="P61" s="31">
        <v>4.0999999999999996</v>
      </c>
    </row>
    <row r="62" spans="1:16" ht="15" customHeight="1" x14ac:dyDescent="0.25">
      <c r="A62" s="30" t="s">
        <v>205</v>
      </c>
      <c r="B62" s="64" t="s">
        <v>342</v>
      </c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</row>
    <row r="63" spans="1:16" ht="15" customHeight="1" x14ac:dyDescent="0.25">
      <c r="A63" s="66" t="s">
        <v>13</v>
      </c>
      <c r="B63" s="67"/>
      <c r="C63" s="31">
        <v>5.08</v>
      </c>
      <c r="D63" s="31">
        <v>5.5</v>
      </c>
      <c r="E63" s="31">
        <v>5.5</v>
      </c>
      <c r="F63" s="31">
        <v>5.5</v>
      </c>
      <c r="G63" s="31">
        <v>5.5</v>
      </c>
      <c r="H63" s="31">
        <v>5</v>
      </c>
      <c r="I63" s="31">
        <v>5</v>
      </c>
      <c r="J63" s="31">
        <v>4.67</v>
      </c>
      <c r="K63" s="31">
        <v>4.67</v>
      </c>
      <c r="L63" s="31">
        <v>4.67</v>
      </c>
      <c r="M63" s="31">
        <v>5</v>
      </c>
      <c r="N63" s="31">
        <v>5</v>
      </c>
      <c r="O63" s="31">
        <v>5</v>
      </c>
      <c r="P63" s="31">
        <v>5</v>
      </c>
    </row>
    <row r="64" spans="1:16" ht="15" customHeight="1" x14ac:dyDescent="0.25">
      <c r="A64" s="30" t="s">
        <v>65</v>
      </c>
      <c r="B64" s="64" t="s">
        <v>66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</row>
    <row r="65" spans="1:16" ht="15" customHeight="1" x14ac:dyDescent="0.25">
      <c r="A65" s="66" t="s">
        <v>10</v>
      </c>
      <c r="B65" s="67"/>
      <c r="C65" s="31">
        <v>1.28</v>
      </c>
      <c r="D65" s="31">
        <v>1.45</v>
      </c>
      <c r="E65" s="31">
        <v>1.45</v>
      </c>
      <c r="F65" s="31">
        <v>1.27</v>
      </c>
      <c r="G65" s="31">
        <v>1.27</v>
      </c>
      <c r="H65" s="31">
        <v>1.27</v>
      </c>
      <c r="I65" s="31">
        <v>1.27</v>
      </c>
      <c r="J65" s="31">
        <v>1.27</v>
      </c>
      <c r="K65" s="31">
        <v>1.27</v>
      </c>
      <c r="L65" s="31">
        <v>1.27</v>
      </c>
      <c r="M65" s="31">
        <v>1.27</v>
      </c>
      <c r="N65" s="31">
        <v>1.27</v>
      </c>
      <c r="O65" s="31">
        <v>1.27</v>
      </c>
      <c r="P65" s="31">
        <v>1.1000000000000001</v>
      </c>
    </row>
    <row r="66" spans="1:16" ht="15" customHeight="1" x14ac:dyDescent="0.25">
      <c r="A66" s="30" t="s">
        <v>67</v>
      </c>
      <c r="B66" s="64" t="s">
        <v>68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</row>
    <row r="67" spans="1:16" ht="15" customHeight="1" x14ac:dyDescent="0.25">
      <c r="A67" s="66" t="s">
        <v>10</v>
      </c>
      <c r="B67" s="67"/>
      <c r="C67" s="31">
        <v>3.91</v>
      </c>
      <c r="D67" s="31">
        <v>4.33</v>
      </c>
      <c r="E67" s="31">
        <v>4.33</v>
      </c>
      <c r="F67" s="31">
        <v>4.33</v>
      </c>
      <c r="G67" s="31">
        <v>3.23</v>
      </c>
      <c r="H67" s="31">
        <v>3.97</v>
      </c>
      <c r="I67" s="31">
        <v>3.97</v>
      </c>
      <c r="J67" s="31">
        <v>3.97</v>
      </c>
      <c r="K67" s="31">
        <v>3.97</v>
      </c>
      <c r="L67" s="31">
        <v>3.93</v>
      </c>
      <c r="M67" s="31">
        <v>3.8</v>
      </c>
      <c r="N67" s="31">
        <v>3.8</v>
      </c>
      <c r="O67" s="31">
        <v>3.6</v>
      </c>
      <c r="P67" s="31">
        <v>3.6</v>
      </c>
    </row>
    <row r="68" spans="1:16" ht="15" customHeight="1" x14ac:dyDescent="0.25">
      <c r="A68" s="30" t="s">
        <v>72</v>
      </c>
      <c r="B68" s="64" t="s">
        <v>399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</row>
    <row r="69" spans="1:16" ht="15" customHeight="1" x14ac:dyDescent="0.25">
      <c r="A69" s="66" t="s">
        <v>7</v>
      </c>
      <c r="B69" s="67"/>
      <c r="C69" s="31">
        <v>2.92</v>
      </c>
      <c r="D69" s="31">
        <v>2.92</v>
      </c>
      <c r="E69" s="31">
        <v>2.92</v>
      </c>
      <c r="F69" s="31">
        <v>2.92</v>
      </c>
      <c r="G69" s="31">
        <v>2.92</v>
      </c>
      <c r="H69" s="31">
        <v>2.92</v>
      </c>
      <c r="I69" s="31">
        <v>2.92</v>
      </c>
      <c r="J69" s="31">
        <v>2.92</v>
      </c>
      <c r="K69" s="31">
        <v>2.92</v>
      </c>
      <c r="L69" s="31">
        <v>2.92</v>
      </c>
      <c r="M69" s="31">
        <v>2.92</v>
      </c>
      <c r="N69" s="31">
        <v>2.92</v>
      </c>
      <c r="O69" s="31">
        <v>2.92</v>
      </c>
      <c r="P69" s="31">
        <v>2.92</v>
      </c>
    </row>
    <row r="70" spans="1:16" ht="15" customHeight="1" x14ac:dyDescent="0.25">
      <c r="A70" s="30" t="s">
        <v>69</v>
      </c>
      <c r="B70" s="64" t="s">
        <v>70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</row>
    <row r="71" spans="1:16" ht="15" customHeight="1" x14ac:dyDescent="0.25">
      <c r="A71" s="66" t="s">
        <v>71</v>
      </c>
      <c r="B71" s="67"/>
      <c r="C71" s="31">
        <v>1.8</v>
      </c>
      <c r="D71" s="31">
        <v>1.8</v>
      </c>
      <c r="E71" s="31">
        <v>1.8</v>
      </c>
      <c r="F71" s="31">
        <v>1.8</v>
      </c>
      <c r="G71" s="31">
        <v>1.8</v>
      </c>
      <c r="H71" s="31">
        <v>1.8</v>
      </c>
      <c r="I71" s="31">
        <v>1.8</v>
      </c>
      <c r="J71" s="31">
        <v>1.8</v>
      </c>
      <c r="K71" s="31">
        <v>1.8</v>
      </c>
      <c r="L71" s="31">
        <v>1.8</v>
      </c>
      <c r="M71" s="31">
        <v>1.8</v>
      </c>
      <c r="N71" s="31">
        <v>1.8</v>
      </c>
      <c r="O71" s="31">
        <v>1.8</v>
      </c>
      <c r="P71" s="31">
        <v>1.8</v>
      </c>
    </row>
    <row r="72" spans="1:16" ht="15" customHeight="1" x14ac:dyDescent="0.25">
      <c r="A72" s="30" t="s">
        <v>74</v>
      </c>
      <c r="B72" s="64" t="s">
        <v>400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</row>
    <row r="73" spans="1:16" ht="15" customHeight="1" x14ac:dyDescent="0.25">
      <c r="A73" s="66" t="s">
        <v>10</v>
      </c>
      <c r="B73" s="67"/>
      <c r="C73" s="31">
        <v>2.69</v>
      </c>
      <c r="D73" s="31">
        <v>3.33</v>
      </c>
      <c r="E73" s="31">
        <v>3.33</v>
      </c>
      <c r="F73" s="31">
        <v>3.33</v>
      </c>
      <c r="G73" s="31">
        <v>2.5</v>
      </c>
      <c r="H73" s="31">
        <v>2.5</v>
      </c>
      <c r="I73" s="31">
        <v>2.5</v>
      </c>
      <c r="J73" s="31">
        <v>2.5</v>
      </c>
      <c r="K73" s="31">
        <v>2.5</v>
      </c>
      <c r="L73" s="31">
        <v>2.5</v>
      </c>
      <c r="M73" s="31">
        <v>2.5</v>
      </c>
      <c r="N73" s="31">
        <v>2.5</v>
      </c>
      <c r="O73" s="31">
        <v>2.5</v>
      </c>
      <c r="P73" s="31">
        <v>2.5</v>
      </c>
    </row>
    <row r="74" spans="1:16" ht="15" customHeight="1" x14ac:dyDescent="0.25">
      <c r="A74" s="30" t="s">
        <v>76</v>
      </c>
      <c r="B74" s="64" t="s">
        <v>77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</row>
    <row r="75" spans="1:16" ht="15" customHeight="1" x14ac:dyDescent="0.25">
      <c r="A75" s="66" t="s">
        <v>34</v>
      </c>
      <c r="B75" s="67"/>
      <c r="C75" s="31">
        <v>2.94</v>
      </c>
      <c r="D75" s="31">
        <v>2.4900000000000002</v>
      </c>
      <c r="E75" s="31">
        <v>2.4900000000000002</v>
      </c>
      <c r="F75" s="31">
        <v>2.4900000000000002</v>
      </c>
      <c r="G75" s="31">
        <v>2.4900000000000002</v>
      </c>
      <c r="H75" s="31">
        <v>2.92</v>
      </c>
      <c r="I75" s="31">
        <v>2.92</v>
      </c>
      <c r="J75" s="31">
        <v>3.13</v>
      </c>
      <c r="K75" s="31">
        <v>3.13</v>
      </c>
      <c r="L75" s="31">
        <v>2.81</v>
      </c>
      <c r="M75" s="31">
        <v>3.13</v>
      </c>
      <c r="N75" s="31">
        <v>3.13</v>
      </c>
      <c r="O75" s="31">
        <v>3.54</v>
      </c>
      <c r="P75" s="31">
        <v>3.54</v>
      </c>
    </row>
    <row r="76" spans="1:16" ht="15" customHeight="1" x14ac:dyDescent="0.25">
      <c r="A76" s="30" t="s">
        <v>78</v>
      </c>
      <c r="B76" s="64" t="s">
        <v>343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  <c r="P76" s="65"/>
    </row>
    <row r="77" spans="1:16" ht="15" customHeight="1" x14ac:dyDescent="0.25">
      <c r="A77" s="66" t="s">
        <v>10</v>
      </c>
      <c r="B77" s="67"/>
      <c r="C77" s="31">
        <v>1.9</v>
      </c>
      <c r="D77" s="31">
        <v>1.9</v>
      </c>
      <c r="E77" s="31">
        <v>1.9</v>
      </c>
      <c r="F77" s="31">
        <v>1.9</v>
      </c>
      <c r="G77" s="31">
        <v>1.9</v>
      </c>
      <c r="H77" s="31">
        <v>1.9</v>
      </c>
      <c r="I77" s="31">
        <v>1.9</v>
      </c>
      <c r="J77" s="31">
        <v>1.9</v>
      </c>
      <c r="K77" s="31">
        <v>1.9</v>
      </c>
      <c r="L77" s="31">
        <v>1.9</v>
      </c>
      <c r="M77" s="31">
        <v>1.9</v>
      </c>
      <c r="N77" s="31">
        <v>1.9</v>
      </c>
      <c r="O77" s="31">
        <v>1.9</v>
      </c>
      <c r="P77" s="31">
        <v>1.9</v>
      </c>
    </row>
    <row r="78" spans="1:16" ht="15" customHeight="1" x14ac:dyDescent="0.25">
      <c r="A78" s="30" t="s">
        <v>185</v>
      </c>
      <c r="B78" s="64" t="s">
        <v>186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</row>
    <row r="79" spans="1:16" ht="15" customHeight="1" x14ac:dyDescent="0.25">
      <c r="A79" s="66" t="s">
        <v>10</v>
      </c>
      <c r="B79" s="67"/>
      <c r="C79" s="31">
        <v>1.91</v>
      </c>
      <c r="D79" s="31">
        <v>1.7</v>
      </c>
      <c r="E79" s="31">
        <v>1.77</v>
      </c>
      <c r="F79" s="31">
        <v>1.77</v>
      </c>
      <c r="G79" s="31">
        <v>1.9</v>
      </c>
      <c r="H79" s="31">
        <v>1.97</v>
      </c>
      <c r="I79" s="31">
        <v>1.97</v>
      </c>
      <c r="J79" s="31">
        <v>1.97</v>
      </c>
      <c r="K79" s="31">
        <v>1.97</v>
      </c>
      <c r="L79" s="31">
        <v>1.97</v>
      </c>
      <c r="M79" s="31">
        <v>1.97</v>
      </c>
      <c r="N79" s="31">
        <v>1.97</v>
      </c>
      <c r="O79" s="31">
        <v>1.97</v>
      </c>
      <c r="P79" s="31">
        <v>1.97</v>
      </c>
    </row>
    <row r="80" spans="1:16" ht="15" customHeight="1" x14ac:dyDescent="0.25">
      <c r="A80" s="30" t="s">
        <v>82</v>
      </c>
      <c r="B80" s="64" t="s">
        <v>83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</row>
    <row r="81" spans="1:16" ht="15" customHeight="1" x14ac:dyDescent="0.25">
      <c r="A81" s="66" t="s">
        <v>10</v>
      </c>
      <c r="B81" s="67"/>
      <c r="C81" s="31">
        <v>3.1</v>
      </c>
      <c r="D81" s="31">
        <v>3.1</v>
      </c>
      <c r="E81" s="31">
        <v>3.1</v>
      </c>
      <c r="F81" s="31">
        <v>3.1</v>
      </c>
      <c r="G81" s="31">
        <v>3.1</v>
      </c>
      <c r="H81" s="31">
        <v>3.1</v>
      </c>
      <c r="I81" s="31">
        <v>3.1</v>
      </c>
      <c r="J81" s="31">
        <v>3.1</v>
      </c>
      <c r="K81" s="31">
        <v>3.1</v>
      </c>
      <c r="L81" s="31">
        <v>3.1</v>
      </c>
      <c r="M81" s="31">
        <v>3.1</v>
      </c>
      <c r="N81" s="31">
        <v>3.1</v>
      </c>
      <c r="O81" s="31">
        <v>3.1</v>
      </c>
      <c r="P81" s="31" t="s">
        <v>4</v>
      </c>
    </row>
    <row r="82" spans="1:16" ht="15" customHeight="1" x14ac:dyDescent="0.25">
      <c r="A82" s="30" t="s">
        <v>84</v>
      </c>
      <c r="B82" s="64" t="s">
        <v>85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  <c r="P82" s="65"/>
    </row>
    <row r="83" spans="1:16" ht="15" customHeight="1" x14ac:dyDescent="0.25">
      <c r="A83" s="66" t="s">
        <v>10</v>
      </c>
      <c r="B83" s="67"/>
      <c r="C83" s="31">
        <v>3.05</v>
      </c>
      <c r="D83" s="31">
        <v>3.2</v>
      </c>
      <c r="E83" s="31">
        <v>3.2</v>
      </c>
      <c r="F83" s="31">
        <v>3.2</v>
      </c>
      <c r="G83" s="31">
        <v>3.2</v>
      </c>
      <c r="H83" s="31">
        <v>3.2</v>
      </c>
      <c r="I83" s="31">
        <v>3.2</v>
      </c>
      <c r="J83" s="31">
        <v>3.2</v>
      </c>
      <c r="K83" s="31">
        <v>3.2</v>
      </c>
      <c r="L83" s="31">
        <v>2.8</v>
      </c>
      <c r="M83" s="31">
        <v>2.8</v>
      </c>
      <c r="N83" s="31">
        <v>2.8</v>
      </c>
      <c r="O83" s="31">
        <v>2.8</v>
      </c>
      <c r="P83" s="31">
        <v>2.8</v>
      </c>
    </row>
    <row r="84" spans="1:16" ht="15" customHeight="1" x14ac:dyDescent="0.25">
      <c r="A84" s="30" t="s">
        <v>88</v>
      </c>
      <c r="B84" s="64" t="s">
        <v>89</v>
      </c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  <c r="P84" s="65"/>
    </row>
    <row r="85" spans="1:16" ht="15" customHeight="1" x14ac:dyDescent="0.25">
      <c r="A85" s="66" t="s">
        <v>10</v>
      </c>
      <c r="B85" s="67"/>
      <c r="C85" s="31">
        <v>1.35</v>
      </c>
      <c r="D85" s="31">
        <v>1.17</v>
      </c>
      <c r="E85" s="31">
        <v>1.17</v>
      </c>
      <c r="F85" s="31">
        <v>1.17</v>
      </c>
      <c r="G85" s="31">
        <v>1.4</v>
      </c>
      <c r="H85" s="31">
        <v>1.4</v>
      </c>
      <c r="I85" s="31">
        <v>1.4</v>
      </c>
      <c r="J85" s="31">
        <v>1.4</v>
      </c>
      <c r="K85" s="31">
        <v>1.4</v>
      </c>
      <c r="L85" s="31">
        <v>1.4</v>
      </c>
      <c r="M85" s="31">
        <v>1.4</v>
      </c>
      <c r="N85" s="31">
        <v>1.4</v>
      </c>
      <c r="O85" s="31">
        <v>1.4</v>
      </c>
      <c r="P85" s="31">
        <v>1.4</v>
      </c>
    </row>
    <row r="86" spans="1:16" ht="15" customHeight="1" x14ac:dyDescent="0.25">
      <c r="A86" s="30" t="s">
        <v>90</v>
      </c>
      <c r="B86" s="64" t="s">
        <v>325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  <c r="P86" s="65"/>
    </row>
    <row r="87" spans="1:16" ht="15" customHeight="1" x14ac:dyDescent="0.25">
      <c r="A87" s="66" t="s">
        <v>10</v>
      </c>
      <c r="B87" s="67"/>
      <c r="C87" s="31">
        <v>2.2999999999999998</v>
      </c>
      <c r="D87" s="31">
        <v>2.2999999999999998</v>
      </c>
      <c r="E87" s="31">
        <v>2.2999999999999998</v>
      </c>
      <c r="F87" s="31">
        <v>2.2999999999999998</v>
      </c>
      <c r="G87" s="31">
        <v>2.2999999999999998</v>
      </c>
      <c r="H87" s="31">
        <v>2.2999999999999998</v>
      </c>
      <c r="I87" s="31">
        <v>2.2999999999999998</v>
      </c>
      <c r="J87" s="31">
        <v>2.2999999999999998</v>
      </c>
      <c r="K87" s="31">
        <v>2.2999999999999998</v>
      </c>
      <c r="L87" s="31">
        <v>2.2999999999999998</v>
      </c>
      <c r="M87" s="31">
        <v>2.2999999999999998</v>
      </c>
      <c r="N87" s="31">
        <v>2.2999999999999998</v>
      </c>
      <c r="O87" s="31">
        <v>2.2999999999999998</v>
      </c>
      <c r="P87" s="31">
        <v>2.2999999999999998</v>
      </c>
    </row>
    <row r="88" spans="1:16" ht="15" customHeight="1" x14ac:dyDescent="0.25">
      <c r="A88" s="30" t="s">
        <v>92</v>
      </c>
      <c r="B88" s="64" t="s">
        <v>93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  <c r="P88" s="65"/>
    </row>
    <row r="89" spans="1:16" ht="15" customHeight="1" x14ac:dyDescent="0.25">
      <c r="A89" s="66" t="s">
        <v>10</v>
      </c>
      <c r="B89" s="67"/>
      <c r="C89" s="31">
        <v>1.93</v>
      </c>
      <c r="D89" s="31">
        <v>1.93</v>
      </c>
      <c r="E89" s="31">
        <v>1.93</v>
      </c>
      <c r="F89" s="31">
        <v>1.93</v>
      </c>
      <c r="G89" s="31">
        <v>1.93</v>
      </c>
      <c r="H89" s="31">
        <v>1.93</v>
      </c>
      <c r="I89" s="31">
        <v>1.93</v>
      </c>
      <c r="J89" s="31">
        <v>1.93</v>
      </c>
      <c r="K89" s="31">
        <v>1.93</v>
      </c>
      <c r="L89" s="31">
        <v>1.93</v>
      </c>
      <c r="M89" s="31">
        <v>1.93</v>
      </c>
      <c r="N89" s="31">
        <v>1.93</v>
      </c>
      <c r="O89" s="31">
        <v>1.93</v>
      </c>
      <c r="P89" s="31">
        <v>1.93</v>
      </c>
    </row>
    <row r="90" spans="1:16" ht="15" customHeight="1" x14ac:dyDescent="0.25">
      <c r="A90" s="30" t="s">
        <v>94</v>
      </c>
      <c r="B90" s="64" t="s">
        <v>95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  <c r="P90" s="65"/>
    </row>
    <row r="91" spans="1:16" ht="15" customHeight="1" x14ac:dyDescent="0.25">
      <c r="A91" s="66" t="s">
        <v>10</v>
      </c>
      <c r="B91" s="67"/>
      <c r="C91" s="31">
        <v>2.23</v>
      </c>
      <c r="D91" s="31" t="s">
        <v>4</v>
      </c>
      <c r="E91" s="31" t="s">
        <v>4</v>
      </c>
      <c r="F91" s="31" t="s">
        <v>4</v>
      </c>
      <c r="G91" s="31" t="s">
        <v>4</v>
      </c>
      <c r="H91" s="31" t="s">
        <v>4</v>
      </c>
      <c r="I91" s="31" t="s">
        <v>4</v>
      </c>
      <c r="J91" s="31" t="s">
        <v>4</v>
      </c>
      <c r="K91" s="31">
        <v>2.23</v>
      </c>
      <c r="L91" s="31" t="s">
        <v>4</v>
      </c>
      <c r="M91" s="31" t="s">
        <v>4</v>
      </c>
      <c r="N91" s="31" t="s">
        <v>4</v>
      </c>
      <c r="O91" s="31" t="s">
        <v>4</v>
      </c>
      <c r="P91" s="31" t="s">
        <v>4</v>
      </c>
    </row>
    <row r="92" spans="1:16" ht="15" customHeight="1" x14ac:dyDescent="0.25">
      <c r="A92" s="30" t="s">
        <v>96</v>
      </c>
      <c r="B92" s="64" t="s">
        <v>97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</row>
    <row r="93" spans="1:16" ht="15" customHeight="1" x14ac:dyDescent="0.25">
      <c r="A93" s="66" t="s">
        <v>10</v>
      </c>
      <c r="B93" s="67"/>
      <c r="C93" s="31">
        <v>5.47</v>
      </c>
      <c r="D93" s="31">
        <v>5.47</v>
      </c>
      <c r="E93" s="31">
        <v>5.47</v>
      </c>
      <c r="F93" s="31">
        <v>5.47</v>
      </c>
      <c r="G93" s="31">
        <v>5.47</v>
      </c>
      <c r="H93" s="31">
        <v>5.47</v>
      </c>
      <c r="I93" s="31">
        <v>5.47</v>
      </c>
      <c r="J93" s="31">
        <v>5.47</v>
      </c>
      <c r="K93" s="31">
        <v>5.47</v>
      </c>
      <c r="L93" s="31">
        <v>5.47</v>
      </c>
      <c r="M93" s="31">
        <v>5.47</v>
      </c>
      <c r="N93" s="31">
        <v>5.47</v>
      </c>
      <c r="O93" s="31">
        <v>5.47</v>
      </c>
      <c r="P93" s="31">
        <v>5.47</v>
      </c>
    </row>
    <row r="94" spans="1:16" ht="15" customHeight="1" x14ac:dyDescent="0.25">
      <c r="A94" s="30" t="s">
        <v>98</v>
      </c>
      <c r="B94" s="64" t="s">
        <v>99</v>
      </c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</row>
    <row r="95" spans="1:16" ht="15" customHeight="1" x14ac:dyDescent="0.25">
      <c r="A95" s="66" t="s">
        <v>372</v>
      </c>
      <c r="B95" s="67"/>
      <c r="C95" s="31">
        <v>1.58</v>
      </c>
      <c r="D95" s="31">
        <v>1.58</v>
      </c>
      <c r="E95" s="31">
        <v>1.58</v>
      </c>
      <c r="F95" s="31">
        <v>1.58</v>
      </c>
      <c r="G95" s="31">
        <v>1.58</v>
      </c>
      <c r="H95" s="31">
        <v>1.58</v>
      </c>
      <c r="I95" s="31">
        <v>1.58</v>
      </c>
      <c r="J95" s="31">
        <v>1.58</v>
      </c>
      <c r="K95" s="31">
        <v>1.58</v>
      </c>
      <c r="L95" s="31">
        <v>1.58</v>
      </c>
      <c r="M95" s="31">
        <v>1.58</v>
      </c>
      <c r="N95" s="31">
        <v>1.58</v>
      </c>
      <c r="O95" s="31">
        <v>1.58</v>
      </c>
      <c r="P95" s="31">
        <v>1.58</v>
      </c>
    </row>
    <row r="96" spans="1:16" ht="15" customHeight="1" x14ac:dyDescent="0.25">
      <c r="A96" s="30" t="s">
        <v>200</v>
      </c>
      <c r="B96" s="64" t="s">
        <v>201</v>
      </c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  <c r="P96" s="65"/>
    </row>
    <row r="97" spans="1:16" ht="15" customHeight="1" x14ac:dyDescent="0.25">
      <c r="A97" s="66" t="s">
        <v>10</v>
      </c>
      <c r="B97" s="67"/>
      <c r="C97" s="31">
        <v>1.45</v>
      </c>
      <c r="D97" s="31">
        <v>1.45</v>
      </c>
      <c r="E97" s="31">
        <v>1.45</v>
      </c>
      <c r="F97" s="31">
        <v>1.45</v>
      </c>
      <c r="G97" s="31">
        <v>1.45</v>
      </c>
      <c r="H97" s="31">
        <v>1.45</v>
      </c>
      <c r="I97" s="31">
        <v>1.45</v>
      </c>
      <c r="J97" s="31">
        <v>1.45</v>
      </c>
      <c r="K97" s="31">
        <v>1.45</v>
      </c>
      <c r="L97" s="31">
        <v>1.45</v>
      </c>
      <c r="M97" s="31">
        <v>1.45</v>
      </c>
      <c r="N97" s="31">
        <v>1.45</v>
      </c>
      <c r="O97" s="31">
        <v>1.45</v>
      </c>
      <c r="P97" s="31">
        <v>1.45</v>
      </c>
    </row>
    <row r="98" spans="1:16" ht="15" customHeight="1" x14ac:dyDescent="0.25">
      <c r="A98" s="30" t="s">
        <v>102</v>
      </c>
      <c r="B98" s="64" t="s">
        <v>326</v>
      </c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</row>
    <row r="99" spans="1:16" ht="15" customHeight="1" x14ac:dyDescent="0.25">
      <c r="A99" s="66" t="s">
        <v>10</v>
      </c>
      <c r="B99" s="67"/>
      <c r="C99" s="31">
        <v>1.17</v>
      </c>
      <c r="D99" s="31">
        <v>1.17</v>
      </c>
      <c r="E99" s="31">
        <v>1.17</v>
      </c>
      <c r="F99" s="31">
        <v>1.17</v>
      </c>
      <c r="G99" s="31">
        <v>1.17</v>
      </c>
      <c r="H99" s="31">
        <v>1.17</v>
      </c>
      <c r="I99" s="31">
        <v>1.17</v>
      </c>
      <c r="J99" s="31">
        <v>1.17</v>
      </c>
      <c r="K99" s="31">
        <v>1.17</v>
      </c>
      <c r="L99" s="31">
        <v>1.17</v>
      </c>
      <c r="M99" s="31">
        <v>1.17</v>
      </c>
      <c r="N99" s="31">
        <v>1.17</v>
      </c>
      <c r="O99" s="31">
        <v>1.17</v>
      </c>
      <c r="P99" s="31">
        <v>1.17</v>
      </c>
    </row>
    <row r="100" spans="1:16" ht="15" customHeight="1" x14ac:dyDescent="0.25">
      <c r="A100" s="30" t="s">
        <v>104</v>
      </c>
      <c r="B100" s="64" t="s">
        <v>105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  <c r="P100" s="65"/>
    </row>
    <row r="101" spans="1:16" ht="15" customHeight="1" x14ac:dyDescent="0.25">
      <c r="A101" s="66" t="s">
        <v>10</v>
      </c>
      <c r="B101" s="67"/>
      <c r="C101" s="31">
        <v>2.4</v>
      </c>
      <c r="D101" s="31">
        <v>2.4</v>
      </c>
      <c r="E101" s="31">
        <v>2.4</v>
      </c>
      <c r="F101" s="31">
        <v>2.4</v>
      </c>
      <c r="G101" s="31">
        <v>2.4</v>
      </c>
      <c r="H101" s="31">
        <v>2.4</v>
      </c>
      <c r="I101" s="31">
        <v>2.4</v>
      </c>
      <c r="J101" s="31">
        <v>2.4</v>
      </c>
      <c r="K101" s="31">
        <v>2.4</v>
      </c>
      <c r="L101" s="31">
        <v>2.4</v>
      </c>
      <c r="M101" s="31">
        <v>2.4</v>
      </c>
      <c r="N101" s="31">
        <v>2.4</v>
      </c>
      <c r="O101" s="31">
        <v>2.4</v>
      </c>
      <c r="P101" s="31">
        <v>2.4</v>
      </c>
    </row>
    <row r="102" spans="1:16" ht="15" customHeight="1" x14ac:dyDescent="0.25">
      <c r="A102" s="30" t="s">
        <v>108</v>
      </c>
      <c r="B102" s="64" t="s">
        <v>347</v>
      </c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</row>
    <row r="103" spans="1:16" ht="15" customHeight="1" x14ac:dyDescent="0.25">
      <c r="A103" s="66" t="s">
        <v>10</v>
      </c>
      <c r="B103" s="67"/>
      <c r="C103" s="31">
        <v>1.87</v>
      </c>
      <c r="D103" s="31">
        <v>1.8</v>
      </c>
      <c r="E103" s="31">
        <v>1.8</v>
      </c>
      <c r="F103" s="31">
        <v>1.8</v>
      </c>
      <c r="G103" s="31">
        <v>1.8</v>
      </c>
      <c r="H103" s="31">
        <v>1.9</v>
      </c>
      <c r="I103" s="31">
        <v>1.9</v>
      </c>
      <c r="J103" s="31">
        <v>1.9</v>
      </c>
      <c r="K103" s="31">
        <v>1.9</v>
      </c>
      <c r="L103" s="31">
        <v>1.9</v>
      </c>
      <c r="M103" s="31">
        <v>1.9</v>
      </c>
      <c r="N103" s="31">
        <v>1.9</v>
      </c>
      <c r="O103" s="31">
        <v>1.9</v>
      </c>
      <c r="P103" s="31">
        <v>1.9</v>
      </c>
    </row>
    <row r="104" spans="1:16" ht="15" customHeight="1" x14ac:dyDescent="0.25">
      <c r="A104" s="30" t="s">
        <v>110</v>
      </c>
      <c r="B104" s="64" t="s">
        <v>348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  <c r="P104" s="65"/>
    </row>
    <row r="105" spans="1:16" ht="15" customHeight="1" x14ac:dyDescent="0.25">
      <c r="A105" s="66" t="s">
        <v>10</v>
      </c>
      <c r="B105" s="67"/>
      <c r="C105" s="31">
        <v>4.3499999999999996</v>
      </c>
      <c r="D105" s="31">
        <v>5.2</v>
      </c>
      <c r="E105" s="31">
        <v>5.2</v>
      </c>
      <c r="F105" s="31">
        <v>5.2</v>
      </c>
      <c r="G105" s="31">
        <v>4.0999999999999996</v>
      </c>
      <c r="H105" s="31">
        <v>4.0999999999999996</v>
      </c>
      <c r="I105" s="31">
        <v>4.0999999999999996</v>
      </c>
      <c r="J105" s="31">
        <v>4.0999999999999996</v>
      </c>
      <c r="K105" s="31">
        <v>4.0999999999999996</v>
      </c>
      <c r="L105" s="31">
        <v>4.0999999999999996</v>
      </c>
      <c r="M105" s="31">
        <v>4.0999999999999996</v>
      </c>
      <c r="N105" s="31">
        <v>4.0999999999999996</v>
      </c>
      <c r="O105" s="31">
        <v>4.0999999999999996</v>
      </c>
      <c r="P105" s="31">
        <v>4.0999999999999996</v>
      </c>
    </row>
    <row r="106" spans="1:16" ht="15" customHeight="1" x14ac:dyDescent="0.25">
      <c r="A106" s="30" t="s">
        <v>112</v>
      </c>
      <c r="B106" s="64" t="s">
        <v>401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  <c r="P106" s="65"/>
    </row>
    <row r="107" spans="1:16" ht="15" customHeight="1" x14ac:dyDescent="0.25">
      <c r="A107" s="66" t="s">
        <v>10</v>
      </c>
      <c r="B107" s="67"/>
      <c r="C107" s="31">
        <v>4.2699999999999996</v>
      </c>
      <c r="D107" s="31">
        <v>4.2699999999999996</v>
      </c>
      <c r="E107" s="31">
        <v>4.2699999999999996</v>
      </c>
      <c r="F107" s="31">
        <v>4.2699999999999996</v>
      </c>
      <c r="G107" s="31">
        <v>4.2699999999999996</v>
      </c>
      <c r="H107" s="31">
        <v>4.2699999999999996</v>
      </c>
      <c r="I107" s="31">
        <v>4.2699999999999996</v>
      </c>
      <c r="J107" s="31">
        <v>4.2699999999999996</v>
      </c>
      <c r="K107" s="31">
        <v>4.2699999999999996</v>
      </c>
      <c r="L107" s="31">
        <v>4.2699999999999996</v>
      </c>
      <c r="M107" s="31">
        <v>4.2699999999999996</v>
      </c>
      <c r="N107" s="31">
        <v>4.2699999999999996</v>
      </c>
      <c r="O107" s="31">
        <v>4.2699999999999996</v>
      </c>
      <c r="P107" s="31">
        <v>4.2699999999999996</v>
      </c>
    </row>
    <row r="108" spans="1:16" ht="15" customHeight="1" x14ac:dyDescent="0.25">
      <c r="A108" s="30" t="s">
        <v>114</v>
      </c>
      <c r="B108" s="64" t="s">
        <v>402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  <c r="P108" s="65"/>
    </row>
    <row r="109" spans="1:16" ht="15" customHeight="1" x14ac:dyDescent="0.25">
      <c r="A109" s="66" t="s">
        <v>10</v>
      </c>
      <c r="B109" s="67"/>
      <c r="C109" s="31">
        <v>7.23</v>
      </c>
      <c r="D109" s="31">
        <v>7.23</v>
      </c>
      <c r="E109" s="31">
        <v>7.23</v>
      </c>
      <c r="F109" s="31">
        <v>7.23</v>
      </c>
      <c r="G109" s="31">
        <v>7.23</v>
      </c>
      <c r="H109" s="31">
        <v>7.23</v>
      </c>
      <c r="I109" s="31">
        <v>7.23</v>
      </c>
      <c r="J109" s="31">
        <v>7.23</v>
      </c>
      <c r="K109" s="31">
        <v>7.23</v>
      </c>
      <c r="L109" s="31">
        <v>7.23</v>
      </c>
      <c r="M109" s="31">
        <v>7.23</v>
      </c>
      <c r="N109" s="31">
        <v>7.23</v>
      </c>
      <c r="O109" s="31">
        <v>7.23</v>
      </c>
      <c r="P109" s="31">
        <v>7.23</v>
      </c>
    </row>
    <row r="110" spans="1:16" ht="15" customHeight="1" x14ac:dyDescent="0.25">
      <c r="A110" s="30" t="s">
        <v>116</v>
      </c>
      <c r="B110" s="64" t="s">
        <v>349</v>
      </c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  <c r="P110" s="65"/>
    </row>
    <row r="111" spans="1:16" ht="15" customHeight="1" x14ac:dyDescent="0.25">
      <c r="A111" s="66" t="s">
        <v>39</v>
      </c>
      <c r="B111" s="67"/>
      <c r="C111" s="31">
        <v>1.69</v>
      </c>
      <c r="D111" s="31">
        <v>1.5</v>
      </c>
      <c r="E111" s="31">
        <v>1.5</v>
      </c>
      <c r="F111" s="31">
        <v>1.4</v>
      </c>
      <c r="G111" s="31">
        <v>1.3</v>
      </c>
      <c r="H111" s="31">
        <v>1.8</v>
      </c>
      <c r="I111" s="31">
        <v>1.5</v>
      </c>
      <c r="J111" s="31">
        <v>1.3</v>
      </c>
      <c r="K111" s="31">
        <v>1.3</v>
      </c>
      <c r="L111" s="31">
        <v>2</v>
      </c>
      <c r="M111" s="31">
        <v>2</v>
      </c>
      <c r="N111" s="31">
        <v>2</v>
      </c>
      <c r="O111" s="31">
        <v>2</v>
      </c>
      <c r="P111" s="31">
        <v>2.4</v>
      </c>
    </row>
    <row r="112" spans="1:16" ht="15" customHeight="1" x14ac:dyDescent="0.25">
      <c r="A112" s="30" t="s">
        <v>118</v>
      </c>
      <c r="B112" s="64" t="s">
        <v>119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  <c r="P112" s="65"/>
    </row>
    <row r="113" spans="1:16" ht="15" customHeight="1" x14ac:dyDescent="0.25">
      <c r="A113" s="66" t="s">
        <v>39</v>
      </c>
      <c r="B113" s="67"/>
      <c r="C113" s="31">
        <v>0.89</v>
      </c>
      <c r="D113" s="31">
        <v>1</v>
      </c>
      <c r="E113" s="31">
        <v>1</v>
      </c>
      <c r="F113" s="31">
        <v>0.9</v>
      </c>
      <c r="G113" s="31">
        <v>0.9</v>
      </c>
      <c r="H113" s="31">
        <v>0.95</v>
      </c>
      <c r="I113" s="31">
        <v>0.9</v>
      </c>
      <c r="J113" s="31">
        <v>0.8</v>
      </c>
      <c r="K113" s="31">
        <v>0.8</v>
      </c>
      <c r="L113" s="31">
        <v>0.8</v>
      </c>
      <c r="M113" s="31">
        <v>0.8</v>
      </c>
      <c r="N113" s="31" t="s">
        <v>4</v>
      </c>
      <c r="O113" s="31">
        <v>0.95</v>
      </c>
      <c r="P113" s="31">
        <v>0.9</v>
      </c>
    </row>
    <row r="114" spans="1:16" ht="15" customHeight="1" x14ac:dyDescent="0.25">
      <c r="A114" s="30" t="s">
        <v>120</v>
      </c>
      <c r="B114" s="64" t="s">
        <v>350</v>
      </c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  <c r="P114" s="65"/>
    </row>
    <row r="115" spans="1:16" ht="15" customHeight="1" x14ac:dyDescent="0.25">
      <c r="A115" s="66" t="s">
        <v>39</v>
      </c>
      <c r="B115" s="67"/>
      <c r="C115" s="31">
        <v>1.23</v>
      </c>
      <c r="D115" s="31">
        <v>1.2</v>
      </c>
      <c r="E115" s="31">
        <v>1.2</v>
      </c>
      <c r="F115" s="31">
        <v>1.2</v>
      </c>
      <c r="G115" s="31">
        <v>1.2</v>
      </c>
      <c r="H115" s="31">
        <v>1.3</v>
      </c>
      <c r="I115" s="31">
        <v>1.2</v>
      </c>
      <c r="J115" s="31">
        <v>1.3</v>
      </c>
      <c r="K115" s="31">
        <v>1.3</v>
      </c>
      <c r="L115" s="31">
        <v>1.2</v>
      </c>
      <c r="M115" s="31" t="s">
        <v>4</v>
      </c>
      <c r="N115" s="31" t="s">
        <v>4</v>
      </c>
      <c r="O115" s="31">
        <v>1.24</v>
      </c>
      <c r="P115" s="31">
        <v>1.24</v>
      </c>
    </row>
    <row r="116" spans="1:16" ht="15" customHeight="1" x14ac:dyDescent="0.25">
      <c r="A116" s="30" t="s">
        <v>197</v>
      </c>
      <c r="B116" s="64" t="s">
        <v>198</v>
      </c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  <c r="P116" s="65"/>
    </row>
    <row r="117" spans="1:16" ht="15" customHeight="1" x14ac:dyDescent="0.25">
      <c r="A117" s="66" t="s">
        <v>39</v>
      </c>
      <c r="B117" s="67"/>
      <c r="C117" s="31">
        <v>0.95</v>
      </c>
      <c r="D117" s="31">
        <v>0.9</v>
      </c>
      <c r="E117" s="31">
        <v>0.9</v>
      </c>
      <c r="F117" s="31">
        <v>0.9</v>
      </c>
      <c r="G117" s="31">
        <v>1</v>
      </c>
      <c r="H117" s="31">
        <v>1</v>
      </c>
      <c r="I117" s="31">
        <v>1</v>
      </c>
      <c r="J117" s="31">
        <v>0.97</v>
      </c>
      <c r="K117" s="31">
        <v>0.97</v>
      </c>
      <c r="L117" s="31">
        <v>0.9</v>
      </c>
      <c r="M117" s="31">
        <v>0.95</v>
      </c>
      <c r="N117" s="31">
        <v>0.95</v>
      </c>
      <c r="O117" s="31">
        <v>0.95</v>
      </c>
      <c r="P117" s="31">
        <v>0.9</v>
      </c>
    </row>
    <row r="118" spans="1:16" ht="15" customHeight="1" x14ac:dyDescent="0.25">
      <c r="A118" s="30" t="s">
        <v>122</v>
      </c>
      <c r="B118" s="64" t="s">
        <v>123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  <c r="P118" s="65"/>
    </row>
    <row r="119" spans="1:16" ht="15" customHeight="1" x14ac:dyDescent="0.25">
      <c r="A119" s="66" t="s">
        <v>39</v>
      </c>
      <c r="B119" s="67"/>
      <c r="C119" s="31">
        <v>2.14</v>
      </c>
      <c r="D119" s="31">
        <v>2.2999999999999998</v>
      </c>
      <c r="E119" s="31">
        <v>2.1</v>
      </c>
      <c r="F119" s="31">
        <v>2.2000000000000002</v>
      </c>
      <c r="G119" s="31">
        <v>2.2999999999999998</v>
      </c>
      <c r="H119" s="31">
        <v>2.2999999999999998</v>
      </c>
      <c r="I119" s="31">
        <v>2</v>
      </c>
      <c r="J119" s="31">
        <v>2.2999999999999998</v>
      </c>
      <c r="K119" s="31">
        <v>2.2999999999999998</v>
      </c>
      <c r="L119" s="31">
        <v>2</v>
      </c>
      <c r="M119" s="31">
        <v>2</v>
      </c>
      <c r="N119" s="31">
        <v>2</v>
      </c>
      <c r="O119" s="31">
        <v>2</v>
      </c>
      <c r="P119" s="31">
        <v>2</v>
      </c>
    </row>
    <row r="120" spans="1:16" ht="15" customHeight="1" x14ac:dyDescent="0.25">
      <c r="A120" s="30" t="s">
        <v>124</v>
      </c>
      <c r="B120" s="64" t="s">
        <v>125</v>
      </c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  <c r="P120" s="65"/>
    </row>
    <row r="121" spans="1:16" ht="15" customHeight="1" x14ac:dyDescent="0.25">
      <c r="A121" s="66" t="s">
        <v>39</v>
      </c>
      <c r="B121" s="67"/>
      <c r="C121" s="31">
        <v>0.83</v>
      </c>
      <c r="D121" s="31">
        <v>0.9</v>
      </c>
      <c r="E121" s="31">
        <v>0.9</v>
      </c>
      <c r="F121" s="31">
        <v>0.95</v>
      </c>
      <c r="G121" s="31">
        <v>0.9</v>
      </c>
      <c r="H121" s="31">
        <v>0.9</v>
      </c>
      <c r="I121" s="31">
        <v>0.8</v>
      </c>
      <c r="J121" s="31">
        <v>0.7</v>
      </c>
      <c r="K121" s="31">
        <v>0.7</v>
      </c>
      <c r="L121" s="31">
        <v>0.74</v>
      </c>
      <c r="M121" s="31">
        <v>0.75</v>
      </c>
      <c r="N121" s="31">
        <v>0.75</v>
      </c>
      <c r="O121" s="31">
        <v>0.9</v>
      </c>
      <c r="P121" s="31">
        <v>0.85</v>
      </c>
    </row>
    <row r="122" spans="1:16" ht="15" customHeight="1" x14ac:dyDescent="0.25">
      <c r="A122" s="30" t="s">
        <v>126</v>
      </c>
      <c r="B122" s="64" t="s">
        <v>127</v>
      </c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</row>
    <row r="123" spans="1:16" ht="15" customHeight="1" x14ac:dyDescent="0.25">
      <c r="A123" s="66" t="s">
        <v>39</v>
      </c>
      <c r="B123" s="67"/>
      <c r="C123" s="31">
        <v>1.1599999999999999</v>
      </c>
      <c r="D123" s="31">
        <v>1.1499999999999999</v>
      </c>
      <c r="E123" s="31">
        <v>1.3</v>
      </c>
      <c r="F123" s="31">
        <v>1.2</v>
      </c>
      <c r="G123" s="31">
        <v>1.2</v>
      </c>
      <c r="H123" s="31">
        <v>1.2</v>
      </c>
      <c r="I123" s="31">
        <v>1.1000000000000001</v>
      </c>
      <c r="J123" s="31">
        <v>1.1499999999999999</v>
      </c>
      <c r="K123" s="31">
        <v>1.1499999999999999</v>
      </c>
      <c r="L123" s="31">
        <v>1.5</v>
      </c>
      <c r="M123" s="31">
        <v>1.05</v>
      </c>
      <c r="N123" s="31">
        <v>1.05</v>
      </c>
      <c r="O123" s="31">
        <v>1.05</v>
      </c>
      <c r="P123" s="31">
        <v>0.95</v>
      </c>
    </row>
    <row r="124" spans="1:16" ht="15" customHeight="1" x14ac:dyDescent="0.25">
      <c r="A124" s="30" t="s">
        <v>128</v>
      </c>
      <c r="B124" s="64" t="s">
        <v>129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  <c r="P124" s="65"/>
    </row>
    <row r="125" spans="1:16" ht="15" customHeight="1" x14ac:dyDescent="0.25">
      <c r="A125" s="66" t="s">
        <v>10</v>
      </c>
      <c r="B125" s="67"/>
      <c r="C125" s="31">
        <v>1.95</v>
      </c>
      <c r="D125" s="31">
        <v>1.9</v>
      </c>
      <c r="E125" s="31">
        <v>1.9</v>
      </c>
      <c r="F125" s="31">
        <v>1.6</v>
      </c>
      <c r="G125" s="31">
        <v>1.6</v>
      </c>
      <c r="H125" s="31">
        <v>1.6</v>
      </c>
      <c r="I125" s="31">
        <v>2.1</v>
      </c>
      <c r="J125" s="31">
        <v>2.1</v>
      </c>
      <c r="K125" s="31">
        <v>2.1</v>
      </c>
      <c r="L125" s="31">
        <v>2.1</v>
      </c>
      <c r="M125" s="31">
        <v>2.1</v>
      </c>
      <c r="N125" s="31">
        <v>2.1</v>
      </c>
      <c r="O125" s="31">
        <v>2.1</v>
      </c>
      <c r="P125" s="31">
        <v>2.1</v>
      </c>
    </row>
    <row r="126" spans="1:16" ht="15" customHeight="1" x14ac:dyDescent="0.25">
      <c r="A126" s="30" t="s">
        <v>132</v>
      </c>
      <c r="B126" s="64" t="s">
        <v>403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  <c r="P126" s="65"/>
    </row>
    <row r="127" spans="1:16" ht="15" customHeight="1" x14ac:dyDescent="0.25">
      <c r="A127" s="66" t="s">
        <v>10</v>
      </c>
      <c r="B127" s="67"/>
      <c r="C127" s="31">
        <v>1</v>
      </c>
      <c r="D127" s="31">
        <v>1.3</v>
      </c>
      <c r="E127" s="31">
        <v>0.97</v>
      </c>
      <c r="F127" s="31">
        <v>0.97</v>
      </c>
      <c r="G127" s="31">
        <v>0.97</v>
      </c>
      <c r="H127" s="31">
        <v>0.97</v>
      </c>
      <c r="I127" s="31">
        <v>0.97</v>
      </c>
      <c r="J127" s="31">
        <v>0.97</v>
      </c>
      <c r="K127" s="31">
        <v>0.97</v>
      </c>
      <c r="L127" s="31">
        <v>0.97</v>
      </c>
      <c r="M127" s="31">
        <v>0.97</v>
      </c>
      <c r="N127" s="31">
        <v>0.97</v>
      </c>
      <c r="O127" s="31">
        <v>0.97</v>
      </c>
      <c r="P127" s="31">
        <v>0.97</v>
      </c>
    </row>
    <row r="128" spans="1:16" ht="15" customHeight="1" x14ac:dyDescent="0.25">
      <c r="A128" s="30" t="s">
        <v>136</v>
      </c>
      <c r="B128" s="64" t="s">
        <v>137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  <c r="P128" s="65"/>
    </row>
    <row r="129" spans="1:16" ht="15" customHeight="1" x14ac:dyDescent="0.25">
      <c r="A129" s="66" t="s">
        <v>13</v>
      </c>
      <c r="B129" s="67"/>
      <c r="C129" s="31">
        <v>1.38</v>
      </c>
      <c r="D129" s="31">
        <v>1.3</v>
      </c>
      <c r="E129" s="31">
        <v>1.38</v>
      </c>
      <c r="F129" s="31">
        <v>1.38</v>
      </c>
      <c r="G129" s="31">
        <v>1.38</v>
      </c>
      <c r="H129" s="31">
        <v>1.38</v>
      </c>
      <c r="I129" s="31">
        <v>1.38</v>
      </c>
      <c r="J129" s="31">
        <v>1.38</v>
      </c>
      <c r="K129" s="31">
        <v>1.38</v>
      </c>
      <c r="L129" s="31">
        <v>1.38</v>
      </c>
      <c r="M129" s="31">
        <v>1.38</v>
      </c>
      <c r="N129" s="31">
        <v>1.38</v>
      </c>
      <c r="O129" s="31">
        <v>1.38</v>
      </c>
      <c r="P129" s="31">
        <v>1.38</v>
      </c>
    </row>
    <row r="130" spans="1:16" ht="15" customHeight="1" x14ac:dyDescent="0.25">
      <c r="A130" s="30" t="s">
        <v>138</v>
      </c>
      <c r="B130" s="64" t="s">
        <v>139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  <c r="P130" s="65"/>
    </row>
    <row r="131" spans="1:16" ht="15" customHeight="1" x14ac:dyDescent="0.25">
      <c r="A131" s="66" t="s">
        <v>13</v>
      </c>
      <c r="B131" s="67"/>
      <c r="C131" s="31">
        <v>1.03</v>
      </c>
      <c r="D131" s="31">
        <v>1.18</v>
      </c>
      <c r="E131" s="31">
        <v>1.02</v>
      </c>
      <c r="F131" s="31">
        <v>1.02</v>
      </c>
      <c r="G131" s="31">
        <v>1.02</v>
      </c>
      <c r="H131" s="31">
        <v>1.02</v>
      </c>
      <c r="I131" s="31">
        <v>1.02</v>
      </c>
      <c r="J131" s="31">
        <v>1.02</v>
      </c>
      <c r="K131" s="31">
        <v>1.02</v>
      </c>
      <c r="L131" s="31">
        <v>1.02</v>
      </c>
      <c r="M131" s="31">
        <v>1.02</v>
      </c>
      <c r="N131" s="31">
        <v>1.02</v>
      </c>
      <c r="O131" s="31">
        <v>1.02</v>
      </c>
      <c r="P131" s="31">
        <v>1.02</v>
      </c>
    </row>
    <row r="132" spans="1:16" ht="15" customHeight="1" x14ac:dyDescent="0.25">
      <c r="A132" s="30" t="s">
        <v>140</v>
      </c>
      <c r="B132" s="64" t="s">
        <v>404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  <c r="P132" s="65"/>
    </row>
    <row r="133" spans="1:16" ht="15" customHeight="1" x14ac:dyDescent="0.25">
      <c r="A133" s="66" t="s">
        <v>10</v>
      </c>
      <c r="B133" s="67"/>
      <c r="C133" s="31">
        <v>1.19</v>
      </c>
      <c r="D133" s="31">
        <v>0.88</v>
      </c>
      <c r="E133" s="31">
        <v>1.07</v>
      </c>
      <c r="F133" s="31">
        <v>1.07</v>
      </c>
      <c r="G133" s="31">
        <v>1.07</v>
      </c>
      <c r="H133" s="31">
        <v>1.27</v>
      </c>
      <c r="I133" s="31">
        <v>1.27</v>
      </c>
      <c r="J133" s="31">
        <v>1.27</v>
      </c>
      <c r="K133" s="31">
        <v>1.27</v>
      </c>
      <c r="L133" s="31">
        <v>1.27</v>
      </c>
      <c r="M133" s="31">
        <v>1.27</v>
      </c>
      <c r="N133" s="31">
        <v>1.27</v>
      </c>
      <c r="O133" s="31">
        <v>1.27</v>
      </c>
      <c r="P133" s="31">
        <v>1.27</v>
      </c>
    </row>
    <row r="134" spans="1:16" ht="15" customHeight="1" x14ac:dyDescent="0.25">
      <c r="A134" s="30" t="s">
        <v>359</v>
      </c>
      <c r="B134" s="64" t="s">
        <v>360</v>
      </c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  <c r="P134" s="65"/>
    </row>
    <row r="135" spans="1:16" ht="15" customHeight="1" x14ac:dyDescent="0.25">
      <c r="A135" s="66" t="s">
        <v>10</v>
      </c>
      <c r="B135" s="67"/>
      <c r="C135" s="31">
        <v>3.42</v>
      </c>
      <c r="D135" s="31">
        <v>3.4</v>
      </c>
      <c r="E135" s="31">
        <v>3.4</v>
      </c>
      <c r="F135" s="31">
        <v>3.4</v>
      </c>
      <c r="G135" s="31">
        <v>3.43</v>
      </c>
      <c r="H135" s="31">
        <v>3.43</v>
      </c>
      <c r="I135" s="31">
        <v>3.43</v>
      </c>
      <c r="J135" s="31">
        <v>3.43</v>
      </c>
      <c r="K135" s="31">
        <v>3.43</v>
      </c>
      <c r="L135" s="31">
        <v>3.43</v>
      </c>
      <c r="M135" s="31">
        <v>3.43</v>
      </c>
      <c r="N135" s="31">
        <v>3.43</v>
      </c>
      <c r="O135" s="31">
        <v>3.43</v>
      </c>
      <c r="P135" s="31">
        <v>3.43</v>
      </c>
    </row>
    <row r="136" spans="1:16" ht="15" customHeight="1" x14ac:dyDescent="0.25">
      <c r="A136" s="30" t="s">
        <v>142</v>
      </c>
      <c r="B136" s="64" t="s">
        <v>351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  <c r="P136" s="65"/>
    </row>
    <row r="137" spans="1:16" ht="15" customHeight="1" x14ac:dyDescent="0.25">
      <c r="A137" s="66" t="s">
        <v>144</v>
      </c>
      <c r="B137" s="67"/>
      <c r="C137" s="31">
        <v>2.16</v>
      </c>
      <c r="D137" s="31">
        <v>2.48</v>
      </c>
      <c r="E137" s="31">
        <v>2.5499999999999998</v>
      </c>
      <c r="F137" s="31">
        <v>2.5499999999999998</v>
      </c>
      <c r="G137" s="31">
        <v>2.2200000000000002</v>
      </c>
      <c r="H137" s="31">
        <v>2.2200000000000002</v>
      </c>
      <c r="I137" s="31">
        <v>2</v>
      </c>
      <c r="J137" s="31">
        <v>1.75</v>
      </c>
      <c r="K137" s="31">
        <v>1.75</v>
      </c>
      <c r="L137" s="31">
        <v>2</v>
      </c>
      <c r="M137" s="31">
        <v>2.17</v>
      </c>
      <c r="N137" s="31">
        <v>2.17</v>
      </c>
      <c r="O137" s="31">
        <v>2.17</v>
      </c>
      <c r="P137" s="31">
        <v>2.0499999999999998</v>
      </c>
    </row>
    <row r="138" spans="1:16" ht="15" customHeight="1" x14ac:dyDescent="0.25">
      <c r="A138" s="30" t="s">
        <v>145</v>
      </c>
      <c r="B138" s="64" t="s">
        <v>352</v>
      </c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  <c r="P138" s="65"/>
    </row>
    <row r="139" spans="1:16" ht="15" customHeight="1" x14ac:dyDescent="0.25">
      <c r="A139" s="66" t="s">
        <v>144</v>
      </c>
      <c r="B139" s="67"/>
      <c r="C139" s="31">
        <v>2.5</v>
      </c>
      <c r="D139" s="31">
        <v>2.5</v>
      </c>
      <c r="E139" s="31">
        <v>2.5</v>
      </c>
      <c r="F139" s="31">
        <v>2.5</v>
      </c>
      <c r="G139" s="31">
        <v>2.5</v>
      </c>
      <c r="H139" s="31">
        <v>2.5</v>
      </c>
      <c r="I139" s="31">
        <v>2.5</v>
      </c>
      <c r="J139" s="31">
        <v>2.5</v>
      </c>
      <c r="K139" s="31">
        <v>2.5</v>
      </c>
      <c r="L139" s="31">
        <v>2.5</v>
      </c>
      <c r="M139" s="31">
        <v>2.5</v>
      </c>
      <c r="N139" s="31">
        <v>2.5</v>
      </c>
      <c r="O139" s="31">
        <v>2.5</v>
      </c>
      <c r="P139" s="31">
        <v>2.5</v>
      </c>
    </row>
    <row r="140" spans="1:16" ht="15" customHeight="1" x14ac:dyDescent="0.25">
      <c r="A140" s="30" t="s">
        <v>147</v>
      </c>
      <c r="B140" s="64" t="s">
        <v>353</v>
      </c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  <c r="P140" s="65"/>
    </row>
    <row r="141" spans="1:16" ht="15" customHeight="1" x14ac:dyDescent="0.25">
      <c r="A141" s="66" t="s">
        <v>144</v>
      </c>
      <c r="B141" s="67"/>
      <c r="C141" s="31">
        <v>3.9</v>
      </c>
      <c r="D141" s="31">
        <v>3.9</v>
      </c>
      <c r="E141" s="31">
        <v>3.9</v>
      </c>
      <c r="F141" s="31">
        <v>3.9</v>
      </c>
      <c r="G141" s="31">
        <v>3.9</v>
      </c>
      <c r="H141" s="31">
        <v>3.9</v>
      </c>
      <c r="I141" s="31">
        <v>3.9</v>
      </c>
      <c r="J141" s="31">
        <v>3.9</v>
      </c>
      <c r="K141" s="31">
        <v>3.9</v>
      </c>
      <c r="L141" s="31">
        <v>3.9</v>
      </c>
      <c r="M141" s="31">
        <v>3.9</v>
      </c>
      <c r="N141" s="31">
        <v>3.9</v>
      </c>
      <c r="O141" s="31">
        <v>3.9</v>
      </c>
      <c r="P141" s="31">
        <v>3.9</v>
      </c>
    </row>
    <row r="142" spans="1:16" ht="15" customHeight="1" x14ac:dyDescent="0.25">
      <c r="A142" s="30" t="s">
        <v>149</v>
      </c>
      <c r="B142" s="64" t="s">
        <v>405</v>
      </c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  <c r="P142" s="65"/>
    </row>
    <row r="143" spans="1:16" ht="15" customHeight="1" x14ac:dyDescent="0.25">
      <c r="A143" s="66" t="s">
        <v>144</v>
      </c>
      <c r="B143" s="67"/>
      <c r="C143" s="31">
        <v>3.9</v>
      </c>
      <c r="D143" s="31">
        <v>3.9</v>
      </c>
      <c r="E143" s="31">
        <v>3.9</v>
      </c>
      <c r="F143" s="31">
        <v>3.9</v>
      </c>
      <c r="G143" s="31">
        <v>3.9</v>
      </c>
      <c r="H143" s="31">
        <v>3.9</v>
      </c>
      <c r="I143" s="31">
        <v>3.9</v>
      </c>
      <c r="J143" s="31">
        <v>3.9</v>
      </c>
      <c r="K143" s="31">
        <v>3.9</v>
      </c>
      <c r="L143" s="31">
        <v>3.9</v>
      </c>
      <c r="M143" s="31">
        <v>3.9</v>
      </c>
      <c r="N143" s="31">
        <v>3.9</v>
      </c>
      <c r="O143" s="31">
        <v>3.9</v>
      </c>
      <c r="P143" s="31">
        <v>3.9</v>
      </c>
    </row>
    <row r="144" spans="1:16" ht="15" customHeight="1" x14ac:dyDescent="0.25">
      <c r="A144" s="30" t="s">
        <v>151</v>
      </c>
      <c r="B144" s="64" t="s">
        <v>354</v>
      </c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</row>
    <row r="145" spans="1:16" ht="15" customHeight="1" x14ac:dyDescent="0.25">
      <c r="A145" s="66" t="s">
        <v>10</v>
      </c>
      <c r="B145" s="67"/>
      <c r="C145" s="31">
        <v>2.21</v>
      </c>
      <c r="D145" s="31">
        <v>1.9</v>
      </c>
      <c r="E145" s="31">
        <v>1.67</v>
      </c>
      <c r="F145" s="31">
        <v>2.1</v>
      </c>
      <c r="G145" s="31">
        <v>2.1</v>
      </c>
      <c r="H145" s="31">
        <v>2.1</v>
      </c>
      <c r="I145" s="31">
        <v>2.1</v>
      </c>
      <c r="J145" s="31">
        <v>2.1</v>
      </c>
      <c r="K145" s="31">
        <v>2.1</v>
      </c>
      <c r="L145" s="31">
        <v>2.5</v>
      </c>
      <c r="M145" s="31">
        <v>2.5</v>
      </c>
      <c r="N145" s="31">
        <v>2.5</v>
      </c>
      <c r="O145" s="31">
        <v>2.5</v>
      </c>
      <c r="P145" s="31">
        <v>2.5</v>
      </c>
    </row>
    <row r="146" spans="1:16" ht="15" customHeight="1" x14ac:dyDescent="0.25">
      <c r="A146" s="30" t="s">
        <v>152</v>
      </c>
      <c r="B146" s="64" t="s">
        <v>355</v>
      </c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  <c r="P146" s="65"/>
    </row>
    <row r="147" spans="1:16" ht="15" customHeight="1" x14ac:dyDescent="0.25">
      <c r="A147" s="66" t="s">
        <v>39</v>
      </c>
      <c r="B147" s="67"/>
      <c r="C147" s="31">
        <v>1.52</v>
      </c>
      <c r="D147" s="31">
        <v>1.71</v>
      </c>
      <c r="E147" s="31">
        <v>1.51</v>
      </c>
      <c r="F147" s="31">
        <v>1.51</v>
      </c>
      <c r="G147" s="31">
        <v>1.51</v>
      </c>
      <c r="H147" s="31">
        <v>1.51</v>
      </c>
      <c r="I147" s="31">
        <v>1.51</v>
      </c>
      <c r="J147" s="31">
        <v>1.51</v>
      </c>
      <c r="K147" s="31">
        <v>1.51</v>
      </c>
      <c r="L147" s="31">
        <v>1.51</v>
      </c>
      <c r="M147" s="31">
        <v>1.51</v>
      </c>
      <c r="N147" s="31">
        <v>1.51</v>
      </c>
      <c r="O147" s="31">
        <v>1.51</v>
      </c>
      <c r="P147" s="31">
        <v>1.51</v>
      </c>
    </row>
    <row r="148" spans="1:16" ht="15" customHeight="1" x14ac:dyDescent="0.25">
      <c r="A148" s="30" t="s">
        <v>154</v>
      </c>
      <c r="B148" s="64" t="s">
        <v>356</v>
      </c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  <c r="P148" s="65"/>
    </row>
    <row r="149" spans="1:16" ht="15" customHeight="1" x14ac:dyDescent="0.25">
      <c r="A149" s="66" t="s">
        <v>39</v>
      </c>
      <c r="B149" s="67"/>
      <c r="C149" s="31">
        <v>1.67</v>
      </c>
      <c r="D149" s="31">
        <v>1.88</v>
      </c>
      <c r="E149" s="31">
        <v>1.65</v>
      </c>
      <c r="F149" s="31">
        <v>1.65</v>
      </c>
      <c r="G149" s="31">
        <v>1.65</v>
      </c>
      <c r="H149" s="31">
        <v>1.65</v>
      </c>
      <c r="I149" s="31">
        <v>1.65</v>
      </c>
      <c r="J149" s="31">
        <v>1.65</v>
      </c>
      <c r="K149" s="31">
        <v>1.65</v>
      </c>
      <c r="L149" s="31">
        <v>1.65</v>
      </c>
      <c r="M149" s="31">
        <v>1.65</v>
      </c>
      <c r="N149" s="31">
        <v>1.65</v>
      </c>
      <c r="O149" s="31">
        <v>1.65</v>
      </c>
      <c r="P149" s="31">
        <v>1.65</v>
      </c>
    </row>
    <row r="150" spans="1:16" ht="15" customHeight="1" x14ac:dyDescent="0.25">
      <c r="A150" s="30" t="s">
        <v>156</v>
      </c>
      <c r="B150" s="64" t="s">
        <v>328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  <c r="P150" s="65"/>
    </row>
    <row r="151" spans="1:16" ht="15" customHeight="1" x14ac:dyDescent="0.25">
      <c r="A151" s="66" t="s">
        <v>10</v>
      </c>
      <c r="B151" s="67"/>
      <c r="C151" s="31">
        <v>1.25</v>
      </c>
      <c r="D151" s="31">
        <v>1.57</v>
      </c>
      <c r="E151" s="31">
        <v>1.57</v>
      </c>
      <c r="F151" s="31">
        <v>1.57</v>
      </c>
      <c r="G151" s="31">
        <v>1.57</v>
      </c>
      <c r="H151" s="31">
        <v>1.57</v>
      </c>
      <c r="I151" s="31">
        <v>1.7</v>
      </c>
      <c r="J151" s="31">
        <v>1.63</v>
      </c>
      <c r="K151" s="31">
        <v>1.63</v>
      </c>
      <c r="L151" s="31">
        <v>0.7</v>
      </c>
      <c r="M151" s="31">
        <v>0.7</v>
      </c>
      <c r="N151" s="31">
        <v>0.7</v>
      </c>
      <c r="O151" s="31">
        <v>0.7</v>
      </c>
      <c r="P151" s="31">
        <v>0.7</v>
      </c>
    </row>
    <row r="152" spans="1:16" ht="15" customHeight="1" x14ac:dyDescent="0.25">
      <c r="A152" s="30" t="s">
        <v>158</v>
      </c>
      <c r="B152" s="64" t="s">
        <v>357</v>
      </c>
      <c r="C152" s="65"/>
      <c r="D152" s="65"/>
      <c r="E152" s="65"/>
      <c r="F152" s="65"/>
      <c r="G152" s="65"/>
      <c r="H152" s="65"/>
      <c r="I152" s="65"/>
      <c r="J152" s="65"/>
      <c r="K152" s="65"/>
      <c r="L152" s="65"/>
      <c r="M152" s="65"/>
      <c r="N152" s="65"/>
      <c r="O152" s="65"/>
      <c r="P152" s="65"/>
    </row>
    <row r="153" spans="1:16" ht="15" customHeight="1" x14ac:dyDescent="0.25">
      <c r="A153" s="66" t="s">
        <v>10</v>
      </c>
      <c r="B153" s="67"/>
      <c r="C153" s="31">
        <v>0.69</v>
      </c>
      <c r="D153" s="31">
        <v>0.68</v>
      </c>
      <c r="E153" s="31">
        <v>0.68</v>
      </c>
      <c r="F153" s="31">
        <v>0.68</v>
      </c>
      <c r="G153" s="31">
        <v>0.69</v>
      </c>
      <c r="H153" s="31">
        <v>0.69</v>
      </c>
      <c r="I153" s="31">
        <v>0.69</v>
      </c>
      <c r="J153" s="31">
        <v>0.69</v>
      </c>
      <c r="K153" s="31">
        <v>0.69</v>
      </c>
      <c r="L153" s="31">
        <v>0.69</v>
      </c>
      <c r="M153" s="31">
        <v>0.69</v>
      </c>
      <c r="N153" s="31">
        <v>0.69</v>
      </c>
      <c r="O153" s="31">
        <v>0.69</v>
      </c>
      <c r="P153" s="31">
        <v>0.69</v>
      </c>
    </row>
    <row r="155" spans="1:16" x14ac:dyDescent="0.25">
      <c r="A155" s="32" t="s">
        <v>183</v>
      </c>
    </row>
    <row r="157" spans="1:16" x14ac:dyDescent="0.25">
      <c r="A157" s="32" t="s">
        <v>202</v>
      </c>
    </row>
  </sheetData>
  <mergeCells count="154">
    <mergeCell ref="B150:P150"/>
    <mergeCell ref="A151:B151"/>
    <mergeCell ref="B152:P152"/>
    <mergeCell ref="A153:B153"/>
    <mergeCell ref="B144:P144"/>
    <mergeCell ref="A145:B145"/>
    <mergeCell ref="B146:P146"/>
    <mergeCell ref="A147:B147"/>
    <mergeCell ref="B148:P148"/>
    <mergeCell ref="A149:B149"/>
    <mergeCell ref="B138:P138"/>
    <mergeCell ref="A139:B139"/>
    <mergeCell ref="B140:P140"/>
    <mergeCell ref="A141:B141"/>
    <mergeCell ref="B142:P142"/>
    <mergeCell ref="A143:B143"/>
    <mergeCell ref="B132:P132"/>
    <mergeCell ref="A133:B133"/>
    <mergeCell ref="B134:P134"/>
    <mergeCell ref="A135:B135"/>
    <mergeCell ref="B136:P136"/>
    <mergeCell ref="A137:B137"/>
    <mergeCell ref="B126:P126"/>
    <mergeCell ref="A127:B127"/>
    <mergeCell ref="B128:P128"/>
    <mergeCell ref="A129:B129"/>
    <mergeCell ref="B130:P130"/>
    <mergeCell ref="A131:B131"/>
    <mergeCell ref="B120:P120"/>
    <mergeCell ref="A121:B121"/>
    <mergeCell ref="B122:P122"/>
    <mergeCell ref="A123:B123"/>
    <mergeCell ref="B124:P124"/>
    <mergeCell ref="A125:B125"/>
    <mergeCell ref="B114:P114"/>
    <mergeCell ref="A115:B115"/>
    <mergeCell ref="B116:P116"/>
    <mergeCell ref="A117:B117"/>
    <mergeCell ref="B118:P118"/>
    <mergeCell ref="A119:B119"/>
    <mergeCell ref="B108:P108"/>
    <mergeCell ref="A109:B109"/>
    <mergeCell ref="B110:P110"/>
    <mergeCell ref="A111:B111"/>
    <mergeCell ref="B112:P112"/>
    <mergeCell ref="A113:B113"/>
    <mergeCell ref="B102:P102"/>
    <mergeCell ref="A103:B103"/>
    <mergeCell ref="B104:P104"/>
    <mergeCell ref="A105:B105"/>
    <mergeCell ref="B106:P106"/>
    <mergeCell ref="A107:B107"/>
    <mergeCell ref="B96:P96"/>
    <mergeCell ref="A97:B97"/>
    <mergeCell ref="B98:P98"/>
    <mergeCell ref="A99:B99"/>
    <mergeCell ref="B100:P100"/>
    <mergeCell ref="A101:B101"/>
    <mergeCell ref="B90:P90"/>
    <mergeCell ref="A91:B91"/>
    <mergeCell ref="B92:P92"/>
    <mergeCell ref="A93:B93"/>
    <mergeCell ref="B94:P94"/>
    <mergeCell ref="A95:B95"/>
    <mergeCell ref="B84:P84"/>
    <mergeCell ref="A85:B85"/>
    <mergeCell ref="B86:P86"/>
    <mergeCell ref="A87:B87"/>
    <mergeCell ref="B88:P88"/>
    <mergeCell ref="A89:B89"/>
    <mergeCell ref="B78:P78"/>
    <mergeCell ref="A79:B79"/>
    <mergeCell ref="B80:P80"/>
    <mergeCell ref="A81:B81"/>
    <mergeCell ref="B82:P82"/>
    <mergeCell ref="A83:B83"/>
    <mergeCell ref="B72:P72"/>
    <mergeCell ref="A73:B73"/>
    <mergeCell ref="B74:P74"/>
    <mergeCell ref="A75:B75"/>
    <mergeCell ref="B76:P76"/>
    <mergeCell ref="A77:B77"/>
    <mergeCell ref="B66:P66"/>
    <mergeCell ref="A67:B67"/>
    <mergeCell ref="B68:P68"/>
    <mergeCell ref="A69:B69"/>
    <mergeCell ref="B70:P70"/>
    <mergeCell ref="A71:B71"/>
    <mergeCell ref="B60:P60"/>
    <mergeCell ref="A61:B61"/>
    <mergeCell ref="B62:P62"/>
    <mergeCell ref="A63:B63"/>
    <mergeCell ref="B64:P64"/>
    <mergeCell ref="A65:B65"/>
    <mergeCell ref="B54:P54"/>
    <mergeCell ref="A55:B55"/>
    <mergeCell ref="B56:P56"/>
    <mergeCell ref="A57:B57"/>
    <mergeCell ref="B58:P58"/>
    <mergeCell ref="A59:B59"/>
    <mergeCell ref="B48:P48"/>
    <mergeCell ref="A49:B49"/>
    <mergeCell ref="B50:P50"/>
    <mergeCell ref="A51:B51"/>
    <mergeCell ref="B52:P52"/>
    <mergeCell ref="A53:B53"/>
    <mergeCell ref="B42:P42"/>
    <mergeCell ref="A43:B43"/>
    <mergeCell ref="B44:P44"/>
    <mergeCell ref="A45:B45"/>
    <mergeCell ref="B46:P46"/>
    <mergeCell ref="A47:B47"/>
    <mergeCell ref="B36:P36"/>
    <mergeCell ref="A37:B37"/>
    <mergeCell ref="B38:P38"/>
    <mergeCell ref="A39:B39"/>
    <mergeCell ref="B40:P40"/>
    <mergeCell ref="A41:B41"/>
    <mergeCell ref="B30:P30"/>
    <mergeCell ref="A31:B31"/>
    <mergeCell ref="B32:P32"/>
    <mergeCell ref="A33:B33"/>
    <mergeCell ref="B34:P34"/>
    <mergeCell ref="A35:B35"/>
    <mergeCell ref="B24:P24"/>
    <mergeCell ref="A25:B25"/>
    <mergeCell ref="B26:P26"/>
    <mergeCell ref="A27:B27"/>
    <mergeCell ref="B28:P28"/>
    <mergeCell ref="A29:B29"/>
    <mergeCell ref="B18:P18"/>
    <mergeCell ref="A19:B19"/>
    <mergeCell ref="B20:P20"/>
    <mergeCell ref="A21:B21"/>
    <mergeCell ref="B22:P22"/>
    <mergeCell ref="A23:B23"/>
    <mergeCell ref="B12:P12"/>
    <mergeCell ref="A13:B13"/>
    <mergeCell ref="B14:P14"/>
    <mergeCell ref="A15:B15"/>
    <mergeCell ref="B16:P16"/>
    <mergeCell ref="A17:B17"/>
    <mergeCell ref="B6:P6"/>
    <mergeCell ref="A7:B7"/>
    <mergeCell ref="B8:P8"/>
    <mergeCell ref="A9:B9"/>
    <mergeCell ref="B10:P10"/>
    <mergeCell ref="A11:B11"/>
    <mergeCell ref="A1:P1"/>
    <mergeCell ref="A2:P2"/>
    <mergeCell ref="A3:P3"/>
    <mergeCell ref="A4:A5"/>
    <mergeCell ref="C4:C5"/>
    <mergeCell ref="D4:P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5"/>
  <sheetViews>
    <sheetView workbookViewId="0">
      <selection activeCell="A2" sqref="A2:O2"/>
    </sheetView>
  </sheetViews>
  <sheetFormatPr baseColWidth="10" defaultColWidth="7.85546875" defaultRowHeight="15" x14ac:dyDescent="0.25"/>
  <cols>
    <col min="1" max="1" width="7.85546875" style="29"/>
    <col min="2" max="2" width="29.28515625" style="29" customWidth="1"/>
    <col min="3" max="16384" width="7.85546875" style="29"/>
  </cols>
  <sheetData>
    <row r="1" spans="1:15" ht="15" customHeight="1" x14ac:dyDescent="0.25">
      <c r="A1" s="79" t="s">
        <v>475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</row>
    <row r="2" spans="1:15" ht="15" customHeight="1" x14ac:dyDescent="0.25">
      <c r="A2" s="81" t="s">
        <v>470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ht="15" customHeight="1" x14ac:dyDescent="0.25">
      <c r="A3" s="83" t="s">
        <v>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</row>
    <row r="4" spans="1:15" ht="15" customHeight="1" x14ac:dyDescent="0.25">
      <c r="A4" s="85" t="s">
        <v>1</v>
      </c>
      <c r="B4" s="60" t="s">
        <v>2</v>
      </c>
      <c r="C4" s="85" t="s">
        <v>471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8"/>
    </row>
    <row r="5" spans="1:15" x14ac:dyDescent="0.25">
      <c r="A5" s="86"/>
      <c r="B5" s="61" t="s">
        <v>3</v>
      </c>
      <c r="C5" s="86"/>
      <c r="D5" s="62">
        <v>5</v>
      </c>
      <c r="E5" s="62">
        <v>7</v>
      </c>
      <c r="F5" s="62">
        <v>9</v>
      </c>
      <c r="G5" s="62">
        <v>12</v>
      </c>
      <c r="H5" s="62">
        <v>14</v>
      </c>
      <c r="I5" s="62">
        <v>16</v>
      </c>
      <c r="J5" s="62">
        <v>19</v>
      </c>
      <c r="K5" s="62">
        <v>21</v>
      </c>
      <c r="L5" s="62">
        <v>23</v>
      </c>
      <c r="M5" s="62">
        <v>26</v>
      </c>
      <c r="N5" s="62">
        <v>28</v>
      </c>
      <c r="O5" s="62">
        <v>30</v>
      </c>
    </row>
    <row r="6" spans="1:15" ht="15" customHeight="1" x14ac:dyDescent="0.25">
      <c r="A6" s="30" t="s">
        <v>5</v>
      </c>
      <c r="B6" s="64" t="s">
        <v>393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15" customHeight="1" x14ac:dyDescent="0.25">
      <c r="A7" s="66" t="s">
        <v>7</v>
      </c>
      <c r="B7" s="67"/>
      <c r="C7" s="63">
        <v>6.67</v>
      </c>
      <c r="D7" s="31">
        <v>6.67</v>
      </c>
      <c r="E7" s="31">
        <v>6.67</v>
      </c>
      <c r="F7" s="31">
        <v>6.67</v>
      </c>
      <c r="G7" s="31">
        <v>6.67</v>
      </c>
      <c r="H7" s="31">
        <v>6.67</v>
      </c>
      <c r="I7" s="31">
        <v>6.67</v>
      </c>
      <c r="J7" s="31">
        <v>6.67</v>
      </c>
      <c r="K7" s="31">
        <v>6.67</v>
      </c>
      <c r="L7" s="31">
        <v>6.67</v>
      </c>
      <c r="M7" s="31">
        <v>6.67</v>
      </c>
      <c r="N7" s="31">
        <v>6.67</v>
      </c>
      <c r="O7" s="31">
        <v>6.67</v>
      </c>
    </row>
    <row r="8" spans="1:15" ht="15" customHeight="1" x14ac:dyDescent="0.25">
      <c r="A8" s="30" t="s">
        <v>8</v>
      </c>
      <c r="B8" s="64" t="s">
        <v>336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15" ht="15" customHeight="1" x14ac:dyDescent="0.25">
      <c r="A9" s="66" t="s">
        <v>10</v>
      </c>
      <c r="B9" s="67"/>
      <c r="C9" s="63">
        <v>2.92</v>
      </c>
      <c r="D9" s="31">
        <v>3</v>
      </c>
      <c r="E9" s="31">
        <v>3</v>
      </c>
      <c r="F9" s="31">
        <v>3</v>
      </c>
      <c r="G9" s="31">
        <v>3</v>
      </c>
      <c r="H9" s="31">
        <v>3</v>
      </c>
      <c r="I9" s="31">
        <v>3</v>
      </c>
      <c r="J9" s="31">
        <v>3</v>
      </c>
      <c r="K9" s="31">
        <v>3</v>
      </c>
      <c r="L9" s="31">
        <v>3</v>
      </c>
      <c r="M9" s="31">
        <v>3</v>
      </c>
      <c r="N9" s="31">
        <v>2.5</v>
      </c>
      <c r="O9" s="31">
        <v>2.5</v>
      </c>
    </row>
    <row r="10" spans="1:15" ht="15" customHeight="1" x14ac:dyDescent="0.25">
      <c r="A10" s="30" t="s">
        <v>11</v>
      </c>
      <c r="B10" s="64" t="s">
        <v>337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 ht="15" customHeight="1" x14ac:dyDescent="0.25">
      <c r="A11" s="66" t="s">
        <v>13</v>
      </c>
      <c r="B11" s="67"/>
      <c r="C11" s="63">
        <v>3.11</v>
      </c>
      <c r="D11" s="31">
        <v>2.86</v>
      </c>
      <c r="E11" s="31">
        <v>2.86</v>
      </c>
      <c r="F11" s="31">
        <v>2.86</v>
      </c>
      <c r="G11" s="31">
        <v>2.86</v>
      </c>
      <c r="H11" s="31">
        <v>2.86</v>
      </c>
      <c r="I11" s="31">
        <v>3.29</v>
      </c>
      <c r="J11" s="31">
        <v>3.29</v>
      </c>
      <c r="K11" s="31">
        <v>3.29</v>
      </c>
      <c r="L11" s="31">
        <v>3.29</v>
      </c>
      <c r="M11" s="31">
        <v>3.29</v>
      </c>
      <c r="N11" s="31">
        <v>3.29</v>
      </c>
      <c r="O11" s="31">
        <v>3.29</v>
      </c>
    </row>
    <row r="12" spans="1:15" ht="15" customHeight="1" x14ac:dyDescent="0.25">
      <c r="A12" s="30" t="s">
        <v>14</v>
      </c>
      <c r="B12" s="64" t="s">
        <v>15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 ht="15" customHeight="1" x14ac:dyDescent="0.25">
      <c r="A13" s="66" t="s">
        <v>10</v>
      </c>
      <c r="B13" s="67"/>
      <c r="C13" s="63">
        <v>12.34</v>
      </c>
      <c r="D13" s="31">
        <v>15</v>
      </c>
      <c r="E13" s="31">
        <v>12.1</v>
      </c>
      <c r="F13" s="31">
        <v>12.1</v>
      </c>
      <c r="G13" s="31">
        <v>12.1</v>
      </c>
      <c r="H13" s="31">
        <v>12.1</v>
      </c>
      <c r="I13" s="31">
        <v>12.1</v>
      </c>
      <c r="J13" s="31">
        <v>12.1</v>
      </c>
      <c r="K13" s="31">
        <v>12.1</v>
      </c>
      <c r="L13" s="31">
        <v>12.1</v>
      </c>
      <c r="M13" s="31">
        <v>12.1</v>
      </c>
      <c r="N13" s="31">
        <v>12.1</v>
      </c>
      <c r="O13" s="31">
        <v>12.1</v>
      </c>
    </row>
    <row r="14" spans="1:15" ht="15" customHeight="1" x14ac:dyDescent="0.25">
      <c r="A14" s="30" t="s">
        <v>16</v>
      </c>
      <c r="B14" s="64" t="s">
        <v>17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 ht="15" customHeight="1" x14ac:dyDescent="0.25">
      <c r="A15" s="66" t="s">
        <v>10</v>
      </c>
      <c r="B15" s="67"/>
      <c r="C15" s="63">
        <v>1.97</v>
      </c>
      <c r="D15" s="31">
        <v>1.6</v>
      </c>
      <c r="E15" s="31">
        <v>2</v>
      </c>
      <c r="F15" s="31">
        <v>2</v>
      </c>
      <c r="G15" s="31">
        <v>2</v>
      </c>
      <c r="H15" s="31">
        <v>2</v>
      </c>
      <c r="I15" s="31">
        <v>2</v>
      </c>
      <c r="J15" s="31">
        <v>2</v>
      </c>
      <c r="K15" s="31">
        <v>2</v>
      </c>
      <c r="L15" s="31">
        <v>2</v>
      </c>
      <c r="M15" s="31">
        <v>2</v>
      </c>
      <c r="N15" s="31">
        <v>2</v>
      </c>
      <c r="O15" s="31">
        <v>2</v>
      </c>
    </row>
    <row r="16" spans="1:15" ht="15" customHeight="1" x14ac:dyDescent="0.25">
      <c r="A16" s="30" t="s">
        <v>18</v>
      </c>
      <c r="B16" s="64" t="s">
        <v>338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 ht="15" customHeight="1" x14ac:dyDescent="0.25">
      <c r="A17" s="66" t="s">
        <v>10</v>
      </c>
      <c r="B17" s="67"/>
      <c r="C17" s="63">
        <v>3</v>
      </c>
      <c r="D17" s="31">
        <v>3</v>
      </c>
      <c r="E17" s="31">
        <v>3</v>
      </c>
      <c r="F17" s="31">
        <v>3</v>
      </c>
      <c r="G17" s="31">
        <v>3</v>
      </c>
      <c r="H17" s="31">
        <v>3</v>
      </c>
      <c r="I17" s="31">
        <v>3</v>
      </c>
      <c r="J17" s="31">
        <v>3</v>
      </c>
      <c r="K17" s="31">
        <v>3</v>
      </c>
      <c r="L17" s="31">
        <v>3</v>
      </c>
      <c r="M17" s="31">
        <v>3</v>
      </c>
      <c r="N17" s="31">
        <v>3</v>
      </c>
      <c r="O17" s="31">
        <v>3</v>
      </c>
    </row>
    <row r="18" spans="1:15" ht="15" customHeight="1" x14ac:dyDescent="0.25">
      <c r="A18" s="30" t="s">
        <v>20</v>
      </c>
      <c r="B18" s="64" t="s">
        <v>21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ht="15" customHeight="1" x14ac:dyDescent="0.25">
      <c r="A19" s="66" t="s">
        <v>22</v>
      </c>
      <c r="B19" s="67"/>
      <c r="C19" s="63">
        <v>2.0299999999999998</v>
      </c>
      <c r="D19" s="31">
        <v>1.86</v>
      </c>
      <c r="E19" s="31">
        <v>2.04</v>
      </c>
      <c r="F19" s="31">
        <v>2.04</v>
      </c>
      <c r="G19" s="31">
        <v>2.04</v>
      </c>
      <c r="H19" s="31">
        <v>2.04</v>
      </c>
      <c r="I19" s="31">
        <v>2.04</v>
      </c>
      <c r="J19" s="31">
        <v>2.04</v>
      </c>
      <c r="K19" s="31">
        <v>2.04</v>
      </c>
      <c r="L19" s="31">
        <v>2.04</v>
      </c>
      <c r="M19" s="31">
        <v>2.04</v>
      </c>
      <c r="N19" s="31">
        <v>2.04</v>
      </c>
      <c r="O19" s="31">
        <v>2.04</v>
      </c>
    </row>
    <row r="20" spans="1:15" ht="15" customHeight="1" x14ac:dyDescent="0.25">
      <c r="A20" s="30" t="s">
        <v>23</v>
      </c>
      <c r="B20" s="64" t="s">
        <v>24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 ht="15" customHeight="1" x14ac:dyDescent="0.25">
      <c r="A21" s="66" t="s">
        <v>25</v>
      </c>
      <c r="B21" s="67"/>
      <c r="C21" s="63">
        <v>2.67</v>
      </c>
      <c r="D21" s="31">
        <v>2.56</v>
      </c>
      <c r="E21" s="31">
        <v>2.68</v>
      </c>
      <c r="F21" s="31">
        <v>2.68</v>
      </c>
      <c r="G21" s="31">
        <v>2.68</v>
      </c>
      <c r="H21" s="31">
        <v>2.68</v>
      </c>
      <c r="I21" s="31">
        <v>2.68</v>
      </c>
      <c r="J21" s="31">
        <v>2.68</v>
      </c>
      <c r="K21" s="31">
        <v>2.68</v>
      </c>
      <c r="L21" s="31">
        <v>2.68</v>
      </c>
      <c r="M21" s="31">
        <v>2.68</v>
      </c>
      <c r="N21" s="31">
        <v>2.68</v>
      </c>
      <c r="O21" s="31">
        <v>2.68</v>
      </c>
    </row>
    <row r="22" spans="1:15" ht="15" customHeight="1" x14ac:dyDescent="0.25">
      <c r="A22" s="30" t="s">
        <v>26</v>
      </c>
      <c r="B22" s="64" t="s">
        <v>27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 ht="15" customHeight="1" x14ac:dyDescent="0.25">
      <c r="A23" s="66" t="s">
        <v>25</v>
      </c>
      <c r="B23" s="67"/>
      <c r="C23" s="63">
        <v>2.2200000000000002</v>
      </c>
      <c r="D23" s="31">
        <v>2.2200000000000002</v>
      </c>
      <c r="E23" s="31">
        <v>2.2200000000000002</v>
      </c>
      <c r="F23" s="31">
        <v>2.2200000000000002</v>
      </c>
      <c r="G23" s="31">
        <v>2.2200000000000002</v>
      </c>
      <c r="H23" s="31">
        <v>2.2200000000000002</v>
      </c>
      <c r="I23" s="31">
        <v>2.2200000000000002</v>
      </c>
      <c r="J23" s="31">
        <v>2.2200000000000002</v>
      </c>
      <c r="K23" s="31">
        <v>2.2200000000000002</v>
      </c>
      <c r="L23" s="31">
        <v>2.2200000000000002</v>
      </c>
      <c r="M23" s="31">
        <v>2.2200000000000002</v>
      </c>
      <c r="N23" s="31">
        <v>2.2200000000000002</v>
      </c>
      <c r="O23" s="31">
        <v>2.2200000000000002</v>
      </c>
    </row>
    <row r="24" spans="1:15" ht="15" customHeight="1" x14ac:dyDescent="0.25">
      <c r="A24" s="30" t="s">
        <v>28</v>
      </c>
      <c r="B24" s="64" t="s">
        <v>339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 ht="15" customHeight="1" x14ac:dyDescent="0.25">
      <c r="A25" s="66" t="s">
        <v>10</v>
      </c>
      <c r="B25" s="67"/>
      <c r="C25" s="63">
        <v>2.95</v>
      </c>
      <c r="D25" s="31">
        <v>3</v>
      </c>
      <c r="E25" s="31">
        <v>3</v>
      </c>
      <c r="F25" s="31">
        <v>3</v>
      </c>
      <c r="G25" s="31">
        <v>3</v>
      </c>
      <c r="H25" s="31">
        <v>3</v>
      </c>
      <c r="I25" s="31">
        <v>3</v>
      </c>
      <c r="J25" s="31">
        <v>3</v>
      </c>
      <c r="K25" s="31">
        <v>2.8</v>
      </c>
      <c r="L25" s="31">
        <v>2.8</v>
      </c>
      <c r="M25" s="31">
        <v>2.8</v>
      </c>
      <c r="N25" s="31">
        <v>3</v>
      </c>
      <c r="O25" s="31">
        <v>3</v>
      </c>
    </row>
    <row r="26" spans="1:15" ht="15" customHeight="1" x14ac:dyDescent="0.25">
      <c r="A26" s="30" t="s">
        <v>30</v>
      </c>
      <c r="B26" s="64" t="s">
        <v>31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 ht="15" customHeight="1" x14ac:dyDescent="0.25">
      <c r="A27" s="66" t="s">
        <v>10</v>
      </c>
      <c r="B27" s="67"/>
      <c r="C27" s="63">
        <v>2.78</v>
      </c>
      <c r="D27" s="31">
        <v>3</v>
      </c>
      <c r="E27" s="31">
        <v>3</v>
      </c>
      <c r="F27" s="31">
        <v>3</v>
      </c>
      <c r="G27" s="31">
        <v>2.7</v>
      </c>
      <c r="H27" s="31">
        <v>2.7</v>
      </c>
      <c r="I27" s="31">
        <v>2.7</v>
      </c>
      <c r="J27" s="31">
        <v>2.7</v>
      </c>
      <c r="K27" s="31">
        <v>2.7</v>
      </c>
      <c r="L27" s="31">
        <v>2.7</v>
      </c>
      <c r="M27" s="31">
        <v>2.7</v>
      </c>
      <c r="N27" s="31">
        <v>2.7</v>
      </c>
      <c r="O27" s="31">
        <v>2.7</v>
      </c>
    </row>
    <row r="28" spans="1:15" ht="15" customHeight="1" x14ac:dyDescent="0.25">
      <c r="A28" s="30" t="s">
        <v>32</v>
      </c>
      <c r="B28" s="64" t="s">
        <v>395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 ht="15" customHeight="1" x14ac:dyDescent="0.25">
      <c r="A29" s="66" t="s">
        <v>34</v>
      </c>
      <c r="B29" s="67"/>
      <c r="C29" s="63">
        <v>1.83</v>
      </c>
      <c r="D29" s="31">
        <v>1.8</v>
      </c>
      <c r="E29" s="31">
        <v>1.76</v>
      </c>
      <c r="F29" s="31">
        <v>1.76</v>
      </c>
      <c r="G29" s="31">
        <v>1.76</v>
      </c>
      <c r="H29" s="31">
        <v>1.76</v>
      </c>
      <c r="I29" s="31">
        <v>1.76</v>
      </c>
      <c r="J29" s="31">
        <v>1.9</v>
      </c>
      <c r="K29" s="31">
        <v>1.9</v>
      </c>
      <c r="L29" s="31">
        <v>1.9</v>
      </c>
      <c r="M29" s="31">
        <v>1.9</v>
      </c>
      <c r="N29" s="31">
        <v>1.9</v>
      </c>
      <c r="O29" s="31">
        <v>1.8</v>
      </c>
    </row>
    <row r="30" spans="1:15" ht="15" customHeight="1" x14ac:dyDescent="0.25">
      <c r="A30" s="30" t="s">
        <v>35</v>
      </c>
      <c r="B30" s="64" t="s">
        <v>396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 ht="15" customHeight="1" x14ac:dyDescent="0.25">
      <c r="A31" s="66" t="s">
        <v>34</v>
      </c>
      <c r="B31" s="67"/>
      <c r="C31" s="63">
        <v>1.62</v>
      </c>
      <c r="D31" s="31">
        <v>1.6</v>
      </c>
      <c r="E31" s="31">
        <v>1.6</v>
      </c>
      <c r="F31" s="31">
        <v>1.6</v>
      </c>
      <c r="G31" s="31">
        <v>1.6</v>
      </c>
      <c r="H31" s="31">
        <v>1.6</v>
      </c>
      <c r="I31" s="31">
        <v>1.6</v>
      </c>
      <c r="J31" s="31">
        <v>1.64</v>
      </c>
      <c r="K31" s="31">
        <v>1.64</v>
      </c>
      <c r="L31" s="31">
        <v>1.64</v>
      </c>
      <c r="M31" s="31">
        <v>1.64</v>
      </c>
      <c r="N31" s="31">
        <v>1.64</v>
      </c>
      <c r="O31" s="31">
        <v>1.64</v>
      </c>
    </row>
    <row r="32" spans="1:15" ht="15" customHeight="1" x14ac:dyDescent="0.25">
      <c r="A32" s="30" t="s">
        <v>37</v>
      </c>
      <c r="B32" s="64" t="s">
        <v>38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ht="15" customHeight="1" x14ac:dyDescent="0.25">
      <c r="A33" s="66" t="s">
        <v>39</v>
      </c>
      <c r="B33" s="67"/>
      <c r="C33" s="63">
        <v>1.3</v>
      </c>
      <c r="D33" s="31">
        <v>1.3</v>
      </c>
      <c r="E33" s="31">
        <v>1.3</v>
      </c>
      <c r="F33" s="31">
        <v>1.3</v>
      </c>
      <c r="G33" s="31">
        <v>1.3</v>
      </c>
      <c r="H33" s="31">
        <v>1.3</v>
      </c>
      <c r="I33" s="31">
        <v>1.3</v>
      </c>
      <c r="J33" s="31">
        <v>1.3</v>
      </c>
      <c r="K33" s="31">
        <v>1.3</v>
      </c>
      <c r="L33" s="31">
        <v>1.3</v>
      </c>
      <c r="M33" s="31">
        <v>1.3</v>
      </c>
      <c r="N33" s="31">
        <v>1.3</v>
      </c>
      <c r="O33" s="31">
        <v>1.3</v>
      </c>
    </row>
    <row r="34" spans="1:15" ht="15" customHeight="1" x14ac:dyDescent="0.25">
      <c r="A34" s="30" t="s">
        <v>40</v>
      </c>
      <c r="B34" s="64" t="s">
        <v>340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spans="1:15" ht="15" customHeight="1" x14ac:dyDescent="0.25">
      <c r="A35" s="66" t="s">
        <v>39</v>
      </c>
      <c r="B35" s="67"/>
      <c r="C35" s="63">
        <v>0.88</v>
      </c>
      <c r="D35" s="31">
        <v>0.8</v>
      </c>
      <c r="E35" s="31">
        <v>0.8</v>
      </c>
      <c r="F35" s="31">
        <v>0.8</v>
      </c>
      <c r="G35" s="31">
        <v>0.9</v>
      </c>
      <c r="H35" s="31">
        <v>0.9</v>
      </c>
      <c r="I35" s="31">
        <v>0.9</v>
      </c>
      <c r="J35" s="31">
        <v>0.9</v>
      </c>
      <c r="K35" s="31">
        <v>0.9</v>
      </c>
      <c r="L35" s="31">
        <v>0.9</v>
      </c>
      <c r="M35" s="31">
        <v>0.9</v>
      </c>
      <c r="N35" s="31">
        <v>0.9</v>
      </c>
      <c r="O35" s="31">
        <v>0.9</v>
      </c>
    </row>
    <row r="36" spans="1:15" ht="15" customHeight="1" x14ac:dyDescent="0.25">
      <c r="A36" s="30" t="s">
        <v>44</v>
      </c>
      <c r="B36" s="64" t="s">
        <v>397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5" ht="15" customHeight="1" x14ac:dyDescent="0.25">
      <c r="A37" s="66" t="s">
        <v>10</v>
      </c>
      <c r="B37" s="67"/>
      <c r="C37" s="63">
        <v>6.89</v>
      </c>
      <c r="D37" s="31">
        <v>6.87</v>
      </c>
      <c r="E37" s="31">
        <v>6.87</v>
      </c>
      <c r="F37" s="31">
        <v>6.87</v>
      </c>
      <c r="G37" s="31">
        <v>7.14</v>
      </c>
      <c r="H37" s="31">
        <v>6.9</v>
      </c>
      <c r="I37" s="31">
        <v>6.79</v>
      </c>
      <c r="J37" s="31">
        <v>6.79</v>
      </c>
      <c r="K37" s="31">
        <v>6.79</v>
      </c>
      <c r="L37" s="31">
        <v>6.79</v>
      </c>
      <c r="M37" s="31">
        <v>6.79</v>
      </c>
      <c r="N37" s="31">
        <v>7.02</v>
      </c>
      <c r="O37" s="31">
        <v>7.02</v>
      </c>
    </row>
    <row r="38" spans="1:15" ht="15" customHeight="1" x14ac:dyDescent="0.25">
      <c r="A38" s="30" t="s">
        <v>42</v>
      </c>
      <c r="B38" s="64" t="s">
        <v>43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5" ht="15" customHeight="1" x14ac:dyDescent="0.25">
      <c r="A39" s="66" t="s">
        <v>10</v>
      </c>
      <c r="B39" s="67"/>
      <c r="C39" s="63">
        <v>14.77</v>
      </c>
      <c r="D39" s="31">
        <v>14.77</v>
      </c>
      <c r="E39" s="31">
        <v>14.77</v>
      </c>
      <c r="F39" s="31">
        <v>14.77</v>
      </c>
      <c r="G39" s="31">
        <v>14.77</v>
      </c>
      <c r="H39" s="31">
        <v>14.77</v>
      </c>
      <c r="I39" s="31">
        <v>14.77</v>
      </c>
      <c r="J39" s="31">
        <v>14.77</v>
      </c>
      <c r="K39" s="31">
        <v>14.77</v>
      </c>
      <c r="L39" s="31">
        <v>14.77</v>
      </c>
      <c r="M39" s="31">
        <v>14.77</v>
      </c>
      <c r="N39" s="31">
        <v>14.77</v>
      </c>
      <c r="O39" s="31">
        <v>14.77</v>
      </c>
    </row>
    <row r="40" spans="1:15" ht="15" customHeight="1" x14ac:dyDescent="0.25">
      <c r="A40" s="30" t="s">
        <v>45</v>
      </c>
      <c r="B40" s="64" t="s">
        <v>46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15" ht="15" customHeight="1" x14ac:dyDescent="0.25">
      <c r="A41" s="66" t="s">
        <v>10</v>
      </c>
      <c r="B41" s="67"/>
      <c r="C41" s="63">
        <v>12.33</v>
      </c>
      <c r="D41" s="31">
        <v>12.33</v>
      </c>
      <c r="E41" s="31">
        <v>12.33</v>
      </c>
      <c r="F41" s="31">
        <v>12.33</v>
      </c>
      <c r="G41" s="31">
        <v>12.33</v>
      </c>
      <c r="H41" s="31">
        <v>12.33</v>
      </c>
      <c r="I41" s="31">
        <v>12.33</v>
      </c>
      <c r="J41" s="31">
        <v>12.33</v>
      </c>
      <c r="K41" s="31">
        <v>12.33</v>
      </c>
      <c r="L41" s="31">
        <v>12.33</v>
      </c>
      <c r="M41" s="31">
        <v>12.33</v>
      </c>
      <c r="N41" s="31">
        <v>12.33</v>
      </c>
      <c r="O41" s="31">
        <v>12.33</v>
      </c>
    </row>
    <row r="42" spans="1:15" ht="15" customHeight="1" x14ac:dyDescent="0.25">
      <c r="A42" s="30" t="s">
        <v>47</v>
      </c>
      <c r="B42" s="64" t="s">
        <v>48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5" ht="15" customHeight="1" x14ac:dyDescent="0.25">
      <c r="A43" s="66" t="s">
        <v>10</v>
      </c>
      <c r="B43" s="67"/>
      <c r="C43" s="63">
        <v>12.83</v>
      </c>
      <c r="D43" s="31">
        <v>12.83</v>
      </c>
      <c r="E43" s="31">
        <v>12.83</v>
      </c>
      <c r="F43" s="31">
        <v>12.83</v>
      </c>
      <c r="G43" s="31">
        <v>12.83</v>
      </c>
      <c r="H43" s="31">
        <v>12.83</v>
      </c>
      <c r="I43" s="31">
        <v>12.83</v>
      </c>
      <c r="J43" s="31">
        <v>12.83</v>
      </c>
      <c r="K43" s="31">
        <v>12.83</v>
      </c>
      <c r="L43" s="31">
        <v>12.83</v>
      </c>
      <c r="M43" s="31">
        <v>12.83</v>
      </c>
      <c r="N43" s="31">
        <v>12.83</v>
      </c>
      <c r="O43" s="31">
        <v>12.83</v>
      </c>
    </row>
    <row r="44" spans="1:15" ht="15" customHeight="1" x14ac:dyDescent="0.25">
      <c r="A44" s="30" t="s">
        <v>49</v>
      </c>
      <c r="B44" s="64" t="s">
        <v>324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15" ht="15" customHeight="1" x14ac:dyDescent="0.25">
      <c r="A45" s="66" t="s">
        <v>10</v>
      </c>
      <c r="B45" s="67"/>
      <c r="C45" s="63">
        <v>2.48</v>
      </c>
      <c r="D45" s="31">
        <v>3</v>
      </c>
      <c r="E45" s="31">
        <v>3</v>
      </c>
      <c r="F45" s="31">
        <v>3</v>
      </c>
      <c r="G45" s="31">
        <v>2.2999999999999998</v>
      </c>
      <c r="H45" s="31">
        <v>2.2999999999999998</v>
      </c>
      <c r="I45" s="31">
        <v>2.2999999999999998</v>
      </c>
      <c r="J45" s="31">
        <v>2.2999999999999998</v>
      </c>
      <c r="K45" s="31">
        <v>2.2999999999999998</v>
      </c>
      <c r="L45" s="31">
        <v>2.2999999999999998</v>
      </c>
      <c r="M45" s="31">
        <v>2.2999999999999998</v>
      </c>
      <c r="N45" s="31">
        <v>2.2999999999999998</v>
      </c>
      <c r="O45" s="31">
        <v>2.2999999999999998</v>
      </c>
    </row>
    <row r="46" spans="1:15" ht="15" customHeight="1" x14ac:dyDescent="0.25">
      <c r="A46" s="30" t="s">
        <v>195</v>
      </c>
      <c r="B46" s="64" t="s">
        <v>196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5" ht="15" customHeight="1" x14ac:dyDescent="0.25">
      <c r="A47" s="66" t="s">
        <v>10</v>
      </c>
      <c r="B47" s="67"/>
      <c r="C47" s="63">
        <v>6.1</v>
      </c>
      <c r="D47" s="31">
        <v>6.1</v>
      </c>
      <c r="E47" s="31">
        <v>6.1</v>
      </c>
      <c r="F47" s="31">
        <v>6.1</v>
      </c>
      <c r="G47" s="31">
        <v>6.1</v>
      </c>
      <c r="H47" s="31">
        <v>6.1</v>
      </c>
      <c r="I47" s="31">
        <v>6.1</v>
      </c>
      <c r="J47" s="31">
        <v>6.1</v>
      </c>
      <c r="K47" s="31">
        <v>6.1</v>
      </c>
      <c r="L47" s="31">
        <v>6.1</v>
      </c>
      <c r="M47" s="31">
        <v>6.1</v>
      </c>
      <c r="N47" s="31">
        <v>6.1</v>
      </c>
      <c r="O47" s="31">
        <v>6.1</v>
      </c>
    </row>
    <row r="48" spans="1:15" ht="15" customHeight="1" x14ac:dyDescent="0.25">
      <c r="A48" s="30" t="s">
        <v>159</v>
      </c>
      <c r="B48" s="64" t="s">
        <v>160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:15" ht="15" customHeight="1" x14ac:dyDescent="0.25">
      <c r="A49" s="66" t="s">
        <v>13</v>
      </c>
      <c r="B49" s="67"/>
      <c r="C49" s="63">
        <v>1.38</v>
      </c>
      <c r="D49" s="31">
        <v>1.19</v>
      </c>
      <c r="E49" s="31">
        <v>1.43</v>
      </c>
      <c r="F49" s="31">
        <v>1.43</v>
      </c>
      <c r="G49" s="31">
        <v>1.27</v>
      </c>
      <c r="H49" s="31">
        <v>1.27</v>
      </c>
      <c r="I49" s="31">
        <v>1.43</v>
      </c>
      <c r="J49" s="31">
        <v>1.43</v>
      </c>
      <c r="K49" s="31">
        <v>1.43</v>
      </c>
      <c r="L49" s="31">
        <v>1.43</v>
      </c>
      <c r="M49" s="31">
        <v>1.43</v>
      </c>
      <c r="N49" s="31">
        <v>1.43</v>
      </c>
      <c r="O49" s="31">
        <v>1.43</v>
      </c>
    </row>
    <row r="50" spans="1:15" ht="15" customHeight="1" x14ac:dyDescent="0.25">
      <c r="A50" s="30" t="s">
        <v>51</v>
      </c>
      <c r="B50" s="64" t="s">
        <v>52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</row>
    <row r="51" spans="1:15" ht="15" customHeight="1" x14ac:dyDescent="0.25">
      <c r="A51" s="66" t="s">
        <v>13</v>
      </c>
      <c r="B51" s="67"/>
      <c r="C51" s="63">
        <v>2.5499999999999998</v>
      </c>
      <c r="D51" s="31">
        <v>2.57</v>
      </c>
      <c r="E51" s="31">
        <v>2.86</v>
      </c>
      <c r="F51" s="31">
        <v>2.86</v>
      </c>
      <c r="G51" s="31">
        <v>2.29</v>
      </c>
      <c r="H51" s="31">
        <v>2.29</v>
      </c>
      <c r="I51" s="31">
        <v>2.86</v>
      </c>
      <c r="J51" s="31">
        <v>2.67</v>
      </c>
      <c r="K51" s="31">
        <v>2.67</v>
      </c>
      <c r="L51" s="31">
        <v>2.67</v>
      </c>
      <c r="M51" s="31">
        <v>2.29</v>
      </c>
      <c r="N51" s="31">
        <v>2.29</v>
      </c>
      <c r="O51" s="31">
        <v>2.29</v>
      </c>
    </row>
    <row r="52" spans="1:15" ht="15" customHeight="1" x14ac:dyDescent="0.25">
      <c r="A52" s="30" t="s">
        <v>53</v>
      </c>
      <c r="B52" s="64" t="s">
        <v>54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5" ht="15" customHeight="1" x14ac:dyDescent="0.25">
      <c r="A53" s="66" t="s">
        <v>381</v>
      </c>
      <c r="B53" s="67"/>
      <c r="C53" s="63">
        <v>2.5</v>
      </c>
      <c r="D53" s="31">
        <v>2.5</v>
      </c>
      <c r="E53" s="31">
        <v>2.5</v>
      </c>
      <c r="F53" s="31">
        <v>2.5</v>
      </c>
      <c r="G53" s="31">
        <v>2.5</v>
      </c>
      <c r="H53" s="31">
        <v>2.5</v>
      </c>
      <c r="I53" s="31">
        <v>2.5</v>
      </c>
      <c r="J53" s="31">
        <v>2.5</v>
      </c>
      <c r="K53" s="31">
        <v>2.5</v>
      </c>
      <c r="L53" s="31">
        <v>2.5</v>
      </c>
      <c r="M53" s="31">
        <v>2.5</v>
      </c>
      <c r="N53" s="31">
        <v>2.5</v>
      </c>
      <c r="O53" s="31">
        <v>2.5</v>
      </c>
    </row>
    <row r="54" spans="1:15" ht="15" customHeight="1" x14ac:dyDescent="0.25">
      <c r="A54" s="30" t="s">
        <v>55</v>
      </c>
      <c r="B54" s="64" t="s">
        <v>56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</row>
    <row r="55" spans="1:15" ht="15" customHeight="1" x14ac:dyDescent="0.25">
      <c r="A55" s="66" t="s">
        <v>10</v>
      </c>
      <c r="B55" s="67"/>
      <c r="C55" s="63">
        <v>3.5</v>
      </c>
      <c r="D55" s="31">
        <v>3.5</v>
      </c>
      <c r="E55" s="31">
        <v>3.5</v>
      </c>
      <c r="F55" s="31">
        <v>3.5</v>
      </c>
      <c r="G55" s="31">
        <v>3.5</v>
      </c>
      <c r="H55" s="31">
        <v>3.5</v>
      </c>
      <c r="I55" s="31">
        <v>3.5</v>
      </c>
      <c r="J55" s="31">
        <v>3.5</v>
      </c>
      <c r="K55" s="31">
        <v>3.5</v>
      </c>
      <c r="L55" s="31">
        <v>3.5</v>
      </c>
      <c r="M55" s="31">
        <v>3.5</v>
      </c>
      <c r="N55" s="31">
        <v>3.5</v>
      </c>
      <c r="O55" s="31">
        <v>3.5</v>
      </c>
    </row>
    <row r="56" spans="1:15" ht="15" customHeight="1" x14ac:dyDescent="0.25">
      <c r="A56" s="30" t="s">
        <v>57</v>
      </c>
      <c r="B56" s="64" t="s">
        <v>58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1:15" ht="15" customHeight="1" x14ac:dyDescent="0.25">
      <c r="A57" s="66" t="s">
        <v>10</v>
      </c>
      <c r="B57" s="67"/>
      <c r="C57" s="63">
        <v>4.25</v>
      </c>
      <c r="D57" s="31">
        <v>4</v>
      </c>
      <c r="E57" s="31">
        <v>4</v>
      </c>
      <c r="F57" s="31">
        <v>4.3</v>
      </c>
      <c r="G57" s="31">
        <v>4.3</v>
      </c>
      <c r="H57" s="31">
        <v>4.3</v>
      </c>
      <c r="I57" s="31">
        <v>4.3</v>
      </c>
      <c r="J57" s="31">
        <v>4.3</v>
      </c>
      <c r="K57" s="31">
        <v>4.3</v>
      </c>
      <c r="L57" s="31">
        <v>4.3</v>
      </c>
      <c r="M57" s="31">
        <v>4.3</v>
      </c>
      <c r="N57" s="31">
        <v>4.3</v>
      </c>
      <c r="O57" s="31">
        <v>4.3</v>
      </c>
    </row>
    <row r="58" spans="1:15" ht="15" customHeight="1" x14ac:dyDescent="0.25">
      <c r="A58" s="30" t="s">
        <v>61</v>
      </c>
      <c r="B58" s="64" t="s">
        <v>62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  <row r="59" spans="1:15" ht="15" customHeight="1" x14ac:dyDescent="0.25">
      <c r="A59" s="66" t="s">
        <v>10</v>
      </c>
      <c r="B59" s="67"/>
      <c r="C59" s="63">
        <v>5.0199999999999996</v>
      </c>
      <c r="D59" s="31">
        <v>4.0999999999999996</v>
      </c>
      <c r="E59" s="31">
        <v>4.0999999999999996</v>
      </c>
      <c r="F59" s="31">
        <v>5.2</v>
      </c>
      <c r="G59" s="31">
        <v>5.2</v>
      </c>
      <c r="H59" s="31">
        <v>5.2</v>
      </c>
      <c r="I59" s="31">
        <v>5.2</v>
      </c>
      <c r="J59" s="31">
        <v>5.2</v>
      </c>
      <c r="K59" s="31">
        <v>5.2</v>
      </c>
      <c r="L59" s="31">
        <v>5.2</v>
      </c>
      <c r="M59" s="31">
        <v>5.2</v>
      </c>
      <c r="N59" s="31">
        <v>5.2</v>
      </c>
      <c r="O59" s="31">
        <v>5.2</v>
      </c>
    </row>
    <row r="60" spans="1:15" ht="15" customHeight="1" x14ac:dyDescent="0.25">
      <c r="A60" s="30" t="s">
        <v>63</v>
      </c>
      <c r="B60" s="64" t="s">
        <v>341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</row>
    <row r="61" spans="1:15" ht="15" customHeight="1" x14ac:dyDescent="0.25">
      <c r="A61" s="66" t="s">
        <v>13</v>
      </c>
      <c r="B61" s="67"/>
      <c r="C61" s="63">
        <v>4.38</v>
      </c>
      <c r="D61" s="31" t="s">
        <v>4</v>
      </c>
      <c r="E61" s="31" t="s">
        <v>4</v>
      </c>
      <c r="F61" s="31" t="s">
        <v>4</v>
      </c>
      <c r="G61" s="31" t="s">
        <v>4</v>
      </c>
      <c r="H61" s="31" t="s">
        <v>4</v>
      </c>
      <c r="I61" s="31">
        <v>4.38</v>
      </c>
      <c r="J61" s="31">
        <v>4.38</v>
      </c>
      <c r="K61" s="31">
        <v>4.38</v>
      </c>
      <c r="L61" s="31">
        <v>4.38</v>
      </c>
      <c r="M61" s="31">
        <v>4.38</v>
      </c>
      <c r="N61" s="31">
        <v>4.38</v>
      </c>
      <c r="O61" s="31">
        <v>4.38</v>
      </c>
    </row>
    <row r="62" spans="1:15" ht="15" customHeight="1" x14ac:dyDescent="0.25">
      <c r="A62" s="30" t="s">
        <v>205</v>
      </c>
      <c r="B62" s="64" t="s">
        <v>342</v>
      </c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</row>
    <row r="63" spans="1:15" ht="15" customHeight="1" x14ac:dyDescent="0.25">
      <c r="A63" s="66" t="s">
        <v>13</v>
      </c>
      <c r="B63" s="67"/>
      <c r="C63" s="63">
        <v>5</v>
      </c>
      <c r="D63" s="31">
        <v>5</v>
      </c>
      <c r="E63" s="31">
        <v>5</v>
      </c>
      <c r="F63" s="31">
        <v>5</v>
      </c>
      <c r="G63" s="31">
        <v>5</v>
      </c>
      <c r="H63" s="31">
        <v>5</v>
      </c>
      <c r="I63" s="31">
        <v>5</v>
      </c>
      <c r="J63" s="31">
        <v>5</v>
      </c>
      <c r="K63" s="31">
        <v>5</v>
      </c>
      <c r="L63" s="31">
        <v>5</v>
      </c>
      <c r="M63" s="31">
        <v>5</v>
      </c>
      <c r="N63" s="31">
        <v>5</v>
      </c>
      <c r="O63" s="31">
        <v>5</v>
      </c>
    </row>
    <row r="64" spans="1:15" ht="15" customHeight="1" x14ac:dyDescent="0.25">
      <c r="A64" s="30" t="s">
        <v>65</v>
      </c>
      <c r="B64" s="64" t="s">
        <v>66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</row>
    <row r="65" spans="1:15" ht="15" customHeight="1" x14ac:dyDescent="0.25">
      <c r="A65" s="66" t="s">
        <v>10</v>
      </c>
      <c r="B65" s="67"/>
      <c r="C65" s="63">
        <v>1.1000000000000001</v>
      </c>
      <c r="D65" s="31">
        <v>1.1000000000000001</v>
      </c>
      <c r="E65" s="31">
        <v>1.1000000000000001</v>
      </c>
      <c r="F65" s="31">
        <v>1.1000000000000001</v>
      </c>
      <c r="G65" s="31">
        <v>1.1000000000000001</v>
      </c>
      <c r="H65" s="31">
        <v>1.1000000000000001</v>
      </c>
      <c r="I65" s="31">
        <v>1.1000000000000001</v>
      </c>
      <c r="J65" s="31">
        <v>1.1000000000000001</v>
      </c>
      <c r="K65" s="31">
        <v>1.1000000000000001</v>
      </c>
      <c r="L65" s="31">
        <v>1.1000000000000001</v>
      </c>
      <c r="M65" s="31">
        <v>1.1000000000000001</v>
      </c>
      <c r="N65" s="31">
        <v>1.1000000000000001</v>
      </c>
      <c r="O65" s="31">
        <v>1.1000000000000001</v>
      </c>
    </row>
    <row r="66" spans="1:15" ht="15" customHeight="1" x14ac:dyDescent="0.25">
      <c r="A66" s="30" t="s">
        <v>67</v>
      </c>
      <c r="B66" s="64" t="s">
        <v>68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1:15" ht="15" customHeight="1" x14ac:dyDescent="0.25">
      <c r="A67" s="66" t="s">
        <v>10</v>
      </c>
      <c r="B67" s="67"/>
      <c r="C67" s="63">
        <v>3.51</v>
      </c>
      <c r="D67" s="31">
        <v>3.4</v>
      </c>
      <c r="E67" s="31">
        <v>3.4</v>
      </c>
      <c r="F67" s="31">
        <v>3.9</v>
      </c>
      <c r="G67" s="31">
        <v>3.47</v>
      </c>
      <c r="H67" s="31">
        <v>3.47</v>
      </c>
      <c r="I67" s="31">
        <v>3.47</v>
      </c>
      <c r="J67" s="31">
        <v>3.57</v>
      </c>
      <c r="K67" s="31">
        <v>3.67</v>
      </c>
      <c r="L67" s="31">
        <v>3.47</v>
      </c>
      <c r="M67" s="31">
        <v>3.47</v>
      </c>
      <c r="N67" s="31">
        <v>3.4</v>
      </c>
      <c r="O67" s="31">
        <v>3.4</v>
      </c>
    </row>
    <row r="68" spans="1:15" ht="15" customHeight="1" x14ac:dyDescent="0.25">
      <c r="A68" s="30" t="s">
        <v>72</v>
      </c>
      <c r="B68" s="64" t="s">
        <v>399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</row>
    <row r="69" spans="1:15" ht="15" customHeight="1" x14ac:dyDescent="0.25">
      <c r="A69" s="66" t="s">
        <v>7</v>
      </c>
      <c r="B69" s="67"/>
      <c r="C69" s="63">
        <v>2.92</v>
      </c>
      <c r="D69" s="31">
        <v>2.92</v>
      </c>
      <c r="E69" s="31">
        <v>2.92</v>
      </c>
      <c r="F69" s="31">
        <v>2.92</v>
      </c>
      <c r="G69" s="31">
        <v>2.92</v>
      </c>
      <c r="H69" s="31">
        <v>2.92</v>
      </c>
      <c r="I69" s="31">
        <v>2.92</v>
      </c>
      <c r="J69" s="31">
        <v>2.92</v>
      </c>
      <c r="K69" s="31">
        <v>2.92</v>
      </c>
      <c r="L69" s="31">
        <v>2.92</v>
      </c>
      <c r="M69" s="31">
        <v>2.92</v>
      </c>
      <c r="N69" s="31">
        <v>2.92</v>
      </c>
      <c r="O69" s="31">
        <v>2.92</v>
      </c>
    </row>
    <row r="70" spans="1:15" ht="15" customHeight="1" x14ac:dyDescent="0.25">
      <c r="A70" s="30" t="s">
        <v>69</v>
      </c>
      <c r="B70" s="64" t="s">
        <v>70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</row>
    <row r="71" spans="1:15" ht="15" customHeight="1" x14ac:dyDescent="0.25">
      <c r="A71" s="66" t="s">
        <v>71</v>
      </c>
      <c r="B71" s="67"/>
      <c r="C71" s="63">
        <v>1.8</v>
      </c>
      <c r="D71" s="31">
        <v>1.8</v>
      </c>
      <c r="E71" s="31">
        <v>1.8</v>
      </c>
      <c r="F71" s="31">
        <v>1.8</v>
      </c>
      <c r="G71" s="31">
        <v>1.8</v>
      </c>
      <c r="H71" s="31">
        <v>1.8</v>
      </c>
      <c r="I71" s="31">
        <v>1.8</v>
      </c>
      <c r="J71" s="31">
        <v>1.8</v>
      </c>
      <c r="K71" s="31">
        <v>1.8</v>
      </c>
      <c r="L71" s="31">
        <v>1.8</v>
      </c>
      <c r="M71" s="31">
        <v>1.8</v>
      </c>
      <c r="N71" s="31">
        <v>1.8</v>
      </c>
      <c r="O71" s="31">
        <v>1.8</v>
      </c>
    </row>
    <row r="72" spans="1:15" ht="15" customHeight="1" x14ac:dyDescent="0.25">
      <c r="A72" s="30" t="s">
        <v>74</v>
      </c>
      <c r="B72" s="64" t="s">
        <v>400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</row>
    <row r="73" spans="1:15" ht="15" customHeight="1" x14ac:dyDescent="0.25">
      <c r="A73" s="66" t="s">
        <v>10</v>
      </c>
      <c r="B73" s="67"/>
      <c r="C73" s="63">
        <v>2.5</v>
      </c>
      <c r="D73" s="31">
        <v>2.5</v>
      </c>
      <c r="E73" s="31">
        <v>2.5</v>
      </c>
      <c r="F73" s="31">
        <v>2.5</v>
      </c>
      <c r="G73" s="31">
        <v>2.5</v>
      </c>
      <c r="H73" s="31">
        <v>2.5</v>
      </c>
      <c r="I73" s="31">
        <v>2.5</v>
      </c>
      <c r="J73" s="31">
        <v>2.5</v>
      </c>
      <c r="K73" s="31">
        <v>2.5</v>
      </c>
      <c r="L73" s="31">
        <v>2.5</v>
      </c>
      <c r="M73" s="31">
        <v>2.5</v>
      </c>
      <c r="N73" s="31">
        <v>2.5</v>
      </c>
      <c r="O73" s="31">
        <v>2.5</v>
      </c>
    </row>
    <row r="74" spans="1:15" ht="15" customHeight="1" x14ac:dyDescent="0.25">
      <c r="A74" s="30" t="s">
        <v>76</v>
      </c>
      <c r="B74" s="64" t="s">
        <v>77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</row>
    <row r="75" spans="1:15" ht="15" customHeight="1" x14ac:dyDescent="0.25">
      <c r="A75" s="66" t="s">
        <v>34</v>
      </c>
      <c r="B75" s="67"/>
      <c r="C75" s="63">
        <v>3.69</v>
      </c>
      <c r="D75" s="31">
        <v>3.54</v>
      </c>
      <c r="E75" s="31">
        <v>3.96</v>
      </c>
      <c r="F75" s="31">
        <v>4.2300000000000004</v>
      </c>
      <c r="G75" s="31">
        <v>3.33</v>
      </c>
      <c r="H75" s="31">
        <v>2.5</v>
      </c>
      <c r="I75" s="31">
        <v>3.13</v>
      </c>
      <c r="J75" s="31">
        <v>3.33</v>
      </c>
      <c r="K75" s="31">
        <v>4.17</v>
      </c>
      <c r="L75" s="31">
        <v>4.17</v>
      </c>
      <c r="M75" s="31">
        <v>3.96</v>
      </c>
      <c r="N75" s="31">
        <v>3.96</v>
      </c>
      <c r="O75" s="31">
        <v>3.96</v>
      </c>
    </row>
    <row r="76" spans="1:15" ht="15" customHeight="1" x14ac:dyDescent="0.25">
      <c r="A76" s="30" t="s">
        <v>78</v>
      </c>
      <c r="B76" s="64" t="s">
        <v>343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 ht="15" customHeight="1" x14ac:dyDescent="0.25">
      <c r="A77" s="66" t="s">
        <v>10</v>
      </c>
      <c r="B77" s="67"/>
      <c r="C77" s="63">
        <v>1.9</v>
      </c>
      <c r="D77" s="31">
        <v>1.9</v>
      </c>
      <c r="E77" s="31">
        <v>1.9</v>
      </c>
      <c r="F77" s="31">
        <v>1.9</v>
      </c>
      <c r="G77" s="31">
        <v>1.9</v>
      </c>
      <c r="H77" s="31">
        <v>1.9</v>
      </c>
      <c r="I77" s="31">
        <v>1.9</v>
      </c>
      <c r="J77" s="31">
        <v>1.9</v>
      </c>
      <c r="K77" s="31">
        <v>1.9</v>
      </c>
      <c r="L77" s="31">
        <v>1.9</v>
      </c>
      <c r="M77" s="31">
        <v>1.9</v>
      </c>
      <c r="N77" s="31">
        <v>1.9</v>
      </c>
      <c r="O77" s="31">
        <v>1.9</v>
      </c>
    </row>
    <row r="78" spans="1:15" ht="15" customHeight="1" x14ac:dyDescent="0.25">
      <c r="A78" s="30" t="s">
        <v>185</v>
      </c>
      <c r="B78" s="64" t="s">
        <v>186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</row>
    <row r="79" spans="1:15" ht="15" customHeight="1" x14ac:dyDescent="0.25">
      <c r="A79" s="66" t="s">
        <v>10</v>
      </c>
      <c r="B79" s="67"/>
      <c r="C79" s="63">
        <v>1.97</v>
      </c>
      <c r="D79" s="31">
        <v>1.97</v>
      </c>
      <c r="E79" s="31">
        <v>1.97</v>
      </c>
      <c r="F79" s="31">
        <v>1.97</v>
      </c>
      <c r="G79" s="31">
        <v>1.97</v>
      </c>
      <c r="H79" s="31">
        <v>1.97</v>
      </c>
      <c r="I79" s="31">
        <v>1.97</v>
      </c>
      <c r="J79" s="31">
        <v>1.97</v>
      </c>
      <c r="K79" s="31">
        <v>1.97</v>
      </c>
      <c r="L79" s="31">
        <v>1.97</v>
      </c>
      <c r="M79" s="31">
        <v>1.97</v>
      </c>
      <c r="N79" s="31">
        <v>1.97</v>
      </c>
      <c r="O79" s="31">
        <v>1.97</v>
      </c>
    </row>
    <row r="80" spans="1:15" ht="15" customHeight="1" x14ac:dyDescent="0.25">
      <c r="A80" s="30" t="s">
        <v>82</v>
      </c>
      <c r="B80" s="64" t="s">
        <v>83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</row>
    <row r="81" spans="1:15" ht="15" customHeight="1" x14ac:dyDescent="0.25">
      <c r="A81" s="66" t="s">
        <v>10</v>
      </c>
      <c r="B81" s="67"/>
      <c r="C81" s="63">
        <v>2.75</v>
      </c>
      <c r="D81" s="31" t="s">
        <v>4</v>
      </c>
      <c r="E81" s="31" t="s">
        <v>4</v>
      </c>
      <c r="F81" s="31" t="s">
        <v>4</v>
      </c>
      <c r="G81" s="31" t="s">
        <v>4</v>
      </c>
      <c r="H81" s="31" t="s">
        <v>4</v>
      </c>
      <c r="I81" s="31" t="s">
        <v>4</v>
      </c>
      <c r="J81" s="31">
        <v>2.5</v>
      </c>
      <c r="K81" s="31">
        <v>2.8</v>
      </c>
      <c r="L81" s="31">
        <v>2.8</v>
      </c>
      <c r="M81" s="31">
        <v>2.8</v>
      </c>
      <c r="N81" s="31">
        <v>2.8</v>
      </c>
      <c r="O81" s="31">
        <v>2.8</v>
      </c>
    </row>
    <row r="82" spans="1:15" ht="15" customHeight="1" x14ac:dyDescent="0.25">
      <c r="A82" s="30" t="s">
        <v>84</v>
      </c>
      <c r="B82" s="64" t="s">
        <v>85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</row>
    <row r="83" spans="1:15" ht="15" customHeight="1" x14ac:dyDescent="0.25">
      <c r="A83" s="66" t="s">
        <v>10</v>
      </c>
      <c r="B83" s="67"/>
      <c r="C83" s="63">
        <v>2.34</v>
      </c>
      <c r="D83" s="31">
        <v>2.8</v>
      </c>
      <c r="E83" s="31">
        <v>2.8</v>
      </c>
      <c r="F83" s="31">
        <v>2.25</v>
      </c>
      <c r="G83" s="31">
        <v>2.25</v>
      </c>
      <c r="H83" s="31">
        <v>2.25</v>
      </c>
      <c r="I83" s="31">
        <v>2.25</v>
      </c>
      <c r="J83" s="31">
        <v>2.25</v>
      </c>
      <c r="K83" s="31">
        <v>2.25</v>
      </c>
      <c r="L83" s="31">
        <v>2.25</v>
      </c>
      <c r="M83" s="31">
        <v>2.25</v>
      </c>
      <c r="N83" s="31">
        <v>2.25</v>
      </c>
      <c r="O83" s="31">
        <v>2.25</v>
      </c>
    </row>
    <row r="84" spans="1:15" ht="15" customHeight="1" x14ac:dyDescent="0.25">
      <c r="A84" s="30" t="s">
        <v>88</v>
      </c>
      <c r="B84" s="64" t="s">
        <v>89</v>
      </c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</row>
    <row r="85" spans="1:15" ht="15" customHeight="1" x14ac:dyDescent="0.25">
      <c r="A85" s="66" t="s">
        <v>10</v>
      </c>
      <c r="B85" s="67"/>
      <c r="C85" s="63">
        <v>1.2</v>
      </c>
      <c r="D85" s="31">
        <v>1.4</v>
      </c>
      <c r="E85" s="31">
        <v>1.4</v>
      </c>
      <c r="F85" s="31">
        <v>1.4</v>
      </c>
      <c r="G85" s="31">
        <v>1.4</v>
      </c>
      <c r="H85" s="31">
        <v>1.4</v>
      </c>
      <c r="I85" s="31">
        <v>1.4</v>
      </c>
      <c r="J85" s="31">
        <v>1</v>
      </c>
      <c r="K85" s="31">
        <v>1</v>
      </c>
      <c r="L85" s="31">
        <v>1</v>
      </c>
      <c r="M85" s="31">
        <v>1</v>
      </c>
      <c r="N85" s="31">
        <v>1</v>
      </c>
      <c r="O85" s="31">
        <v>1</v>
      </c>
    </row>
    <row r="86" spans="1:15" ht="15" customHeight="1" x14ac:dyDescent="0.25">
      <c r="A86" s="30" t="s">
        <v>90</v>
      </c>
      <c r="B86" s="64" t="s">
        <v>325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</row>
    <row r="87" spans="1:15" ht="15" customHeight="1" x14ac:dyDescent="0.25">
      <c r="A87" s="66" t="s">
        <v>10</v>
      </c>
      <c r="B87" s="67"/>
      <c r="C87" s="63">
        <v>2.2999999999999998</v>
      </c>
      <c r="D87" s="31">
        <v>2.2999999999999998</v>
      </c>
      <c r="E87" s="31">
        <v>2.2999999999999998</v>
      </c>
      <c r="F87" s="31">
        <v>2.2999999999999998</v>
      </c>
      <c r="G87" s="31">
        <v>2.2999999999999998</v>
      </c>
      <c r="H87" s="31">
        <v>2.2999999999999998</v>
      </c>
      <c r="I87" s="31">
        <v>2.2999999999999998</v>
      </c>
      <c r="J87" s="31">
        <v>2.2999999999999998</v>
      </c>
      <c r="K87" s="31">
        <v>2.2999999999999998</v>
      </c>
      <c r="L87" s="31">
        <v>2.2999999999999998</v>
      </c>
      <c r="M87" s="31">
        <v>2.2999999999999998</v>
      </c>
      <c r="N87" s="31">
        <v>2.2999999999999998</v>
      </c>
      <c r="O87" s="31">
        <v>2.2999999999999998</v>
      </c>
    </row>
    <row r="88" spans="1:15" ht="15" customHeight="1" x14ac:dyDescent="0.25">
      <c r="A88" s="30" t="s">
        <v>92</v>
      </c>
      <c r="B88" s="64" t="s">
        <v>93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5" ht="15" customHeight="1" x14ac:dyDescent="0.25">
      <c r="A89" s="66" t="s">
        <v>10</v>
      </c>
      <c r="B89" s="67"/>
      <c r="C89" s="63">
        <v>1.93</v>
      </c>
      <c r="D89" s="31">
        <v>1.93</v>
      </c>
      <c r="E89" s="31">
        <v>1.93</v>
      </c>
      <c r="F89" s="31">
        <v>1.93</v>
      </c>
      <c r="G89" s="31">
        <v>1.93</v>
      </c>
      <c r="H89" s="31">
        <v>1.93</v>
      </c>
      <c r="I89" s="31">
        <v>1.93</v>
      </c>
      <c r="J89" s="31">
        <v>1.93</v>
      </c>
      <c r="K89" s="31">
        <v>1.93</v>
      </c>
      <c r="L89" s="31">
        <v>1.93</v>
      </c>
      <c r="M89" s="31">
        <v>1.93</v>
      </c>
      <c r="N89" s="31">
        <v>1.93</v>
      </c>
      <c r="O89" s="31">
        <v>1.93</v>
      </c>
    </row>
    <row r="90" spans="1:15" ht="15" customHeight="1" x14ac:dyDescent="0.25">
      <c r="A90" s="30" t="s">
        <v>96</v>
      </c>
      <c r="B90" s="64" t="s">
        <v>97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" customHeight="1" x14ac:dyDescent="0.25">
      <c r="A91" s="66" t="s">
        <v>10</v>
      </c>
      <c r="B91" s="67"/>
      <c r="C91" s="63">
        <v>5.7</v>
      </c>
      <c r="D91" s="31">
        <v>5.47</v>
      </c>
      <c r="E91" s="31">
        <v>5.47</v>
      </c>
      <c r="F91" s="31">
        <v>6</v>
      </c>
      <c r="G91" s="31">
        <v>6</v>
      </c>
      <c r="H91" s="31">
        <v>6</v>
      </c>
      <c r="I91" s="31">
        <v>6</v>
      </c>
      <c r="J91" s="31">
        <v>6</v>
      </c>
      <c r="K91" s="31">
        <v>5.5</v>
      </c>
      <c r="L91" s="31">
        <v>5.5</v>
      </c>
      <c r="M91" s="31">
        <v>5.5</v>
      </c>
      <c r="N91" s="31">
        <v>5.5</v>
      </c>
      <c r="O91" s="31">
        <v>5.5</v>
      </c>
    </row>
    <row r="92" spans="1:15" ht="15" customHeight="1" x14ac:dyDescent="0.25">
      <c r="A92" s="30" t="s">
        <v>98</v>
      </c>
      <c r="B92" s="64" t="s">
        <v>99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</row>
    <row r="93" spans="1:15" ht="15" customHeight="1" x14ac:dyDescent="0.25">
      <c r="A93" s="66" t="s">
        <v>372</v>
      </c>
      <c r="B93" s="67"/>
      <c r="C93" s="63">
        <v>1.58</v>
      </c>
      <c r="D93" s="31">
        <v>1.58</v>
      </c>
      <c r="E93" s="31">
        <v>1.58</v>
      </c>
      <c r="F93" s="31">
        <v>1.58</v>
      </c>
      <c r="G93" s="31">
        <v>1.58</v>
      </c>
      <c r="H93" s="31">
        <v>1.58</v>
      </c>
      <c r="I93" s="31">
        <v>1.58</v>
      </c>
      <c r="J93" s="31">
        <v>1.58</v>
      </c>
      <c r="K93" s="31">
        <v>1.58</v>
      </c>
      <c r="L93" s="31">
        <v>1.58</v>
      </c>
      <c r="M93" s="31">
        <v>1.58</v>
      </c>
      <c r="N93" s="31">
        <v>1.58</v>
      </c>
      <c r="O93" s="31">
        <v>1.58</v>
      </c>
    </row>
    <row r="94" spans="1:15" ht="15" customHeight="1" x14ac:dyDescent="0.25">
      <c r="A94" s="30" t="s">
        <v>200</v>
      </c>
      <c r="B94" s="64" t="s">
        <v>201</v>
      </c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</row>
    <row r="95" spans="1:15" ht="15" customHeight="1" x14ac:dyDescent="0.25">
      <c r="A95" s="66" t="s">
        <v>10</v>
      </c>
      <c r="B95" s="67"/>
      <c r="C95" s="63">
        <v>1.45</v>
      </c>
      <c r="D95" s="31">
        <v>1.45</v>
      </c>
      <c r="E95" s="31">
        <v>1.45</v>
      </c>
      <c r="F95" s="31">
        <v>1.45</v>
      </c>
      <c r="G95" s="31">
        <v>1.45</v>
      </c>
      <c r="H95" s="31">
        <v>1.45</v>
      </c>
      <c r="I95" s="31">
        <v>1.45</v>
      </c>
      <c r="J95" s="31">
        <v>1.45</v>
      </c>
      <c r="K95" s="31">
        <v>1.45</v>
      </c>
      <c r="L95" s="31" t="s">
        <v>4</v>
      </c>
      <c r="M95" s="31" t="s">
        <v>4</v>
      </c>
      <c r="N95" s="31" t="s">
        <v>4</v>
      </c>
      <c r="O95" s="31">
        <v>1.45</v>
      </c>
    </row>
    <row r="96" spans="1:15" ht="15" customHeight="1" x14ac:dyDescent="0.25">
      <c r="A96" s="30" t="s">
        <v>102</v>
      </c>
      <c r="B96" s="64" t="s">
        <v>326</v>
      </c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</row>
    <row r="97" spans="1:15" ht="15" customHeight="1" x14ac:dyDescent="0.25">
      <c r="A97" s="66" t="s">
        <v>10</v>
      </c>
      <c r="B97" s="67"/>
      <c r="C97" s="63">
        <v>1.17</v>
      </c>
      <c r="D97" s="31">
        <v>1.17</v>
      </c>
      <c r="E97" s="31">
        <v>1.17</v>
      </c>
      <c r="F97" s="31">
        <v>1.17</v>
      </c>
      <c r="G97" s="31">
        <v>1.17</v>
      </c>
      <c r="H97" s="31">
        <v>1.17</v>
      </c>
      <c r="I97" s="31">
        <v>1.17</v>
      </c>
      <c r="J97" s="31">
        <v>1.17</v>
      </c>
      <c r="K97" s="31">
        <v>1.17</v>
      </c>
      <c r="L97" s="31">
        <v>1.17</v>
      </c>
      <c r="M97" s="31">
        <v>1.17</v>
      </c>
      <c r="N97" s="31">
        <v>1.17</v>
      </c>
      <c r="O97" s="31">
        <v>1.17</v>
      </c>
    </row>
    <row r="98" spans="1:15" ht="15" customHeight="1" x14ac:dyDescent="0.25">
      <c r="A98" s="30" t="s">
        <v>104</v>
      </c>
      <c r="B98" s="64" t="s">
        <v>105</v>
      </c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</row>
    <row r="99" spans="1:15" ht="15" customHeight="1" x14ac:dyDescent="0.25">
      <c r="A99" s="66" t="s">
        <v>10</v>
      </c>
      <c r="B99" s="67"/>
      <c r="C99" s="63">
        <v>2.4</v>
      </c>
      <c r="D99" s="31">
        <v>2.4</v>
      </c>
      <c r="E99" s="31">
        <v>2.4</v>
      </c>
      <c r="F99" s="31">
        <v>2.4</v>
      </c>
      <c r="G99" s="31">
        <v>2.4</v>
      </c>
      <c r="H99" s="31">
        <v>2.4</v>
      </c>
      <c r="I99" s="31">
        <v>2.4</v>
      </c>
      <c r="J99" s="31">
        <v>2.4</v>
      </c>
      <c r="K99" s="31">
        <v>2.4</v>
      </c>
      <c r="L99" s="31">
        <v>2.4</v>
      </c>
      <c r="M99" s="31">
        <v>2.4</v>
      </c>
      <c r="N99" s="31">
        <v>2.4</v>
      </c>
      <c r="O99" s="31">
        <v>2.4</v>
      </c>
    </row>
    <row r="100" spans="1:15" ht="15" customHeight="1" x14ac:dyDescent="0.25">
      <c r="A100" s="30" t="s">
        <v>108</v>
      </c>
      <c r="B100" s="64" t="s">
        <v>347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</row>
    <row r="101" spans="1:15" ht="15" customHeight="1" x14ac:dyDescent="0.25">
      <c r="A101" s="66" t="s">
        <v>10</v>
      </c>
      <c r="B101" s="67"/>
      <c r="C101" s="63">
        <v>2.65</v>
      </c>
      <c r="D101" s="31">
        <v>2.5</v>
      </c>
      <c r="E101" s="31">
        <v>2.5</v>
      </c>
      <c r="F101" s="31">
        <v>2.5</v>
      </c>
      <c r="G101" s="31">
        <v>2.7</v>
      </c>
      <c r="H101" s="31">
        <v>2.7</v>
      </c>
      <c r="I101" s="31">
        <v>2.7</v>
      </c>
      <c r="J101" s="31">
        <v>2.7</v>
      </c>
      <c r="K101" s="31">
        <v>2.7</v>
      </c>
      <c r="L101" s="31">
        <v>2.7</v>
      </c>
      <c r="M101" s="31">
        <v>2.7</v>
      </c>
      <c r="N101" s="31">
        <v>2.7</v>
      </c>
      <c r="O101" s="31">
        <v>2.7</v>
      </c>
    </row>
    <row r="102" spans="1:15" ht="15" customHeight="1" x14ac:dyDescent="0.25">
      <c r="A102" s="30" t="s">
        <v>110</v>
      </c>
      <c r="B102" s="64" t="s">
        <v>348</v>
      </c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</row>
    <row r="103" spans="1:15" ht="15" customHeight="1" x14ac:dyDescent="0.25">
      <c r="A103" s="66" t="s">
        <v>10</v>
      </c>
      <c r="B103" s="67"/>
      <c r="C103" s="63">
        <v>5.0199999999999996</v>
      </c>
      <c r="D103" s="31">
        <v>4.0999999999999996</v>
      </c>
      <c r="E103" s="31">
        <v>4.0999999999999996</v>
      </c>
      <c r="F103" s="31">
        <v>5.2</v>
      </c>
      <c r="G103" s="31">
        <v>5.2</v>
      </c>
      <c r="H103" s="31">
        <v>5.2</v>
      </c>
      <c r="I103" s="31">
        <v>5.2</v>
      </c>
      <c r="J103" s="31">
        <v>5.2</v>
      </c>
      <c r="K103" s="31">
        <v>5.2</v>
      </c>
      <c r="L103" s="31">
        <v>5.2</v>
      </c>
      <c r="M103" s="31">
        <v>5.2</v>
      </c>
      <c r="N103" s="31">
        <v>5.2</v>
      </c>
      <c r="O103" s="31">
        <v>5.2</v>
      </c>
    </row>
    <row r="104" spans="1:15" ht="15" customHeight="1" x14ac:dyDescent="0.25">
      <c r="A104" s="30" t="s">
        <v>112</v>
      </c>
      <c r="B104" s="64" t="s">
        <v>401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</row>
    <row r="105" spans="1:15" ht="15" customHeight="1" x14ac:dyDescent="0.25">
      <c r="A105" s="66" t="s">
        <v>10</v>
      </c>
      <c r="B105" s="67"/>
      <c r="C105" s="63">
        <v>4.2699999999999996</v>
      </c>
      <c r="D105" s="31">
        <v>4.2699999999999996</v>
      </c>
      <c r="E105" s="31">
        <v>4.2699999999999996</v>
      </c>
      <c r="F105" s="31">
        <v>4.2699999999999996</v>
      </c>
      <c r="G105" s="31">
        <v>4.2699999999999996</v>
      </c>
      <c r="H105" s="31">
        <v>4.2699999999999996</v>
      </c>
      <c r="I105" s="31">
        <v>4.2699999999999996</v>
      </c>
      <c r="J105" s="31">
        <v>4.2699999999999996</v>
      </c>
      <c r="K105" s="31">
        <v>4.2699999999999996</v>
      </c>
      <c r="L105" s="31">
        <v>4.2699999999999996</v>
      </c>
      <c r="M105" s="31">
        <v>4.2699999999999996</v>
      </c>
      <c r="N105" s="31">
        <v>4.2699999999999996</v>
      </c>
      <c r="O105" s="31">
        <v>4.2699999999999996</v>
      </c>
    </row>
    <row r="106" spans="1:15" ht="15" customHeight="1" x14ac:dyDescent="0.25">
      <c r="A106" s="30" t="s">
        <v>114</v>
      </c>
      <c r="B106" s="64" t="s">
        <v>402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</row>
    <row r="107" spans="1:15" ht="15" customHeight="1" x14ac:dyDescent="0.25">
      <c r="A107" s="66" t="s">
        <v>10</v>
      </c>
      <c r="B107" s="67"/>
      <c r="C107" s="63">
        <v>7.23</v>
      </c>
      <c r="D107" s="31">
        <v>7.23</v>
      </c>
      <c r="E107" s="31">
        <v>7.23</v>
      </c>
      <c r="F107" s="31">
        <v>7.23</v>
      </c>
      <c r="G107" s="31">
        <v>7.23</v>
      </c>
      <c r="H107" s="31">
        <v>7.23</v>
      </c>
      <c r="I107" s="31">
        <v>7.23</v>
      </c>
      <c r="J107" s="31">
        <v>7.23</v>
      </c>
      <c r="K107" s="31">
        <v>7.23</v>
      </c>
      <c r="L107" s="31">
        <v>7.23</v>
      </c>
      <c r="M107" s="31">
        <v>7.23</v>
      </c>
      <c r="N107" s="31">
        <v>7.23</v>
      </c>
      <c r="O107" s="31">
        <v>7.23</v>
      </c>
    </row>
    <row r="108" spans="1:15" ht="15" customHeight="1" x14ac:dyDescent="0.25">
      <c r="A108" s="30" t="s">
        <v>116</v>
      </c>
      <c r="B108" s="64" t="s">
        <v>349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</row>
    <row r="109" spans="1:15" ht="15" customHeight="1" x14ac:dyDescent="0.25">
      <c r="A109" s="66" t="s">
        <v>39</v>
      </c>
      <c r="B109" s="67"/>
      <c r="C109" s="63">
        <v>2.23</v>
      </c>
      <c r="D109" s="31">
        <v>2</v>
      </c>
      <c r="E109" s="31">
        <v>2</v>
      </c>
      <c r="F109" s="31">
        <v>2</v>
      </c>
      <c r="G109" s="31">
        <v>2.2999999999999998</v>
      </c>
      <c r="H109" s="31">
        <v>2.2999999999999998</v>
      </c>
      <c r="I109" s="31">
        <v>2.2999999999999998</v>
      </c>
      <c r="J109" s="31">
        <v>2.2999999999999998</v>
      </c>
      <c r="K109" s="31">
        <v>2.2999999999999998</v>
      </c>
      <c r="L109" s="31">
        <v>2.4</v>
      </c>
      <c r="M109" s="31">
        <v>2.2999999999999998</v>
      </c>
      <c r="N109" s="31">
        <v>2.2999999999999998</v>
      </c>
      <c r="O109" s="31">
        <v>2.2999999999999998</v>
      </c>
    </row>
    <row r="110" spans="1:15" ht="15" customHeight="1" x14ac:dyDescent="0.25">
      <c r="A110" s="30" t="s">
        <v>118</v>
      </c>
      <c r="B110" s="64" t="s">
        <v>119</v>
      </c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</row>
    <row r="111" spans="1:15" ht="15" customHeight="1" x14ac:dyDescent="0.25">
      <c r="A111" s="66" t="s">
        <v>39</v>
      </c>
      <c r="B111" s="67"/>
      <c r="C111" s="63">
        <v>0.95</v>
      </c>
      <c r="D111" s="31">
        <v>1</v>
      </c>
      <c r="E111" s="31">
        <v>1</v>
      </c>
      <c r="F111" s="31">
        <v>1</v>
      </c>
      <c r="G111" s="31">
        <v>1</v>
      </c>
      <c r="H111" s="31">
        <v>1.05</v>
      </c>
      <c r="I111" s="31">
        <v>1.05</v>
      </c>
      <c r="J111" s="31">
        <v>1</v>
      </c>
      <c r="K111" s="31">
        <v>0.85</v>
      </c>
      <c r="L111" s="31">
        <v>0.85</v>
      </c>
      <c r="M111" s="31">
        <v>0.85</v>
      </c>
      <c r="N111" s="31">
        <v>0.9</v>
      </c>
      <c r="O111" s="31">
        <v>0.9</v>
      </c>
    </row>
    <row r="112" spans="1:15" ht="15" customHeight="1" x14ac:dyDescent="0.25">
      <c r="A112" s="30" t="s">
        <v>120</v>
      </c>
      <c r="B112" s="64" t="s">
        <v>350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</row>
    <row r="113" spans="1:15" ht="15" customHeight="1" x14ac:dyDescent="0.25">
      <c r="A113" s="66" t="s">
        <v>39</v>
      </c>
      <c r="B113" s="67"/>
      <c r="C113" s="63">
        <v>1.24</v>
      </c>
      <c r="D113" s="31">
        <v>1.24</v>
      </c>
      <c r="E113" s="31" t="s">
        <v>4</v>
      </c>
      <c r="F113" s="31" t="s">
        <v>4</v>
      </c>
      <c r="G113" s="31" t="s">
        <v>4</v>
      </c>
      <c r="H113" s="31" t="s">
        <v>4</v>
      </c>
      <c r="I113" s="31" t="s">
        <v>4</v>
      </c>
      <c r="J113" s="31" t="s">
        <v>4</v>
      </c>
      <c r="K113" s="31" t="s">
        <v>4</v>
      </c>
      <c r="L113" s="31" t="s">
        <v>4</v>
      </c>
      <c r="M113" s="31" t="s">
        <v>4</v>
      </c>
      <c r="N113" s="31" t="s">
        <v>4</v>
      </c>
      <c r="O113" s="31" t="s">
        <v>4</v>
      </c>
    </row>
    <row r="114" spans="1:15" ht="15" customHeight="1" x14ac:dyDescent="0.25">
      <c r="A114" s="30" t="s">
        <v>197</v>
      </c>
      <c r="B114" s="64" t="s">
        <v>198</v>
      </c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</row>
    <row r="115" spans="1:15" ht="15" customHeight="1" x14ac:dyDescent="0.25">
      <c r="A115" s="66" t="s">
        <v>39</v>
      </c>
      <c r="B115" s="67"/>
      <c r="C115" s="63">
        <v>0.91</v>
      </c>
      <c r="D115" s="31">
        <v>0.9</v>
      </c>
      <c r="E115" s="31">
        <v>0.9</v>
      </c>
      <c r="F115" s="31">
        <v>1</v>
      </c>
      <c r="G115" s="31">
        <v>0.9</v>
      </c>
      <c r="H115" s="31">
        <v>0.9</v>
      </c>
      <c r="I115" s="31">
        <v>0.9</v>
      </c>
      <c r="J115" s="31">
        <v>0.9</v>
      </c>
      <c r="K115" s="31">
        <v>0.9</v>
      </c>
      <c r="L115" s="31">
        <v>0.9</v>
      </c>
      <c r="M115" s="31">
        <v>0.9</v>
      </c>
      <c r="N115" s="31">
        <v>0.9</v>
      </c>
      <c r="O115" s="31">
        <v>0.9</v>
      </c>
    </row>
    <row r="116" spans="1:15" ht="15" customHeight="1" x14ac:dyDescent="0.25">
      <c r="A116" s="30" t="s">
        <v>122</v>
      </c>
      <c r="B116" s="64" t="s">
        <v>123</v>
      </c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</row>
    <row r="117" spans="1:15" ht="15" customHeight="1" x14ac:dyDescent="0.25">
      <c r="A117" s="66" t="s">
        <v>39</v>
      </c>
      <c r="B117" s="67"/>
      <c r="C117" s="63">
        <v>2.31</v>
      </c>
      <c r="D117" s="31">
        <v>2.4</v>
      </c>
      <c r="E117" s="31">
        <v>2</v>
      </c>
      <c r="F117" s="31">
        <v>1.8</v>
      </c>
      <c r="G117" s="31">
        <v>2.8</v>
      </c>
      <c r="H117" s="31">
        <v>2.2000000000000002</v>
      </c>
      <c r="I117" s="31">
        <v>2.2000000000000002</v>
      </c>
      <c r="J117" s="31">
        <v>2.2999999999999998</v>
      </c>
      <c r="K117" s="31">
        <v>2.2999999999999998</v>
      </c>
      <c r="L117" s="31">
        <v>2.5</v>
      </c>
      <c r="M117" s="31">
        <v>2.2999999999999998</v>
      </c>
      <c r="N117" s="31">
        <v>2.5</v>
      </c>
      <c r="O117" s="31">
        <v>2.4</v>
      </c>
    </row>
    <row r="118" spans="1:15" ht="15" customHeight="1" x14ac:dyDescent="0.25">
      <c r="A118" s="30" t="s">
        <v>124</v>
      </c>
      <c r="B118" s="64" t="s">
        <v>125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</row>
    <row r="119" spans="1:15" ht="15" customHeight="1" x14ac:dyDescent="0.25">
      <c r="A119" s="66" t="s">
        <v>39</v>
      </c>
      <c r="B119" s="67"/>
      <c r="C119" s="63">
        <v>0.71</v>
      </c>
      <c r="D119" s="31">
        <v>0.75</v>
      </c>
      <c r="E119" s="31">
        <v>0.75</v>
      </c>
      <c r="F119" s="31">
        <v>0.75</v>
      </c>
      <c r="G119" s="31">
        <v>0.75</v>
      </c>
      <c r="H119" s="31">
        <v>0.7</v>
      </c>
      <c r="I119" s="31">
        <v>0.7</v>
      </c>
      <c r="J119" s="31">
        <v>0.7</v>
      </c>
      <c r="K119" s="31">
        <v>0.7</v>
      </c>
      <c r="L119" s="31">
        <v>0.7</v>
      </c>
      <c r="M119" s="31">
        <v>0.65</v>
      </c>
      <c r="N119" s="31">
        <v>0.65</v>
      </c>
      <c r="O119" s="31">
        <v>0.7</v>
      </c>
    </row>
    <row r="120" spans="1:15" ht="15" customHeight="1" x14ac:dyDescent="0.25">
      <c r="A120" s="30" t="s">
        <v>126</v>
      </c>
      <c r="B120" s="64" t="s">
        <v>127</v>
      </c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</row>
    <row r="121" spans="1:15" ht="15" customHeight="1" x14ac:dyDescent="0.25">
      <c r="A121" s="66" t="s">
        <v>39</v>
      </c>
      <c r="B121" s="67"/>
      <c r="C121" s="63">
        <v>1.05</v>
      </c>
      <c r="D121" s="31">
        <v>1.1000000000000001</v>
      </c>
      <c r="E121" s="31">
        <v>1.1000000000000001</v>
      </c>
      <c r="F121" s="31">
        <v>1.2</v>
      </c>
      <c r="G121" s="31">
        <v>1.07</v>
      </c>
      <c r="H121" s="31">
        <v>0.85</v>
      </c>
      <c r="I121" s="31">
        <v>1.05</v>
      </c>
      <c r="J121" s="31">
        <v>1.05</v>
      </c>
      <c r="K121" s="31">
        <v>1</v>
      </c>
      <c r="L121" s="31">
        <v>1.05</v>
      </c>
      <c r="M121" s="31">
        <v>1</v>
      </c>
      <c r="N121" s="31">
        <v>1</v>
      </c>
      <c r="O121" s="31">
        <v>1.1000000000000001</v>
      </c>
    </row>
    <row r="122" spans="1:15" ht="15" customHeight="1" x14ac:dyDescent="0.25">
      <c r="A122" s="30" t="s">
        <v>128</v>
      </c>
      <c r="B122" s="64" t="s">
        <v>129</v>
      </c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</row>
    <row r="123" spans="1:15" ht="15" customHeight="1" x14ac:dyDescent="0.25">
      <c r="A123" s="66" t="s">
        <v>10</v>
      </c>
      <c r="B123" s="67"/>
      <c r="C123" s="63">
        <v>1.88</v>
      </c>
      <c r="D123" s="31">
        <v>2.1</v>
      </c>
      <c r="E123" s="31">
        <v>2.1</v>
      </c>
      <c r="F123" s="31">
        <v>2.1</v>
      </c>
      <c r="G123" s="31">
        <v>2.1</v>
      </c>
      <c r="H123" s="31">
        <v>2.1</v>
      </c>
      <c r="I123" s="31">
        <v>1.7</v>
      </c>
      <c r="J123" s="31">
        <v>1.7</v>
      </c>
      <c r="K123" s="31">
        <v>1.7</v>
      </c>
      <c r="L123" s="31">
        <v>1.7</v>
      </c>
      <c r="M123" s="31">
        <v>1.7</v>
      </c>
      <c r="N123" s="31">
        <v>1.7</v>
      </c>
      <c r="O123" s="31">
        <v>1.9</v>
      </c>
    </row>
    <row r="124" spans="1:15" ht="15" customHeight="1" x14ac:dyDescent="0.25">
      <c r="A124" s="30" t="s">
        <v>132</v>
      </c>
      <c r="B124" s="64" t="s">
        <v>403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</row>
    <row r="125" spans="1:15" ht="15" customHeight="1" x14ac:dyDescent="0.25">
      <c r="A125" s="66" t="s">
        <v>10</v>
      </c>
      <c r="B125" s="67"/>
      <c r="C125" s="63">
        <v>1.05</v>
      </c>
      <c r="D125" s="31">
        <v>0.97</v>
      </c>
      <c r="E125" s="31">
        <v>0.97</v>
      </c>
      <c r="F125" s="31">
        <v>0.97</v>
      </c>
      <c r="G125" s="31">
        <v>0.97</v>
      </c>
      <c r="H125" s="31">
        <v>0.97</v>
      </c>
      <c r="I125" s="31">
        <v>0.97</v>
      </c>
      <c r="J125" s="31">
        <v>0.97</v>
      </c>
      <c r="K125" s="31">
        <v>0.97</v>
      </c>
      <c r="L125" s="31">
        <v>1.2</v>
      </c>
      <c r="M125" s="31">
        <v>1.2</v>
      </c>
      <c r="N125" s="31">
        <v>1.2</v>
      </c>
      <c r="O125" s="31">
        <v>1.2</v>
      </c>
    </row>
    <row r="126" spans="1:15" ht="15" customHeight="1" x14ac:dyDescent="0.25">
      <c r="A126" s="30" t="s">
        <v>136</v>
      </c>
      <c r="B126" s="64" t="s">
        <v>137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</row>
    <row r="127" spans="1:15" ht="15" customHeight="1" x14ac:dyDescent="0.25">
      <c r="A127" s="66" t="s">
        <v>13</v>
      </c>
      <c r="B127" s="67"/>
      <c r="C127" s="63">
        <v>1.38</v>
      </c>
      <c r="D127" s="31">
        <v>1.38</v>
      </c>
      <c r="E127" s="31">
        <v>1.38</v>
      </c>
      <c r="F127" s="31">
        <v>1.38</v>
      </c>
      <c r="G127" s="31">
        <v>1.38</v>
      </c>
      <c r="H127" s="31">
        <v>1.38</v>
      </c>
      <c r="I127" s="31">
        <v>1.38</v>
      </c>
      <c r="J127" s="31">
        <v>1.38</v>
      </c>
      <c r="K127" s="31">
        <v>1.38</v>
      </c>
      <c r="L127" s="31">
        <v>1.38</v>
      </c>
      <c r="M127" s="31">
        <v>1.38</v>
      </c>
      <c r="N127" s="31">
        <v>1.38</v>
      </c>
      <c r="O127" s="31">
        <v>1.38</v>
      </c>
    </row>
    <row r="128" spans="1:15" ht="15" customHeight="1" x14ac:dyDescent="0.25">
      <c r="A128" s="30" t="s">
        <v>138</v>
      </c>
      <c r="B128" s="64" t="s">
        <v>139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</row>
    <row r="129" spans="1:15" ht="15" customHeight="1" x14ac:dyDescent="0.25">
      <c r="A129" s="66" t="s">
        <v>13</v>
      </c>
      <c r="B129" s="67"/>
      <c r="C129" s="63">
        <v>1.02</v>
      </c>
      <c r="D129" s="31">
        <v>1.02</v>
      </c>
      <c r="E129" s="31">
        <v>1.02</v>
      </c>
      <c r="F129" s="31">
        <v>1.02</v>
      </c>
      <c r="G129" s="31">
        <v>1.02</v>
      </c>
      <c r="H129" s="31">
        <v>1.02</v>
      </c>
      <c r="I129" s="31">
        <v>1.02</v>
      </c>
      <c r="J129" s="31">
        <v>1.02</v>
      </c>
      <c r="K129" s="31">
        <v>1.02</v>
      </c>
      <c r="L129" s="31">
        <v>1.02</v>
      </c>
      <c r="M129" s="31">
        <v>1.02</v>
      </c>
      <c r="N129" s="31">
        <v>1.02</v>
      </c>
      <c r="O129" s="31">
        <v>1.02</v>
      </c>
    </row>
    <row r="130" spans="1:15" ht="15" customHeight="1" x14ac:dyDescent="0.25">
      <c r="A130" s="30" t="s">
        <v>140</v>
      </c>
      <c r="B130" s="64" t="s">
        <v>404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</row>
    <row r="131" spans="1:15" ht="15" customHeight="1" x14ac:dyDescent="0.25">
      <c r="A131" s="66" t="s">
        <v>10</v>
      </c>
      <c r="B131" s="67"/>
      <c r="C131" s="63">
        <v>1.1499999999999999</v>
      </c>
      <c r="D131" s="31">
        <v>1.27</v>
      </c>
      <c r="E131" s="31">
        <v>1.27</v>
      </c>
      <c r="F131" s="31">
        <v>1.27</v>
      </c>
      <c r="G131" s="31">
        <v>1.27</v>
      </c>
      <c r="H131" s="31">
        <v>1.03</v>
      </c>
      <c r="I131" s="31">
        <v>1.1000000000000001</v>
      </c>
      <c r="J131" s="31">
        <v>1.1000000000000001</v>
      </c>
      <c r="K131" s="31">
        <v>1.1000000000000001</v>
      </c>
      <c r="L131" s="31">
        <v>1.1000000000000001</v>
      </c>
      <c r="M131" s="31">
        <v>1.1000000000000001</v>
      </c>
      <c r="N131" s="31">
        <v>1.1000000000000001</v>
      </c>
      <c r="O131" s="31">
        <v>1.1000000000000001</v>
      </c>
    </row>
    <row r="132" spans="1:15" ht="15" customHeight="1" x14ac:dyDescent="0.25">
      <c r="A132" s="30" t="s">
        <v>359</v>
      </c>
      <c r="B132" s="64" t="s">
        <v>360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</row>
    <row r="133" spans="1:15" ht="15" customHeight="1" x14ac:dyDescent="0.25">
      <c r="A133" s="66" t="s">
        <v>10</v>
      </c>
      <c r="B133" s="67"/>
      <c r="C133" s="63">
        <v>3.43</v>
      </c>
      <c r="D133" s="31">
        <v>3.43</v>
      </c>
      <c r="E133" s="31">
        <v>3.43</v>
      </c>
      <c r="F133" s="31">
        <v>3.43</v>
      </c>
      <c r="G133" s="31">
        <v>3.43</v>
      </c>
      <c r="H133" s="31">
        <v>3.43</v>
      </c>
      <c r="I133" s="31">
        <v>3.43</v>
      </c>
      <c r="J133" s="31">
        <v>3.43</v>
      </c>
      <c r="K133" s="31">
        <v>3.43</v>
      </c>
      <c r="L133" s="31">
        <v>3.43</v>
      </c>
      <c r="M133" s="31">
        <v>3.43</v>
      </c>
      <c r="N133" s="31">
        <v>3.43</v>
      </c>
      <c r="O133" s="31">
        <v>3.43</v>
      </c>
    </row>
    <row r="134" spans="1:15" ht="15" customHeight="1" x14ac:dyDescent="0.25">
      <c r="A134" s="30" t="s">
        <v>142</v>
      </c>
      <c r="B134" s="64" t="s">
        <v>351</v>
      </c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</row>
    <row r="135" spans="1:15" ht="15" customHeight="1" x14ac:dyDescent="0.25">
      <c r="A135" s="66" t="s">
        <v>144</v>
      </c>
      <c r="B135" s="67"/>
      <c r="C135" s="63">
        <v>1.97</v>
      </c>
      <c r="D135" s="31">
        <v>2.25</v>
      </c>
      <c r="E135" s="31">
        <v>2.25</v>
      </c>
      <c r="F135" s="31">
        <v>2.25</v>
      </c>
      <c r="G135" s="31">
        <v>1.5</v>
      </c>
      <c r="H135" s="31">
        <v>1.5</v>
      </c>
      <c r="I135" s="31">
        <v>1.85</v>
      </c>
      <c r="J135" s="31">
        <v>2</v>
      </c>
      <c r="K135" s="31">
        <v>2</v>
      </c>
      <c r="L135" s="31">
        <v>2</v>
      </c>
      <c r="M135" s="31">
        <v>2</v>
      </c>
      <c r="N135" s="31">
        <v>2</v>
      </c>
      <c r="O135" s="31">
        <v>2</v>
      </c>
    </row>
    <row r="136" spans="1:15" ht="15" customHeight="1" x14ac:dyDescent="0.25">
      <c r="A136" s="30" t="s">
        <v>145</v>
      </c>
      <c r="B136" s="64" t="s">
        <v>352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</row>
    <row r="137" spans="1:15" ht="15" customHeight="1" x14ac:dyDescent="0.25">
      <c r="A137" s="66" t="s">
        <v>144</v>
      </c>
      <c r="B137" s="67"/>
      <c r="C137" s="63">
        <v>2.5</v>
      </c>
      <c r="D137" s="31">
        <v>2.5</v>
      </c>
      <c r="E137" s="31">
        <v>2.5</v>
      </c>
      <c r="F137" s="31">
        <v>2.5</v>
      </c>
      <c r="G137" s="31">
        <v>2.5</v>
      </c>
      <c r="H137" s="31">
        <v>2.5</v>
      </c>
      <c r="I137" s="31">
        <v>2.5</v>
      </c>
      <c r="J137" s="31">
        <v>2.5</v>
      </c>
      <c r="K137" s="31">
        <v>2.5</v>
      </c>
      <c r="L137" s="31">
        <v>2.5</v>
      </c>
      <c r="M137" s="31">
        <v>2.5</v>
      </c>
      <c r="N137" s="31">
        <v>2.5</v>
      </c>
      <c r="O137" s="31">
        <v>2.5</v>
      </c>
    </row>
    <row r="138" spans="1:15" ht="15" customHeight="1" x14ac:dyDescent="0.25">
      <c r="A138" s="30" t="s">
        <v>147</v>
      </c>
      <c r="B138" s="64" t="s">
        <v>353</v>
      </c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</row>
    <row r="139" spans="1:15" ht="15" customHeight="1" x14ac:dyDescent="0.25">
      <c r="A139" s="66" t="s">
        <v>144</v>
      </c>
      <c r="B139" s="67"/>
      <c r="C139" s="63">
        <v>3.48</v>
      </c>
      <c r="D139" s="31">
        <v>3.9</v>
      </c>
      <c r="E139" s="31">
        <v>3.9</v>
      </c>
      <c r="F139" s="31">
        <v>3</v>
      </c>
      <c r="G139" s="31">
        <v>3</v>
      </c>
      <c r="H139" s="31">
        <v>3.5</v>
      </c>
      <c r="I139" s="31">
        <v>3.5</v>
      </c>
      <c r="J139" s="31">
        <v>3.5</v>
      </c>
      <c r="K139" s="31">
        <v>3.5</v>
      </c>
      <c r="L139" s="31">
        <v>3.5</v>
      </c>
      <c r="M139" s="31">
        <v>3.5</v>
      </c>
      <c r="N139" s="31">
        <v>3.5</v>
      </c>
      <c r="O139" s="31">
        <v>3.5</v>
      </c>
    </row>
    <row r="140" spans="1:15" ht="15" customHeight="1" x14ac:dyDescent="0.25">
      <c r="A140" s="30" t="s">
        <v>149</v>
      </c>
      <c r="B140" s="64" t="s">
        <v>405</v>
      </c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</row>
    <row r="141" spans="1:15" ht="15" customHeight="1" x14ac:dyDescent="0.25">
      <c r="A141" s="66" t="s">
        <v>144</v>
      </c>
      <c r="B141" s="67"/>
      <c r="C141" s="63">
        <v>3.9</v>
      </c>
      <c r="D141" s="31">
        <v>3.9</v>
      </c>
      <c r="E141" s="31">
        <v>3.9</v>
      </c>
      <c r="F141" s="31">
        <v>3.9</v>
      </c>
      <c r="G141" s="31">
        <v>3.9</v>
      </c>
      <c r="H141" s="31">
        <v>3.9</v>
      </c>
      <c r="I141" s="31">
        <v>3.9</v>
      </c>
      <c r="J141" s="31">
        <v>3.9</v>
      </c>
      <c r="K141" s="31">
        <v>3.9</v>
      </c>
      <c r="L141" s="31">
        <v>3.9</v>
      </c>
      <c r="M141" s="31">
        <v>3.9</v>
      </c>
      <c r="N141" s="31">
        <v>3.9</v>
      </c>
      <c r="O141" s="31">
        <v>3.9</v>
      </c>
    </row>
    <row r="142" spans="1:15" ht="15" customHeight="1" x14ac:dyDescent="0.25">
      <c r="A142" s="30" t="s">
        <v>151</v>
      </c>
      <c r="B142" s="64" t="s">
        <v>354</v>
      </c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</row>
    <row r="143" spans="1:15" ht="15" customHeight="1" x14ac:dyDescent="0.25">
      <c r="A143" s="66" t="s">
        <v>10</v>
      </c>
      <c r="B143" s="67"/>
      <c r="C143" s="63">
        <v>1.8</v>
      </c>
      <c r="D143" s="31">
        <v>2.5</v>
      </c>
      <c r="E143" s="31">
        <v>1.6</v>
      </c>
      <c r="F143" s="31">
        <v>1.6</v>
      </c>
      <c r="G143" s="31">
        <v>1.7</v>
      </c>
      <c r="H143" s="31">
        <v>1.7</v>
      </c>
      <c r="I143" s="31">
        <v>1.7</v>
      </c>
      <c r="J143" s="31">
        <v>1.6</v>
      </c>
      <c r="K143" s="31">
        <v>2</v>
      </c>
      <c r="L143" s="31">
        <v>2</v>
      </c>
      <c r="M143" s="31">
        <v>2</v>
      </c>
      <c r="N143" s="31">
        <v>1.6</v>
      </c>
      <c r="O143" s="31">
        <v>1.6</v>
      </c>
    </row>
    <row r="144" spans="1:15" ht="15" customHeight="1" x14ac:dyDescent="0.25">
      <c r="A144" s="30" t="s">
        <v>152</v>
      </c>
      <c r="B144" s="64" t="s">
        <v>355</v>
      </c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</row>
    <row r="145" spans="1:15" ht="15" customHeight="1" x14ac:dyDescent="0.25">
      <c r="A145" s="66" t="s">
        <v>39</v>
      </c>
      <c r="B145" s="67"/>
      <c r="C145" s="63">
        <v>1.53</v>
      </c>
      <c r="D145" s="31">
        <v>1.51</v>
      </c>
      <c r="E145" s="31">
        <v>1.51</v>
      </c>
      <c r="F145" s="31">
        <v>1.54</v>
      </c>
      <c r="G145" s="31">
        <v>1.54</v>
      </c>
      <c r="H145" s="31">
        <v>1.54</v>
      </c>
      <c r="I145" s="31">
        <v>1.54</v>
      </c>
      <c r="J145" s="31">
        <v>1.54</v>
      </c>
      <c r="K145" s="31">
        <v>1.54</v>
      </c>
      <c r="L145" s="31">
        <v>1.54</v>
      </c>
      <c r="M145" s="31">
        <v>1.54</v>
      </c>
      <c r="N145" s="31">
        <v>1.54</v>
      </c>
      <c r="O145" s="31">
        <v>1.54</v>
      </c>
    </row>
    <row r="146" spans="1:15" ht="15" customHeight="1" x14ac:dyDescent="0.25">
      <c r="A146" s="30" t="s">
        <v>154</v>
      </c>
      <c r="B146" s="64" t="s">
        <v>356</v>
      </c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</row>
    <row r="147" spans="1:15" ht="15" customHeight="1" x14ac:dyDescent="0.25">
      <c r="A147" s="66" t="s">
        <v>39</v>
      </c>
      <c r="B147" s="67"/>
      <c r="C147" s="63">
        <v>1.69</v>
      </c>
      <c r="D147" s="31">
        <v>1.83</v>
      </c>
      <c r="E147" s="31">
        <v>1.65</v>
      </c>
      <c r="F147" s="31">
        <v>1.68</v>
      </c>
      <c r="G147" s="31">
        <v>1.68</v>
      </c>
      <c r="H147" s="31">
        <v>1.68</v>
      </c>
      <c r="I147" s="31">
        <v>1.68</v>
      </c>
      <c r="J147" s="31">
        <v>1.68</v>
      </c>
      <c r="K147" s="31">
        <v>1.68</v>
      </c>
      <c r="L147" s="31">
        <v>1.68</v>
      </c>
      <c r="M147" s="31">
        <v>1.68</v>
      </c>
      <c r="N147" s="31">
        <v>1.68</v>
      </c>
      <c r="O147" s="31">
        <v>1.68</v>
      </c>
    </row>
    <row r="148" spans="1:15" ht="15" customHeight="1" x14ac:dyDescent="0.25">
      <c r="A148" s="30" t="s">
        <v>156</v>
      </c>
      <c r="B148" s="64" t="s">
        <v>328</v>
      </c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</row>
    <row r="149" spans="1:15" ht="15" customHeight="1" x14ac:dyDescent="0.25">
      <c r="A149" s="66" t="s">
        <v>10</v>
      </c>
      <c r="B149" s="67"/>
      <c r="C149" s="63">
        <v>0.96</v>
      </c>
      <c r="D149" s="31">
        <v>0.63</v>
      </c>
      <c r="E149" s="31">
        <v>0.63</v>
      </c>
      <c r="F149" s="31">
        <v>0.63</v>
      </c>
      <c r="G149" s="31">
        <v>1.2</v>
      </c>
      <c r="H149" s="31">
        <v>1.2</v>
      </c>
      <c r="I149" s="31">
        <v>1.2</v>
      </c>
      <c r="J149" s="31">
        <v>0.83</v>
      </c>
      <c r="K149" s="31">
        <v>0.83</v>
      </c>
      <c r="L149" s="31">
        <v>1.03</v>
      </c>
      <c r="M149" s="31">
        <v>1.03</v>
      </c>
      <c r="N149" s="31">
        <v>1.17</v>
      </c>
      <c r="O149" s="31">
        <v>1.17</v>
      </c>
    </row>
    <row r="150" spans="1:15" ht="15" customHeight="1" x14ac:dyDescent="0.25">
      <c r="A150" s="30" t="s">
        <v>158</v>
      </c>
      <c r="B150" s="64" t="s">
        <v>357</v>
      </c>
      <c r="C150" s="65"/>
      <c r="D150" s="65"/>
      <c r="E150" s="65"/>
      <c r="F150" s="65"/>
      <c r="G150" s="65"/>
      <c r="H150" s="65"/>
      <c r="I150" s="65"/>
      <c r="J150" s="65"/>
      <c r="K150" s="65"/>
      <c r="L150" s="65"/>
      <c r="M150" s="65"/>
      <c r="N150" s="65"/>
      <c r="O150" s="65"/>
    </row>
    <row r="151" spans="1:15" ht="15" customHeight="1" x14ac:dyDescent="0.25">
      <c r="A151" s="66" t="s">
        <v>10</v>
      </c>
      <c r="B151" s="67"/>
      <c r="C151" s="63">
        <v>0.67</v>
      </c>
      <c r="D151" s="31">
        <v>0.7</v>
      </c>
      <c r="E151" s="31">
        <v>0.7</v>
      </c>
      <c r="F151" s="31">
        <v>0.7</v>
      </c>
      <c r="G151" s="31">
        <v>0.7</v>
      </c>
      <c r="H151" s="31">
        <v>0.7</v>
      </c>
      <c r="I151" s="31">
        <v>0.7</v>
      </c>
      <c r="J151" s="31">
        <v>0.63</v>
      </c>
      <c r="K151" s="31">
        <v>0.63</v>
      </c>
      <c r="L151" s="31">
        <v>0.63</v>
      </c>
      <c r="M151" s="31">
        <v>0.63</v>
      </c>
      <c r="N151" s="31">
        <v>0.63</v>
      </c>
      <c r="O151" s="31">
        <v>0.63</v>
      </c>
    </row>
    <row r="152" spans="1:15" x14ac:dyDescent="0.25">
      <c r="A152" s="32" t="s">
        <v>472</v>
      </c>
    </row>
    <row r="153" spans="1:15" x14ac:dyDescent="0.25">
      <c r="A153" s="32" t="s">
        <v>473</v>
      </c>
    </row>
    <row r="155" spans="1:15" x14ac:dyDescent="0.25">
      <c r="A155" s="32"/>
    </row>
  </sheetData>
  <mergeCells count="152">
    <mergeCell ref="A1:O1"/>
    <mergeCell ref="A2:O2"/>
    <mergeCell ref="A3:O3"/>
    <mergeCell ref="A4:A5"/>
    <mergeCell ref="C4:C5"/>
    <mergeCell ref="D4:O4"/>
    <mergeCell ref="B12:O12"/>
    <mergeCell ref="A13:B13"/>
    <mergeCell ref="B14:O14"/>
    <mergeCell ref="A15:B15"/>
    <mergeCell ref="B16:O16"/>
    <mergeCell ref="A17:B17"/>
    <mergeCell ref="B6:O6"/>
    <mergeCell ref="A7:B7"/>
    <mergeCell ref="B8:O8"/>
    <mergeCell ref="A9:B9"/>
    <mergeCell ref="B10:O10"/>
    <mergeCell ref="A11:B11"/>
    <mergeCell ref="B24:O24"/>
    <mergeCell ref="A25:B25"/>
    <mergeCell ref="B26:O26"/>
    <mergeCell ref="A27:B27"/>
    <mergeCell ref="B28:O28"/>
    <mergeCell ref="A29:B29"/>
    <mergeCell ref="B18:O18"/>
    <mergeCell ref="A19:B19"/>
    <mergeCell ref="B20:O20"/>
    <mergeCell ref="A21:B21"/>
    <mergeCell ref="B22:O22"/>
    <mergeCell ref="A23:B23"/>
    <mergeCell ref="B36:O36"/>
    <mergeCell ref="A37:B37"/>
    <mergeCell ref="B38:O38"/>
    <mergeCell ref="A39:B39"/>
    <mergeCell ref="B40:O40"/>
    <mergeCell ref="A41:B41"/>
    <mergeCell ref="B30:O30"/>
    <mergeCell ref="A31:B31"/>
    <mergeCell ref="B32:O32"/>
    <mergeCell ref="A33:B33"/>
    <mergeCell ref="B34:O34"/>
    <mergeCell ref="A35:B35"/>
    <mergeCell ref="B48:O48"/>
    <mergeCell ref="A49:B49"/>
    <mergeCell ref="B50:O50"/>
    <mergeCell ref="A51:B51"/>
    <mergeCell ref="B52:O52"/>
    <mergeCell ref="A53:B53"/>
    <mergeCell ref="B42:O42"/>
    <mergeCell ref="A43:B43"/>
    <mergeCell ref="B44:O44"/>
    <mergeCell ref="A45:B45"/>
    <mergeCell ref="B46:O46"/>
    <mergeCell ref="A47:B47"/>
    <mergeCell ref="B60:O60"/>
    <mergeCell ref="A61:B61"/>
    <mergeCell ref="B62:O62"/>
    <mergeCell ref="A63:B63"/>
    <mergeCell ref="B64:O64"/>
    <mergeCell ref="A65:B65"/>
    <mergeCell ref="B54:O54"/>
    <mergeCell ref="A55:B55"/>
    <mergeCell ref="B56:O56"/>
    <mergeCell ref="A57:B57"/>
    <mergeCell ref="B58:O58"/>
    <mergeCell ref="A59:B59"/>
    <mergeCell ref="B72:O72"/>
    <mergeCell ref="A73:B73"/>
    <mergeCell ref="B74:O74"/>
    <mergeCell ref="A75:B75"/>
    <mergeCell ref="B76:O76"/>
    <mergeCell ref="A77:B77"/>
    <mergeCell ref="B66:O66"/>
    <mergeCell ref="A67:B67"/>
    <mergeCell ref="B68:O68"/>
    <mergeCell ref="A69:B69"/>
    <mergeCell ref="B70:O70"/>
    <mergeCell ref="A71:B71"/>
    <mergeCell ref="B84:O84"/>
    <mergeCell ref="A85:B85"/>
    <mergeCell ref="B86:O86"/>
    <mergeCell ref="A87:B87"/>
    <mergeCell ref="B88:O88"/>
    <mergeCell ref="A89:B89"/>
    <mergeCell ref="B78:O78"/>
    <mergeCell ref="A79:B79"/>
    <mergeCell ref="B80:O80"/>
    <mergeCell ref="A81:B81"/>
    <mergeCell ref="B82:O82"/>
    <mergeCell ref="A83:B83"/>
    <mergeCell ref="B96:O96"/>
    <mergeCell ref="A97:B97"/>
    <mergeCell ref="B98:O98"/>
    <mergeCell ref="A99:B99"/>
    <mergeCell ref="B100:O100"/>
    <mergeCell ref="A101:B101"/>
    <mergeCell ref="B90:O90"/>
    <mergeCell ref="A91:B91"/>
    <mergeCell ref="B92:O92"/>
    <mergeCell ref="A93:B93"/>
    <mergeCell ref="B94:O94"/>
    <mergeCell ref="A95:B95"/>
    <mergeCell ref="B108:O108"/>
    <mergeCell ref="A109:B109"/>
    <mergeCell ref="B110:O110"/>
    <mergeCell ref="A111:B111"/>
    <mergeCell ref="B112:O112"/>
    <mergeCell ref="A113:B113"/>
    <mergeCell ref="B102:O102"/>
    <mergeCell ref="A103:B103"/>
    <mergeCell ref="B104:O104"/>
    <mergeCell ref="A105:B105"/>
    <mergeCell ref="B106:O106"/>
    <mergeCell ref="A107:B107"/>
    <mergeCell ref="B120:O120"/>
    <mergeCell ref="A121:B121"/>
    <mergeCell ref="B122:O122"/>
    <mergeCell ref="A123:B123"/>
    <mergeCell ref="B124:O124"/>
    <mergeCell ref="A125:B125"/>
    <mergeCell ref="B114:O114"/>
    <mergeCell ref="A115:B115"/>
    <mergeCell ref="B116:O116"/>
    <mergeCell ref="A117:B117"/>
    <mergeCell ref="B118:O118"/>
    <mergeCell ref="A119:B119"/>
    <mergeCell ref="B132:O132"/>
    <mergeCell ref="A133:B133"/>
    <mergeCell ref="B134:O134"/>
    <mergeCell ref="A135:B135"/>
    <mergeCell ref="B136:O136"/>
    <mergeCell ref="A137:B137"/>
    <mergeCell ref="B126:O126"/>
    <mergeCell ref="A127:B127"/>
    <mergeCell ref="B128:O128"/>
    <mergeCell ref="A129:B129"/>
    <mergeCell ref="B130:O130"/>
    <mergeCell ref="A131:B131"/>
    <mergeCell ref="B150:O150"/>
    <mergeCell ref="A151:B151"/>
    <mergeCell ref="B144:O144"/>
    <mergeCell ref="A145:B145"/>
    <mergeCell ref="B146:O146"/>
    <mergeCell ref="A147:B147"/>
    <mergeCell ref="B148:O148"/>
    <mergeCell ref="A149:B149"/>
    <mergeCell ref="B138:O138"/>
    <mergeCell ref="A139:B139"/>
    <mergeCell ref="B140:O140"/>
    <mergeCell ref="A141:B141"/>
    <mergeCell ref="B142:O142"/>
    <mergeCell ref="A143:B14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3"/>
  <sheetViews>
    <sheetView workbookViewId="0">
      <selection activeCell="Q14" sqref="Q14"/>
    </sheetView>
  </sheetViews>
  <sheetFormatPr baseColWidth="10" defaultRowHeight="15" x14ac:dyDescent="0.25"/>
  <cols>
    <col min="1" max="1" width="7.85546875" style="29" customWidth="1"/>
    <col min="2" max="2" width="39" style="29" customWidth="1"/>
    <col min="3" max="3" width="7" style="29" customWidth="1"/>
    <col min="4" max="15" width="6.28515625" style="29" customWidth="1"/>
    <col min="16" max="16384" width="11.42578125" style="29"/>
  </cols>
  <sheetData>
    <row r="1" spans="1:15" ht="15" customHeight="1" x14ac:dyDescent="0.25">
      <c r="A1" s="70" t="s">
        <v>475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</row>
    <row r="2" spans="1:15" ht="15" customHeight="1" x14ac:dyDescent="0.25">
      <c r="A2" s="72" t="s">
        <v>474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</row>
    <row r="3" spans="1:15" ht="15" customHeight="1" x14ac:dyDescent="0.25">
      <c r="A3" s="74" t="s">
        <v>0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15" customHeight="1" x14ac:dyDescent="0.25">
      <c r="A4" s="68" t="s">
        <v>1</v>
      </c>
      <c r="B4" s="56" t="s">
        <v>2</v>
      </c>
      <c r="C4" s="68" t="s">
        <v>199</v>
      </c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7"/>
    </row>
    <row r="5" spans="1:15" x14ac:dyDescent="0.25">
      <c r="A5" s="69"/>
      <c r="B5" s="57" t="s">
        <v>3</v>
      </c>
      <c r="C5" s="69"/>
      <c r="D5" s="30">
        <v>3</v>
      </c>
      <c r="E5" s="30">
        <v>5</v>
      </c>
      <c r="F5" s="30">
        <v>7</v>
      </c>
      <c r="G5" s="30">
        <v>10</v>
      </c>
      <c r="H5" s="30">
        <v>12</v>
      </c>
      <c r="I5" s="30">
        <v>14</v>
      </c>
      <c r="J5" s="30">
        <v>17</v>
      </c>
      <c r="K5" s="30">
        <v>19</v>
      </c>
      <c r="L5" s="30">
        <v>21</v>
      </c>
      <c r="M5" s="30">
        <v>26</v>
      </c>
      <c r="N5" s="30">
        <v>28</v>
      </c>
      <c r="O5" s="30">
        <v>31</v>
      </c>
    </row>
    <row r="6" spans="1:15" ht="15" customHeight="1" x14ac:dyDescent="0.25">
      <c r="A6" s="30" t="s">
        <v>5</v>
      </c>
      <c r="B6" s="64" t="s">
        <v>393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</row>
    <row r="7" spans="1:15" ht="15" customHeight="1" x14ac:dyDescent="0.25">
      <c r="A7" s="66" t="s">
        <v>7</v>
      </c>
      <c r="B7" s="67"/>
      <c r="C7" s="31">
        <v>6.67</v>
      </c>
      <c r="D7" s="31">
        <v>6.67</v>
      </c>
      <c r="E7" s="31">
        <v>6.67</v>
      </c>
      <c r="F7" s="31">
        <v>6.67</v>
      </c>
      <c r="G7" s="31">
        <v>6.67</v>
      </c>
      <c r="H7" s="31">
        <v>6.67</v>
      </c>
      <c r="I7" s="31">
        <v>6.67</v>
      </c>
      <c r="J7" s="31">
        <v>6.67</v>
      </c>
      <c r="K7" s="31">
        <v>6.67</v>
      </c>
      <c r="L7" s="31">
        <v>6.67</v>
      </c>
      <c r="M7" s="31">
        <v>6.67</v>
      </c>
      <c r="N7" s="31">
        <v>6.67</v>
      </c>
      <c r="O7" s="31">
        <v>6.67</v>
      </c>
    </row>
    <row r="8" spans="1:15" ht="15" customHeight="1" x14ac:dyDescent="0.25">
      <c r="A8" s="30" t="s">
        <v>8</v>
      </c>
      <c r="B8" s="64" t="s">
        <v>336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</row>
    <row r="9" spans="1:15" ht="15" customHeight="1" x14ac:dyDescent="0.25">
      <c r="A9" s="66" t="s">
        <v>10</v>
      </c>
      <c r="B9" s="67"/>
      <c r="C9" s="31">
        <v>2.2799999999999998</v>
      </c>
      <c r="D9" s="31">
        <v>2.5</v>
      </c>
      <c r="E9" s="31">
        <v>2.5</v>
      </c>
      <c r="F9" s="31">
        <v>2.1</v>
      </c>
      <c r="G9" s="31">
        <v>2.1</v>
      </c>
      <c r="H9" s="31">
        <v>2.1</v>
      </c>
      <c r="I9" s="31">
        <v>2.5</v>
      </c>
      <c r="J9" s="31">
        <v>2.5</v>
      </c>
      <c r="K9" s="31">
        <v>2</v>
      </c>
      <c r="L9" s="31">
        <v>2</v>
      </c>
      <c r="M9" s="31">
        <v>2.5</v>
      </c>
      <c r="N9" s="31">
        <v>2.5</v>
      </c>
      <c r="O9" s="31">
        <v>2</v>
      </c>
    </row>
    <row r="10" spans="1:15" ht="15" customHeight="1" x14ac:dyDescent="0.25">
      <c r="A10" s="30" t="s">
        <v>11</v>
      </c>
      <c r="B10" s="64" t="s">
        <v>337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 ht="15" customHeight="1" x14ac:dyDescent="0.25">
      <c r="A11" s="66" t="s">
        <v>13</v>
      </c>
      <c r="B11" s="67"/>
      <c r="C11" s="31">
        <v>3.29</v>
      </c>
      <c r="D11" s="31">
        <v>3.29</v>
      </c>
      <c r="E11" s="31">
        <v>3.29</v>
      </c>
      <c r="F11" s="31">
        <v>3.29</v>
      </c>
      <c r="G11" s="31">
        <v>3.29</v>
      </c>
      <c r="H11" s="31">
        <v>3.29</v>
      </c>
      <c r="I11" s="31">
        <v>3.29</v>
      </c>
      <c r="J11" s="31">
        <v>3.29</v>
      </c>
      <c r="K11" s="31">
        <v>3.29</v>
      </c>
      <c r="L11" s="31">
        <v>3.29</v>
      </c>
      <c r="M11" s="31">
        <v>3.29</v>
      </c>
      <c r="N11" s="31">
        <v>3.29</v>
      </c>
      <c r="O11" s="31">
        <v>3.29</v>
      </c>
    </row>
    <row r="12" spans="1:15" ht="15" customHeight="1" x14ac:dyDescent="0.25">
      <c r="A12" s="30" t="s">
        <v>14</v>
      </c>
      <c r="B12" s="64" t="s">
        <v>15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 ht="15" customHeight="1" x14ac:dyDescent="0.25">
      <c r="A13" s="66" t="s">
        <v>10</v>
      </c>
      <c r="B13" s="67"/>
      <c r="C13" s="31">
        <v>12.1</v>
      </c>
      <c r="D13" s="31">
        <v>12.1</v>
      </c>
      <c r="E13" s="31">
        <v>12.1</v>
      </c>
      <c r="F13" s="31">
        <v>12.1</v>
      </c>
      <c r="G13" s="31">
        <v>12.1</v>
      </c>
      <c r="H13" s="31">
        <v>12.1</v>
      </c>
      <c r="I13" s="31">
        <v>12.1</v>
      </c>
      <c r="J13" s="31">
        <v>12.1</v>
      </c>
      <c r="K13" s="31">
        <v>12.1</v>
      </c>
      <c r="L13" s="31">
        <v>12.1</v>
      </c>
      <c r="M13" s="31">
        <v>12.1</v>
      </c>
      <c r="N13" s="31">
        <v>12.1</v>
      </c>
      <c r="O13" s="31">
        <v>12.1</v>
      </c>
    </row>
    <row r="14" spans="1:15" ht="15" customHeight="1" x14ac:dyDescent="0.25">
      <c r="A14" s="30" t="s">
        <v>16</v>
      </c>
      <c r="B14" s="64" t="s">
        <v>17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</row>
    <row r="15" spans="1:15" ht="15" customHeight="1" x14ac:dyDescent="0.25">
      <c r="A15" s="66" t="s">
        <v>10</v>
      </c>
      <c r="B15" s="67"/>
      <c r="C15" s="31">
        <v>2</v>
      </c>
      <c r="D15" s="31">
        <v>2</v>
      </c>
      <c r="E15" s="31">
        <v>2</v>
      </c>
      <c r="F15" s="31">
        <v>2</v>
      </c>
      <c r="G15" s="31">
        <v>2</v>
      </c>
      <c r="H15" s="31">
        <v>2</v>
      </c>
      <c r="I15" s="31">
        <v>2</v>
      </c>
      <c r="J15" s="31">
        <v>2</v>
      </c>
      <c r="K15" s="31">
        <v>2</v>
      </c>
      <c r="L15" s="31">
        <v>2</v>
      </c>
      <c r="M15" s="31">
        <v>2</v>
      </c>
      <c r="N15" s="31">
        <v>2</v>
      </c>
      <c r="O15" s="31">
        <v>2</v>
      </c>
    </row>
    <row r="16" spans="1:15" ht="15" customHeight="1" x14ac:dyDescent="0.25">
      <c r="A16" s="30" t="s">
        <v>18</v>
      </c>
      <c r="B16" s="64" t="s">
        <v>338</v>
      </c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5" ht="15" customHeight="1" x14ac:dyDescent="0.25">
      <c r="A17" s="66" t="s">
        <v>10</v>
      </c>
      <c r="B17" s="67"/>
      <c r="C17" s="31">
        <v>3</v>
      </c>
      <c r="D17" s="31">
        <v>3</v>
      </c>
      <c r="E17" s="31">
        <v>3</v>
      </c>
      <c r="F17" s="31">
        <v>3</v>
      </c>
      <c r="G17" s="31">
        <v>3</v>
      </c>
      <c r="H17" s="31">
        <v>3</v>
      </c>
      <c r="I17" s="31">
        <v>3</v>
      </c>
      <c r="J17" s="31">
        <v>3</v>
      </c>
      <c r="K17" s="31">
        <v>3</v>
      </c>
      <c r="L17" s="31">
        <v>3</v>
      </c>
      <c r="M17" s="31">
        <v>3</v>
      </c>
      <c r="N17" s="31">
        <v>3</v>
      </c>
      <c r="O17" s="31">
        <v>3</v>
      </c>
    </row>
    <row r="18" spans="1:15" ht="15" customHeight="1" x14ac:dyDescent="0.25">
      <c r="A18" s="30" t="s">
        <v>20</v>
      </c>
      <c r="B18" s="64" t="s">
        <v>21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</row>
    <row r="19" spans="1:15" ht="15" customHeight="1" x14ac:dyDescent="0.25">
      <c r="A19" s="66" t="s">
        <v>22</v>
      </c>
      <c r="B19" s="67"/>
      <c r="C19" s="31">
        <v>2.04</v>
      </c>
      <c r="D19" s="31">
        <v>2.04</v>
      </c>
      <c r="E19" s="31">
        <v>2.04</v>
      </c>
      <c r="F19" s="31">
        <v>2.04</v>
      </c>
      <c r="G19" s="31">
        <v>2.04</v>
      </c>
      <c r="H19" s="31">
        <v>2.04</v>
      </c>
      <c r="I19" s="31">
        <v>2.04</v>
      </c>
      <c r="J19" s="31">
        <v>2.04</v>
      </c>
      <c r="K19" s="31">
        <v>2.04</v>
      </c>
      <c r="L19" s="31">
        <v>2.04</v>
      </c>
      <c r="M19" s="31">
        <v>2.04</v>
      </c>
      <c r="N19" s="31">
        <v>2.04</v>
      </c>
      <c r="O19" s="31">
        <v>2.04</v>
      </c>
    </row>
    <row r="20" spans="1:15" ht="15" customHeight="1" x14ac:dyDescent="0.25">
      <c r="A20" s="30" t="s">
        <v>23</v>
      </c>
      <c r="B20" s="64" t="s">
        <v>24</v>
      </c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</row>
    <row r="21" spans="1:15" ht="15" customHeight="1" x14ac:dyDescent="0.25">
      <c r="A21" s="66" t="s">
        <v>25</v>
      </c>
      <c r="B21" s="67"/>
      <c r="C21" s="31">
        <v>2.65</v>
      </c>
      <c r="D21" s="31">
        <v>2.68</v>
      </c>
      <c r="E21" s="31">
        <v>2.68</v>
      </c>
      <c r="F21" s="31">
        <v>2.68</v>
      </c>
      <c r="G21" s="31">
        <v>2.68</v>
      </c>
      <c r="H21" s="31">
        <v>2.68</v>
      </c>
      <c r="I21" s="31">
        <v>2.68</v>
      </c>
      <c r="J21" s="31">
        <v>2.62</v>
      </c>
      <c r="K21" s="31">
        <v>2.62</v>
      </c>
      <c r="L21" s="31">
        <v>2.62</v>
      </c>
      <c r="M21" s="31">
        <v>2.62</v>
      </c>
      <c r="N21" s="31">
        <v>2.62</v>
      </c>
      <c r="O21" s="31">
        <v>2.62</v>
      </c>
    </row>
    <row r="22" spans="1:15" ht="15" customHeight="1" x14ac:dyDescent="0.25">
      <c r="A22" s="30" t="s">
        <v>26</v>
      </c>
      <c r="B22" s="64" t="s">
        <v>27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</row>
    <row r="23" spans="1:15" ht="15" customHeight="1" x14ac:dyDescent="0.25">
      <c r="A23" s="66" t="s">
        <v>25</v>
      </c>
      <c r="B23" s="67"/>
      <c r="C23" s="31">
        <v>2.2200000000000002</v>
      </c>
      <c r="D23" s="31">
        <v>2.2200000000000002</v>
      </c>
      <c r="E23" s="31">
        <v>2.2200000000000002</v>
      </c>
      <c r="F23" s="31">
        <v>2.2200000000000002</v>
      </c>
      <c r="G23" s="31">
        <v>2.2200000000000002</v>
      </c>
      <c r="H23" s="31">
        <v>2.2200000000000002</v>
      </c>
      <c r="I23" s="31">
        <v>2.2200000000000002</v>
      </c>
      <c r="J23" s="31">
        <v>2.2200000000000002</v>
      </c>
      <c r="K23" s="31">
        <v>2.2200000000000002</v>
      </c>
      <c r="L23" s="31">
        <v>2.2200000000000002</v>
      </c>
      <c r="M23" s="31">
        <v>2.2200000000000002</v>
      </c>
      <c r="N23" s="31">
        <v>2.2200000000000002</v>
      </c>
      <c r="O23" s="31">
        <v>2.2200000000000002</v>
      </c>
    </row>
    <row r="24" spans="1:15" ht="15" customHeight="1" x14ac:dyDescent="0.25">
      <c r="A24" s="30" t="s">
        <v>28</v>
      </c>
      <c r="B24" s="64" t="s">
        <v>339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</row>
    <row r="25" spans="1:15" ht="15" customHeight="1" x14ac:dyDescent="0.25">
      <c r="A25" s="66" t="s">
        <v>10</v>
      </c>
      <c r="B25" s="67"/>
      <c r="C25" s="31">
        <v>3.13</v>
      </c>
      <c r="D25" s="31">
        <v>3</v>
      </c>
      <c r="E25" s="31">
        <v>3</v>
      </c>
      <c r="F25" s="31">
        <v>3</v>
      </c>
      <c r="G25" s="31">
        <v>3.5</v>
      </c>
      <c r="H25" s="31">
        <v>3.5</v>
      </c>
      <c r="I25" s="31">
        <v>3.5</v>
      </c>
      <c r="J25" s="31">
        <v>3.2</v>
      </c>
      <c r="K25" s="31">
        <v>3.2</v>
      </c>
      <c r="L25" s="31">
        <v>3.2</v>
      </c>
      <c r="M25" s="31">
        <v>3</v>
      </c>
      <c r="N25" s="31">
        <v>3</v>
      </c>
      <c r="O25" s="31">
        <v>2.5</v>
      </c>
    </row>
    <row r="26" spans="1:15" ht="15" customHeight="1" x14ac:dyDescent="0.25">
      <c r="A26" s="30" t="s">
        <v>30</v>
      </c>
      <c r="B26" s="64" t="s">
        <v>31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 ht="15" customHeight="1" x14ac:dyDescent="0.25">
      <c r="A27" s="66" t="s">
        <v>10</v>
      </c>
      <c r="B27" s="67"/>
      <c r="C27" s="31">
        <v>2.95</v>
      </c>
      <c r="D27" s="31">
        <v>2.7</v>
      </c>
      <c r="E27" s="31">
        <v>2.7</v>
      </c>
      <c r="F27" s="31">
        <v>3</v>
      </c>
      <c r="G27" s="31">
        <v>3.5</v>
      </c>
      <c r="H27" s="31">
        <v>3.5</v>
      </c>
      <c r="I27" s="31">
        <v>3.1</v>
      </c>
      <c r="J27" s="31">
        <v>3.1</v>
      </c>
      <c r="K27" s="31">
        <v>3.1</v>
      </c>
      <c r="L27" s="31">
        <v>3.1</v>
      </c>
      <c r="M27" s="31">
        <v>2.8</v>
      </c>
      <c r="N27" s="31">
        <v>2.8</v>
      </c>
      <c r="O27" s="31">
        <v>2</v>
      </c>
    </row>
    <row r="28" spans="1:15" ht="15" customHeight="1" x14ac:dyDescent="0.25">
      <c r="A28" s="30" t="s">
        <v>32</v>
      </c>
      <c r="B28" s="64" t="s">
        <v>395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 ht="15" customHeight="1" x14ac:dyDescent="0.25">
      <c r="A29" s="66" t="s">
        <v>34</v>
      </c>
      <c r="B29" s="67"/>
      <c r="C29" s="31">
        <v>1.8</v>
      </c>
      <c r="D29" s="31">
        <v>1.8</v>
      </c>
      <c r="E29" s="31">
        <v>1.8</v>
      </c>
      <c r="F29" s="31">
        <v>1.8</v>
      </c>
      <c r="G29" s="31">
        <v>1.8</v>
      </c>
      <c r="H29" s="31">
        <v>1.8</v>
      </c>
      <c r="I29" s="31">
        <v>1.8</v>
      </c>
      <c r="J29" s="31">
        <v>1.8</v>
      </c>
      <c r="K29" s="31">
        <v>1.8</v>
      </c>
      <c r="L29" s="31">
        <v>1.8</v>
      </c>
      <c r="M29" s="31">
        <v>1.8</v>
      </c>
      <c r="N29" s="31">
        <v>1.8</v>
      </c>
      <c r="O29" s="31">
        <v>1.8</v>
      </c>
    </row>
    <row r="30" spans="1:15" ht="15" customHeight="1" x14ac:dyDescent="0.25">
      <c r="A30" s="30" t="s">
        <v>35</v>
      </c>
      <c r="B30" s="64" t="s">
        <v>396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 ht="15" customHeight="1" x14ac:dyDescent="0.25">
      <c r="A31" s="66" t="s">
        <v>34</v>
      </c>
      <c r="B31" s="67"/>
      <c r="C31" s="31">
        <v>1.64</v>
      </c>
      <c r="D31" s="31">
        <v>1.64</v>
      </c>
      <c r="E31" s="31">
        <v>1.64</v>
      </c>
      <c r="F31" s="31">
        <v>1.64</v>
      </c>
      <c r="G31" s="31">
        <v>1.64</v>
      </c>
      <c r="H31" s="31">
        <v>1.64</v>
      </c>
      <c r="I31" s="31">
        <v>1.64</v>
      </c>
      <c r="J31" s="31">
        <v>1.64</v>
      </c>
      <c r="K31" s="31">
        <v>1.64</v>
      </c>
      <c r="L31" s="31">
        <v>1.64</v>
      </c>
      <c r="M31" s="31">
        <v>1.64</v>
      </c>
      <c r="N31" s="31">
        <v>1.64</v>
      </c>
      <c r="O31" s="31">
        <v>1.64</v>
      </c>
    </row>
    <row r="32" spans="1:15" ht="15" customHeight="1" x14ac:dyDescent="0.25">
      <c r="A32" s="30" t="s">
        <v>37</v>
      </c>
      <c r="B32" s="64" t="s">
        <v>38</v>
      </c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 ht="15" customHeight="1" x14ac:dyDescent="0.25">
      <c r="A33" s="66" t="s">
        <v>39</v>
      </c>
      <c r="B33" s="67"/>
      <c r="C33" s="31">
        <v>1.41</v>
      </c>
      <c r="D33" s="31">
        <v>1.3</v>
      </c>
      <c r="E33" s="31">
        <v>1.3</v>
      </c>
      <c r="F33" s="31">
        <v>1.5</v>
      </c>
      <c r="G33" s="31">
        <v>1.5</v>
      </c>
      <c r="H33" s="31">
        <v>1.5</v>
      </c>
      <c r="I33" s="31">
        <v>1.4</v>
      </c>
      <c r="J33" s="31">
        <v>1.4</v>
      </c>
      <c r="K33" s="31">
        <v>1.4</v>
      </c>
      <c r="L33" s="31">
        <v>1.4</v>
      </c>
      <c r="M33" s="31">
        <v>1.4</v>
      </c>
      <c r="N33" s="31">
        <v>1.4</v>
      </c>
      <c r="O33" s="31">
        <v>1.4</v>
      </c>
    </row>
    <row r="34" spans="1:15" ht="15" customHeight="1" x14ac:dyDescent="0.25">
      <c r="A34" s="30" t="s">
        <v>40</v>
      </c>
      <c r="B34" s="64" t="s">
        <v>340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</row>
    <row r="35" spans="1:15" ht="15" customHeight="1" x14ac:dyDescent="0.25">
      <c r="A35" s="66" t="s">
        <v>39</v>
      </c>
      <c r="B35" s="67"/>
      <c r="C35" s="31">
        <v>1.18</v>
      </c>
      <c r="D35" s="31">
        <v>0.9</v>
      </c>
      <c r="E35" s="31">
        <v>0.9</v>
      </c>
      <c r="F35" s="31">
        <v>1.1000000000000001</v>
      </c>
      <c r="G35" s="31">
        <v>1.1000000000000001</v>
      </c>
      <c r="H35" s="31">
        <v>1.1000000000000001</v>
      </c>
      <c r="I35" s="31">
        <v>1.3</v>
      </c>
      <c r="J35" s="31">
        <v>1.3</v>
      </c>
      <c r="K35" s="31">
        <v>1.3</v>
      </c>
      <c r="L35" s="31">
        <v>1.3</v>
      </c>
      <c r="M35" s="31">
        <v>1.3</v>
      </c>
      <c r="N35" s="31">
        <v>1.3</v>
      </c>
      <c r="O35" s="31">
        <v>1.2</v>
      </c>
    </row>
    <row r="36" spans="1:15" ht="15" customHeight="1" x14ac:dyDescent="0.25">
      <c r="A36" s="30" t="s">
        <v>44</v>
      </c>
      <c r="B36" s="64" t="s">
        <v>397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</row>
    <row r="37" spans="1:15" ht="15" customHeight="1" x14ac:dyDescent="0.25">
      <c r="A37" s="66" t="s">
        <v>10</v>
      </c>
      <c r="B37" s="67"/>
      <c r="C37" s="31">
        <v>7.21</v>
      </c>
      <c r="D37" s="31">
        <v>7.14</v>
      </c>
      <c r="E37" s="31">
        <v>7.26</v>
      </c>
      <c r="F37" s="31">
        <v>7.38</v>
      </c>
      <c r="G37" s="31">
        <v>7.38</v>
      </c>
      <c r="H37" s="31">
        <v>7.38</v>
      </c>
      <c r="I37" s="31">
        <v>7.38</v>
      </c>
      <c r="J37" s="31">
        <v>7.38</v>
      </c>
      <c r="K37" s="31">
        <v>6.9</v>
      </c>
      <c r="L37" s="31">
        <v>6.9</v>
      </c>
      <c r="M37" s="31">
        <v>7.15</v>
      </c>
      <c r="N37" s="31">
        <v>7.15</v>
      </c>
      <c r="O37" s="31">
        <v>7.15</v>
      </c>
    </row>
    <row r="38" spans="1:15" ht="15" customHeight="1" x14ac:dyDescent="0.25">
      <c r="A38" s="30" t="s">
        <v>42</v>
      </c>
      <c r="B38" s="64" t="s">
        <v>43</v>
      </c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</row>
    <row r="39" spans="1:15" ht="15" customHeight="1" x14ac:dyDescent="0.25">
      <c r="A39" s="66" t="s">
        <v>10</v>
      </c>
      <c r="B39" s="67"/>
      <c r="C39" s="31">
        <v>14.64</v>
      </c>
      <c r="D39" s="31">
        <v>14.77</v>
      </c>
      <c r="E39" s="31">
        <v>14.77</v>
      </c>
      <c r="F39" s="31">
        <v>14.77</v>
      </c>
      <c r="G39" s="31">
        <v>14.77</v>
      </c>
      <c r="H39" s="31">
        <v>14.77</v>
      </c>
      <c r="I39" s="31">
        <v>14.77</v>
      </c>
      <c r="J39" s="31">
        <v>14.5</v>
      </c>
      <c r="K39" s="31">
        <v>14.5</v>
      </c>
      <c r="L39" s="31">
        <v>14.5</v>
      </c>
      <c r="M39" s="31">
        <v>14.5</v>
      </c>
      <c r="N39" s="31">
        <v>14.5</v>
      </c>
      <c r="O39" s="31">
        <v>14.5</v>
      </c>
    </row>
    <row r="40" spans="1:15" ht="15" customHeight="1" x14ac:dyDescent="0.25">
      <c r="A40" s="30" t="s">
        <v>45</v>
      </c>
      <c r="B40" s="64" t="s">
        <v>46</v>
      </c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</row>
    <row r="41" spans="1:15" ht="15" customHeight="1" x14ac:dyDescent="0.25">
      <c r="A41" s="66" t="s">
        <v>10</v>
      </c>
      <c r="B41" s="67"/>
      <c r="C41" s="31">
        <v>12.25</v>
      </c>
      <c r="D41" s="31">
        <v>12.33</v>
      </c>
      <c r="E41" s="31">
        <v>12.33</v>
      </c>
      <c r="F41" s="31">
        <v>12.33</v>
      </c>
      <c r="G41" s="31">
        <v>12.33</v>
      </c>
      <c r="H41" s="31">
        <v>12.33</v>
      </c>
      <c r="I41" s="31">
        <v>12.33</v>
      </c>
      <c r="J41" s="31">
        <v>12.17</v>
      </c>
      <c r="K41" s="31">
        <v>12.17</v>
      </c>
      <c r="L41" s="31">
        <v>12.17</v>
      </c>
      <c r="M41" s="31">
        <v>12.17</v>
      </c>
      <c r="N41" s="31">
        <v>12.17</v>
      </c>
      <c r="O41" s="31">
        <v>12.17</v>
      </c>
    </row>
    <row r="42" spans="1:15" ht="15" customHeight="1" x14ac:dyDescent="0.25">
      <c r="A42" s="30" t="s">
        <v>47</v>
      </c>
      <c r="B42" s="64" t="s">
        <v>48</v>
      </c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</row>
    <row r="43" spans="1:15" ht="15" customHeight="1" x14ac:dyDescent="0.25">
      <c r="A43" s="66" t="s">
        <v>10</v>
      </c>
      <c r="B43" s="67"/>
      <c r="C43" s="31">
        <v>13.3</v>
      </c>
      <c r="D43" s="31">
        <v>12.83</v>
      </c>
      <c r="E43" s="31">
        <v>12.83</v>
      </c>
      <c r="F43" s="31">
        <v>12.83</v>
      </c>
      <c r="G43" s="31">
        <v>12.83</v>
      </c>
      <c r="H43" s="31">
        <v>12.83</v>
      </c>
      <c r="I43" s="31">
        <v>12.83</v>
      </c>
      <c r="J43" s="31">
        <v>13.77</v>
      </c>
      <c r="K43" s="31">
        <v>13.77</v>
      </c>
      <c r="L43" s="31">
        <v>13.77</v>
      </c>
      <c r="M43" s="31">
        <v>13.77</v>
      </c>
      <c r="N43" s="31">
        <v>13.77</v>
      </c>
      <c r="O43" s="31">
        <v>13.77</v>
      </c>
    </row>
    <row r="44" spans="1:15" ht="15" customHeight="1" x14ac:dyDescent="0.25">
      <c r="A44" s="30" t="s">
        <v>49</v>
      </c>
      <c r="B44" s="64" t="s">
        <v>324</v>
      </c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15" ht="15" customHeight="1" x14ac:dyDescent="0.25">
      <c r="A45" s="66" t="s">
        <v>10</v>
      </c>
      <c r="B45" s="67"/>
      <c r="C45" s="31">
        <v>2.23</v>
      </c>
      <c r="D45" s="31">
        <v>2.2999999999999998</v>
      </c>
      <c r="E45" s="31">
        <v>2.2999999999999998</v>
      </c>
      <c r="F45" s="31">
        <v>2.6</v>
      </c>
      <c r="G45" s="31">
        <v>2.6</v>
      </c>
      <c r="H45" s="31">
        <v>2.6</v>
      </c>
      <c r="I45" s="31">
        <v>2.8</v>
      </c>
      <c r="J45" s="31">
        <v>2.8</v>
      </c>
      <c r="K45" s="31">
        <v>1.8</v>
      </c>
      <c r="L45" s="31">
        <v>1.8</v>
      </c>
      <c r="M45" s="31">
        <v>1.8</v>
      </c>
      <c r="N45" s="31">
        <v>1.8</v>
      </c>
      <c r="O45" s="31">
        <v>1.6</v>
      </c>
    </row>
    <row r="46" spans="1:15" ht="15" customHeight="1" x14ac:dyDescent="0.25">
      <c r="A46" s="30" t="s">
        <v>195</v>
      </c>
      <c r="B46" s="64" t="s">
        <v>196</v>
      </c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5" ht="15" customHeight="1" x14ac:dyDescent="0.25">
      <c r="A47" s="66" t="s">
        <v>10</v>
      </c>
      <c r="B47" s="67"/>
      <c r="C47" s="31">
        <v>6.1</v>
      </c>
      <c r="D47" s="31">
        <v>6.1</v>
      </c>
      <c r="E47" s="31">
        <v>6.1</v>
      </c>
      <c r="F47" s="31">
        <v>6.1</v>
      </c>
      <c r="G47" s="31" t="s">
        <v>4</v>
      </c>
      <c r="H47" s="31" t="s">
        <v>4</v>
      </c>
      <c r="I47" s="31" t="s">
        <v>4</v>
      </c>
      <c r="J47" s="31" t="s">
        <v>4</v>
      </c>
      <c r="K47" s="31" t="s">
        <v>4</v>
      </c>
      <c r="L47" s="31" t="s">
        <v>4</v>
      </c>
      <c r="M47" s="31" t="s">
        <v>4</v>
      </c>
      <c r="N47" s="31" t="s">
        <v>4</v>
      </c>
      <c r="O47" s="31" t="s">
        <v>4</v>
      </c>
    </row>
    <row r="48" spans="1:15" ht="15" customHeight="1" x14ac:dyDescent="0.25">
      <c r="A48" s="30" t="s">
        <v>159</v>
      </c>
      <c r="B48" s="64" t="s">
        <v>160</v>
      </c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</row>
    <row r="49" spans="1:15" ht="15" customHeight="1" x14ac:dyDescent="0.25">
      <c r="A49" s="66" t="s">
        <v>13</v>
      </c>
      <c r="B49" s="67"/>
      <c r="C49" s="31">
        <v>1.43</v>
      </c>
      <c r="D49" s="31">
        <v>1.43</v>
      </c>
      <c r="E49" s="31">
        <v>1.43</v>
      </c>
      <c r="F49" s="31">
        <v>1.43</v>
      </c>
      <c r="G49" s="31" t="s">
        <v>4</v>
      </c>
      <c r="H49" s="31" t="s">
        <v>4</v>
      </c>
      <c r="I49" s="31" t="s">
        <v>4</v>
      </c>
      <c r="J49" s="31" t="s">
        <v>4</v>
      </c>
      <c r="K49" s="31" t="s">
        <v>4</v>
      </c>
      <c r="L49" s="31" t="s">
        <v>4</v>
      </c>
      <c r="M49" s="31" t="s">
        <v>4</v>
      </c>
      <c r="N49" s="31" t="s">
        <v>4</v>
      </c>
      <c r="O49" s="31" t="s">
        <v>4</v>
      </c>
    </row>
    <row r="50" spans="1:15" ht="15" customHeight="1" x14ac:dyDescent="0.25">
      <c r="A50" s="30" t="s">
        <v>51</v>
      </c>
      <c r="B50" s="64" t="s">
        <v>52</v>
      </c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</row>
    <row r="51" spans="1:15" ht="15" customHeight="1" x14ac:dyDescent="0.25">
      <c r="A51" s="66" t="s">
        <v>13</v>
      </c>
      <c r="B51" s="67"/>
      <c r="C51" s="31">
        <v>3</v>
      </c>
      <c r="D51" s="31">
        <v>2.86</v>
      </c>
      <c r="E51" s="31">
        <v>2.86</v>
      </c>
      <c r="F51" s="31">
        <v>2.86</v>
      </c>
      <c r="G51" s="31">
        <v>2.86</v>
      </c>
      <c r="H51" s="31">
        <v>2.86</v>
      </c>
      <c r="I51" s="31">
        <v>3.14</v>
      </c>
      <c r="J51" s="31">
        <v>3.14</v>
      </c>
      <c r="K51" s="31">
        <v>3.14</v>
      </c>
      <c r="L51" s="31">
        <v>3.14</v>
      </c>
      <c r="M51" s="31">
        <v>3.14</v>
      </c>
      <c r="N51" s="31">
        <v>3.14</v>
      </c>
      <c r="O51" s="31">
        <v>2.86</v>
      </c>
    </row>
    <row r="52" spans="1:15" ht="15" customHeight="1" x14ac:dyDescent="0.25">
      <c r="A52" s="30" t="s">
        <v>53</v>
      </c>
      <c r="B52" s="64" t="s">
        <v>54</v>
      </c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</row>
    <row r="53" spans="1:15" ht="15" customHeight="1" x14ac:dyDescent="0.25">
      <c r="A53" s="66" t="s">
        <v>381</v>
      </c>
      <c r="B53" s="67"/>
      <c r="C53" s="31">
        <v>2.5</v>
      </c>
      <c r="D53" s="31">
        <v>2.5</v>
      </c>
      <c r="E53" s="31">
        <v>2.5</v>
      </c>
      <c r="F53" s="31">
        <v>2.5</v>
      </c>
      <c r="G53" s="31">
        <v>2.5</v>
      </c>
      <c r="H53" s="31">
        <v>2.5</v>
      </c>
      <c r="I53" s="31">
        <v>2.5</v>
      </c>
      <c r="J53" s="31">
        <v>2.5</v>
      </c>
      <c r="K53" s="31">
        <v>2.5</v>
      </c>
      <c r="L53" s="31">
        <v>2.5</v>
      </c>
      <c r="M53" s="31">
        <v>2.5</v>
      </c>
      <c r="N53" s="31">
        <v>2.5</v>
      </c>
      <c r="O53" s="31">
        <v>2.5</v>
      </c>
    </row>
    <row r="54" spans="1:15" ht="15" customHeight="1" x14ac:dyDescent="0.25">
      <c r="A54" s="30" t="s">
        <v>55</v>
      </c>
      <c r="B54" s="64" t="s">
        <v>56</v>
      </c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</row>
    <row r="55" spans="1:15" ht="15" customHeight="1" x14ac:dyDescent="0.25">
      <c r="A55" s="66" t="s">
        <v>10</v>
      </c>
      <c r="B55" s="67"/>
      <c r="C55" s="31">
        <v>3.59</v>
      </c>
      <c r="D55" s="31">
        <v>3.5</v>
      </c>
      <c r="E55" s="31">
        <v>3.6</v>
      </c>
      <c r="F55" s="31">
        <v>3.6</v>
      </c>
      <c r="G55" s="31">
        <v>3.6</v>
      </c>
      <c r="H55" s="31">
        <v>3.6</v>
      </c>
      <c r="I55" s="31">
        <v>3.6</v>
      </c>
      <c r="J55" s="31">
        <v>3.6</v>
      </c>
      <c r="K55" s="31">
        <v>3.6</v>
      </c>
      <c r="L55" s="31">
        <v>3.6</v>
      </c>
      <c r="M55" s="31">
        <v>3.6</v>
      </c>
      <c r="N55" s="31">
        <v>3.6</v>
      </c>
      <c r="O55" s="31">
        <v>3.6</v>
      </c>
    </row>
    <row r="56" spans="1:15" ht="15" customHeight="1" x14ac:dyDescent="0.25">
      <c r="A56" s="30" t="s">
        <v>57</v>
      </c>
      <c r="B56" s="64" t="s">
        <v>58</v>
      </c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</row>
    <row r="57" spans="1:15" ht="15" customHeight="1" x14ac:dyDescent="0.25">
      <c r="A57" s="66" t="s">
        <v>10</v>
      </c>
      <c r="B57" s="67"/>
      <c r="C57" s="31">
        <v>4.05</v>
      </c>
      <c r="D57" s="31">
        <v>4.3</v>
      </c>
      <c r="E57" s="31">
        <v>4.3</v>
      </c>
      <c r="F57" s="31">
        <v>4</v>
      </c>
      <c r="G57" s="31">
        <v>4</v>
      </c>
      <c r="H57" s="31">
        <v>4</v>
      </c>
      <c r="I57" s="31">
        <v>4</v>
      </c>
      <c r="J57" s="31">
        <v>4</v>
      </c>
      <c r="K57" s="31">
        <v>4</v>
      </c>
      <c r="L57" s="31">
        <v>4</v>
      </c>
      <c r="M57" s="31">
        <v>4</v>
      </c>
      <c r="N57" s="31">
        <v>4</v>
      </c>
      <c r="O57" s="31">
        <v>4</v>
      </c>
    </row>
    <row r="58" spans="1:15" ht="15" customHeight="1" x14ac:dyDescent="0.25">
      <c r="A58" s="30" t="s">
        <v>61</v>
      </c>
      <c r="B58" s="64" t="s">
        <v>62</v>
      </c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</row>
    <row r="59" spans="1:15" ht="15" customHeight="1" x14ac:dyDescent="0.25">
      <c r="A59" s="66" t="s">
        <v>10</v>
      </c>
      <c r="B59" s="67"/>
      <c r="C59" s="31">
        <v>5.3</v>
      </c>
      <c r="D59" s="31">
        <v>5.2</v>
      </c>
      <c r="E59" s="31">
        <v>5.4</v>
      </c>
      <c r="F59" s="31">
        <v>5.3</v>
      </c>
      <c r="G59" s="31">
        <v>5.3</v>
      </c>
      <c r="H59" s="31">
        <v>5.3</v>
      </c>
      <c r="I59" s="31">
        <v>5.3</v>
      </c>
      <c r="J59" s="31">
        <v>5.3</v>
      </c>
      <c r="K59" s="31">
        <v>5.3</v>
      </c>
      <c r="L59" s="31">
        <v>5.3</v>
      </c>
      <c r="M59" s="31">
        <v>5.3</v>
      </c>
      <c r="N59" s="31">
        <v>5.3</v>
      </c>
      <c r="O59" s="31">
        <v>5.3</v>
      </c>
    </row>
    <row r="60" spans="1:15" ht="15" customHeight="1" x14ac:dyDescent="0.25">
      <c r="A60" s="30" t="s">
        <v>63</v>
      </c>
      <c r="B60" s="64" t="s">
        <v>341</v>
      </c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</row>
    <row r="61" spans="1:15" ht="15" customHeight="1" x14ac:dyDescent="0.25">
      <c r="A61" s="66" t="s">
        <v>13</v>
      </c>
      <c r="B61" s="67"/>
      <c r="C61" s="31">
        <v>3.91</v>
      </c>
      <c r="D61" s="31">
        <v>4.38</v>
      </c>
      <c r="E61" s="31">
        <v>4.38</v>
      </c>
      <c r="F61" s="31">
        <v>4.38</v>
      </c>
      <c r="G61" s="31">
        <v>3.75</v>
      </c>
      <c r="H61" s="31">
        <v>3.75</v>
      </c>
      <c r="I61" s="31">
        <v>3.75</v>
      </c>
      <c r="J61" s="31">
        <v>3.75</v>
      </c>
      <c r="K61" s="31">
        <v>3.75</v>
      </c>
      <c r="L61" s="31">
        <v>3.75</v>
      </c>
      <c r="M61" s="31">
        <v>3.75</v>
      </c>
      <c r="N61" s="31">
        <v>3.75</v>
      </c>
      <c r="O61" s="31">
        <v>3.75</v>
      </c>
    </row>
    <row r="62" spans="1:15" ht="15" customHeight="1" x14ac:dyDescent="0.25">
      <c r="A62" s="30" t="s">
        <v>205</v>
      </c>
      <c r="B62" s="64" t="s">
        <v>342</v>
      </c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</row>
    <row r="63" spans="1:15" ht="15" customHeight="1" x14ac:dyDescent="0.25">
      <c r="A63" s="66" t="s">
        <v>13</v>
      </c>
      <c r="B63" s="67"/>
      <c r="C63" s="31">
        <v>5.57</v>
      </c>
      <c r="D63" s="31">
        <v>5</v>
      </c>
      <c r="E63" s="31">
        <v>5</v>
      </c>
      <c r="F63" s="31">
        <v>5</v>
      </c>
      <c r="G63" s="31">
        <v>5.63</v>
      </c>
      <c r="H63" s="31">
        <v>5.63</v>
      </c>
      <c r="I63" s="31">
        <v>5.63</v>
      </c>
      <c r="J63" s="31">
        <v>5.63</v>
      </c>
      <c r="K63" s="31">
        <v>5.63</v>
      </c>
      <c r="L63" s="31">
        <v>5.63</v>
      </c>
      <c r="M63" s="31">
        <v>5.63</v>
      </c>
      <c r="N63" s="31">
        <v>5.63</v>
      </c>
      <c r="O63" s="31">
        <v>6.88</v>
      </c>
    </row>
    <row r="64" spans="1:15" ht="15" customHeight="1" x14ac:dyDescent="0.25">
      <c r="A64" s="30" t="s">
        <v>65</v>
      </c>
      <c r="B64" s="64" t="s">
        <v>66</v>
      </c>
      <c r="C64" s="65"/>
      <c r="D64" s="65"/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</row>
    <row r="65" spans="1:15" ht="15" customHeight="1" x14ac:dyDescent="0.25">
      <c r="A65" s="66" t="s">
        <v>10</v>
      </c>
      <c r="B65" s="67"/>
      <c r="C65" s="31">
        <v>1.24</v>
      </c>
      <c r="D65" s="31">
        <v>1.1000000000000001</v>
      </c>
      <c r="E65" s="31">
        <v>1.2</v>
      </c>
      <c r="F65" s="31">
        <v>1.2</v>
      </c>
      <c r="G65" s="31">
        <v>1.2</v>
      </c>
      <c r="H65" s="31">
        <v>1.2</v>
      </c>
      <c r="I65" s="31">
        <v>1.2</v>
      </c>
      <c r="J65" s="31">
        <v>1.2</v>
      </c>
      <c r="K65" s="31">
        <v>1.2</v>
      </c>
      <c r="L65" s="31">
        <v>1.2</v>
      </c>
      <c r="M65" s="31">
        <v>1.4</v>
      </c>
      <c r="N65" s="31">
        <v>1.4</v>
      </c>
      <c r="O65" s="31">
        <v>1.4</v>
      </c>
    </row>
    <row r="66" spans="1:15" ht="15" customHeight="1" x14ac:dyDescent="0.25">
      <c r="A66" s="30" t="s">
        <v>67</v>
      </c>
      <c r="B66" s="64" t="s">
        <v>68</v>
      </c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</row>
    <row r="67" spans="1:15" ht="15" customHeight="1" x14ac:dyDescent="0.25">
      <c r="A67" s="66" t="s">
        <v>10</v>
      </c>
      <c r="B67" s="67"/>
      <c r="C67" s="31">
        <v>3.13</v>
      </c>
      <c r="D67" s="31">
        <v>3.4</v>
      </c>
      <c r="E67" s="31">
        <v>3.4</v>
      </c>
      <c r="F67" s="31">
        <v>3.1</v>
      </c>
      <c r="G67" s="31">
        <v>3.1</v>
      </c>
      <c r="H67" s="31">
        <v>3.1</v>
      </c>
      <c r="I67" s="31">
        <v>3.1</v>
      </c>
      <c r="J67" s="31">
        <v>3.1</v>
      </c>
      <c r="K67" s="31">
        <v>3.1</v>
      </c>
      <c r="L67" s="31">
        <v>3.1</v>
      </c>
      <c r="M67" s="31">
        <v>3</v>
      </c>
      <c r="N67" s="31">
        <v>3</v>
      </c>
      <c r="O67" s="31">
        <v>3</v>
      </c>
    </row>
    <row r="68" spans="1:15" ht="15" customHeight="1" x14ac:dyDescent="0.25">
      <c r="A68" s="30" t="s">
        <v>72</v>
      </c>
      <c r="B68" s="64" t="s">
        <v>399</v>
      </c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</row>
    <row r="69" spans="1:15" ht="15" customHeight="1" x14ac:dyDescent="0.25">
      <c r="A69" s="66" t="s">
        <v>7</v>
      </c>
      <c r="B69" s="67"/>
      <c r="C69" s="31">
        <v>2.92</v>
      </c>
      <c r="D69" s="31">
        <v>2.92</v>
      </c>
      <c r="E69" s="31">
        <v>2.92</v>
      </c>
      <c r="F69" s="31">
        <v>2.92</v>
      </c>
      <c r="G69" s="31">
        <v>2.92</v>
      </c>
      <c r="H69" s="31">
        <v>2.92</v>
      </c>
      <c r="I69" s="31">
        <v>2.92</v>
      </c>
      <c r="J69" s="31">
        <v>2.92</v>
      </c>
      <c r="K69" s="31">
        <v>2.92</v>
      </c>
      <c r="L69" s="31">
        <v>2.92</v>
      </c>
      <c r="M69" s="31">
        <v>2.92</v>
      </c>
      <c r="N69" s="31">
        <v>2.92</v>
      </c>
      <c r="O69" s="31">
        <v>2.92</v>
      </c>
    </row>
    <row r="70" spans="1:15" ht="15" customHeight="1" x14ac:dyDescent="0.25">
      <c r="A70" s="30" t="s">
        <v>69</v>
      </c>
      <c r="B70" s="64" t="s">
        <v>70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</row>
    <row r="71" spans="1:15" ht="15" customHeight="1" x14ac:dyDescent="0.25">
      <c r="A71" s="66" t="s">
        <v>71</v>
      </c>
      <c r="B71" s="67"/>
      <c r="C71" s="31">
        <v>1.9</v>
      </c>
      <c r="D71" s="31">
        <v>1.8</v>
      </c>
      <c r="E71" s="31">
        <v>1.8</v>
      </c>
      <c r="F71" s="31">
        <v>1.8</v>
      </c>
      <c r="G71" s="31">
        <v>1.8</v>
      </c>
      <c r="H71" s="31">
        <v>1.8</v>
      </c>
      <c r="I71" s="31">
        <v>1.8</v>
      </c>
      <c r="J71" s="31">
        <v>2</v>
      </c>
      <c r="K71" s="31">
        <v>2</v>
      </c>
      <c r="L71" s="31">
        <v>2</v>
      </c>
      <c r="M71" s="31">
        <v>2</v>
      </c>
      <c r="N71" s="31">
        <v>2</v>
      </c>
      <c r="O71" s="31">
        <v>2</v>
      </c>
    </row>
    <row r="72" spans="1:15" ht="15" customHeight="1" x14ac:dyDescent="0.25">
      <c r="A72" s="30" t="s">
        <v>74</v>
      </c>
      <c r="B72" s="64" t="s">
        <v>400</v>
      </c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</row>
    <row r="73" spans="1:15" ht="15" customHeight="1" x14ac:dyDescent="0.25">
      <c r="A73" s="66" t="s">
        <v>10</v>
      </c>
      <c r="B73" s="67"/>
      <c r="C73" s="31">
        <v>2.69</v>
      </c>
      <c r="D73" s="31">
        <v>2.5</v>
      </c>
      <c r="E73" s="31">
        <v>2.5</v>
      </c>
      <c r="F73" s="31">
        <v>2.73</v>
      </c>
      <c r="G73" s="31">
        <v>2.73</v>
      </c>
      <c r="H73" s="31">
        <v>2.73</v>
      </c>
      <c r="I73" s="31">
        <v>2.73</v>
      </c>
      <c r="J73" s="31">
        <v>2.73</v>
      </c>
      <c r="K73" s="31">
        <v>2.73</v>
      </c>
      <c r="L73" s="31">
        <v>2.73</v>
      </c>
      <c r="M73" s="31">
        <v>2.73</v>
      </c>
      <c r="N73" s="31">
        <v>2.73</v>
      </c>
      <c r="O73" s="31">
        <v>2.73</v>
      </c>
    </row>
    <row r="74" spans="1:15" ht="15" customHeight="1" x14ac:dyDescent="0.25">
      <c r="A74" s="30" t="s">
        <v>76</v>
      </c>
      <c r="B74" s="64" t="s">
        <v>77</v>
      </c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</row>
    <row r="75" spans="1:15" ht="15" customHeight="1" x14ac:dyDescent="0.25">
      <c r="A75" s="66" t="s">
        <v>34</v>
      </c>
      <c r="B75" s="67"/>
      <c r="C75" s="31">
        <v>2.38</v>
      </c>
      <c r="D75" s="31">
        <v>3.13</v>
      </c>
      <c r="E75" s="31">
        <v>3.13</v>
      </c>
      <c r="F75" s="31">
        <v>3.13</v>
      </c>
      <c r="G75" s="31">
        <v>2.29</v>
      </c>
      <c r="H75" s="31">
        <v>2.29</v>
      </c>
      <c r="I75" s="31">
        <v>2.29</v>
      </c>
      <c r="J75" s="31">
        <v>2.08</v>
      </c>
      <c r="K75" s="31">
        <v>2.08</v>
      </c>
      <c r="L75" s="31">
        <v>2.08</v>
      </c>
      <c r="M75" s="31">
        <v>2.08</v>
      </c>
      <c r="N75" s="31">
        <v>2.08</v>
      </c>
      <c r="O75" s="31">
        <v>1.88</v>
      </c>
    </row>
    <row r="76" spans="1:15" ht="15" customHeight="1" x14ac:dyDescent="0.25">
      <c r="A76" s="30" t="s">
        <v>78</v>
      </c>
      <c r="B76" s="64" t="s">
        <v>343</v>
      </c>
      <c r="C76" s="65"/>
      <c r="D76" s="65"/>
      <c r="E76" s="65"/>
      <c r="F76" s="65"/>
      <c r="G76" s="65"/>
      <c r="H76" s="65"/>
      <c r="I76" s="65"/>
      <c r="J76" s="65"/>
      <c r="K76" s="65"/>
      <c r="L76" s="65"/>
      <c r="M76" s="65"/>
      <c r="N76" s="65"/>
      <c r="O76" s="65"/>
    </row>
    <row r="77" spans="1:15" ht="15" customHeight="1" x14ac:dyDescent="0.25">
      <c r="A77" s="66" t="s">
        <v>10</v>
      </c>
      <c r="B77" s="67"/>
      <c r="C77" s="31">
        <v>1.9</v>
      </c>
      <c r="D77" s="31">
        <v>1.9</v>
      </c>
      <c r="E77" s="31">
        <v>1.9</v>
      </c>
      <c r="F77" s="31">
        <v>1.9</v>
      </c>
      <c r="G77" s="31">
        <v>1.9</v>
      </c>
      <c r="H77" s="31">
        <v>1.9</v>
      </c>
      <c r="I77" s="31">
        <v>1.9</v>
      </c>
      <c r="J77" s="31">
        <v>1.9</v>
      </c>
      <c r="K77" s="31">
        <v>1.9</v>
      </c>
      <c r="L77" s="31">
        <v>1.9</v>
      </c>
      <c r="M77" s="31">
        <v>1.9</v>
      </c>
      <c r="N77" s="31">
        <v>1.9</v>
      </c>
      <c r="O77" s="31" t="s">
        <v>4</v>
      </c>
    </row>
    <row r="78" spans="1:15" ht="15" customHeight="1" x14ac:dyDescent="0.25">
      <c r="A78" s="30" t="s">
        <v>185</v>
      </c>
      <c r="B78" s="64" t="s">
        <v>186</v>
      </c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</row>
    <row r="79" spans="1:15" ht="15" customHeight="1" x14ac:dyDescent="0.25">
      <c r="A79" s="66" t="s">
        <v>10</v>
      </c>
      <c r="B79" s="67"/>
      <c r="C79" s="31">
        <v>1.97</v>
      </c>
      <c r="D79" s="31">
        <v>1.97</v>
      </c>
      <c r="E79" s="31">
        <v>1.97</v>
      </c>
      <c r="F79" s="31">
        <v>1.97</v>
      </c>
      <c r="G79" s="31">
        <v>1.97</v>
      </c>
      <c r="H79" s="31">
        <v>1.97</v>
      </c>
      <c r="I79" s="31">
        <v>1.97</v>
      </c>
      <c r="J79" s="31">
        <v>1.97</v>
      </c>
      <c r="K79" s="31">
        <v>1.97</v>
      </c>
      <c r="L79" s="31">
        <v>1.97</v>
      </c>
      <c r="M79" s="31">
        <v>1.97</v>
      </c>
      <c r="N79" s="31">
        <v>1.97</v>
      </c>
      <c r="O79" s="31">
        <v>1.97</v>
      </c>
    </row>
    <row r="80" spans="1:15" ht="15" customHeight="1" x14ac:dyDescent="0.25">
      <c r="A80" s="30" t="s">
        <v>80</v>
      </c>
      <c r="B80" s="64" t="s">
        <v>344</v>
      </c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</row>
    <row r="81" spans="1:15" ht="15" customHeight="1" x14ac:dyDescent="0.25">
      <c r="A81" s="66" t="s">
        <v>10</v>
      </c>
      <c r="B81" s="67"/>
      <c r="C81" s="31">
        <v>3.8</v>
      </c>
      <c r="D81" s="31" t="s">
        <v>4</v>
      </c>
      <c r="E81" s="31" t="s">
        <v>4</v>
      </c>
      <c r="F81" s="31" t="s">
        <v>4</v>
      </c>
      <c r="G81" s="31" t="s">
        <v>4</v>
      </c>
      <c r="H81" s="31" t="s">
        <v>4</v>
      </c>
      <c r="I81" s="31" t="s">
        <v>4</v>
      </c>
      <c r="J81" s="31" t="s">
        <v>4</v>
      </c>
      <c r="K81" s="31" t="s">
        <v>4</v>
      </c>
      <c r="L81" s="31" t="s">
        <v>4</v>
      </c>
      <c r="M81" s="31" t="s">
        <v>4</v>
      </c>
      <c r="N81" s="31" t="s">
        <v>4</v>
      </c>
      <c r="O81" s="31">
        <v>3.8</v>
      </c>
    </row>
    <row r="82" spans="1:15" ht="15" customHeight="1" x14ac:dyDescent="0.25">
      <c r="A82" s="30" t="s">
        <v>82</v>
      </c>
      <c r="B82" s="64" t="s">
        <v>83</v>
      </c>
      <c r="C82" s="65"/>
      <c r="D82" s="65"/>
      <c r="E82" s="65"/>
      <c r="F82" s="65"/>
      <c r="G82" s="65"/>
      <c r="H82" s="65"/>
      <c r="I82" s="65"/>
      <c r="J82" s="65"/>
      <c r="K82" s="65"/>
      <c r="L82" s="65"/>
      <c r="M82" s="65"/>
      <c r="N82" s="65"/>
      <c r="O82" s="65"/>
    </row>
    <row r="83" spans="1:15" ht="15" customHeight="1" x14ac:dyDescent="0.25">
      <c r="A83" s="66" t="s">
        <v>10</v>
      </c>
      <c r="B83" s="67"/>
      <c r="C83" s="31">
        <v>2.86</v>
      </c>
      <c r="D83" s="31">
        <v>2.8</v>
      </c>
      <c r="E83" s="31">
        <v>3.1</v>
      </c>
      <c r="F83" s="31">
        <v>3.1</v>
      </c>
      <c r="G83" s="31">
        <v>3.1</v>
      </c>
      <c r="H83" s="31">
        <v>3.1</v>
      </c>
      <c r="I83" s="31">
        <v>3.1</v>
      </c>
      <c r="J83" s="31">
        <v>3.1</v>
      </c>
      <c r="K83" s="31">
        <v>3.1</v>
      </c>
      <c r="L83" s="31">
        <v>3.1</v>
      </c>
      <c r="M83" s="31">
        <v>2.25</v>
      </c>
      <c r="N83" s="31">
        <v>2.25</v>
      </c>
      <c r="O83" s="31">
        <v>2.25</v>
      </c>
    </row>
    <row r="84" spans="1:15" ht="15" customHeight="1" x14ac:dyDescent="0.25">
      <c r="A84" s="30" t="s">
        <v>84</v>
      </c>
      <c r="B84" s="64" t="s">
        <v>85</v>
      </c>
      <c r="C84" s="65"/>
      <c r="D84" s="65"/>
      <c r="E84" s="65"/>
      <c r="F84" s="65"/>
      <c r="G84" s="65"/>
      <c r="H84" s="65"/>
      <c r="I84" s="65"/>
      <c r="J84" s="65"/>
      <c r="K84" s="65"/>
      <c r="L84" s="65"/>
      <c r="M84" s="65"/>
      <c r="N84" s="65"/>
      <c r="O84" s="65"/>
    </row>
    <row r="85" spans="1:15" ht="15" customHeight="1" x14ac:dyDescent="0.25">
      <c r="A85" s="66" t="s">
        <v>10</v>
      </c>
      <c r="B85" s="67"/>
      <c r="C85" s="31">
        <v>1.94</v>
      </c>
      <c r="D85" s="31">
        <v>2.25</v>
      </c>
      <c r="E85" s="31">
        <v>2.25</v>
      </c>
      <c r="F85" s="31">
        <v>2.25</v>
      </c>
      <c r="G85" s="31">
        <v>1.9</v>
      </c>
      <c r="H85" s="31">
        <v>1.9</v>
      </c>
      <c r="I85" s="31">
        <v>1.9</v>
      </c>
      <c r="J85" s="31">
        <v>1.9</v>
      </c>
      <c r="K85" s="31">
        <v>1.9</v>
      </c>
      <c r="L85" s="31">
        <v>1.9</v>
      </c>
      <c r="M85" s="31">
        <v>1.7</v>
      </c>
      <c r="N85" s="31">
        <v>1.7</v>
      </c>
      <c r="O85" s="31">
        <v>1.7</v>
      </c>
    </row>
    <row r="86" spans="1:15" ht="15" customHeight="1" x14ac:dyDescent="0.25">
      <c r="A86" s="30" t="s">
        <v>88</v>
      </c>
      <c r="B86" s="64" t="s">
        <v>89</v>
      </c>
      <c r="C86" s="65"/>
      <c r="D86" s="65"/>
      <c r="E86" s="65"/>
      <c r="F86" s="65"/>
      <c r="G86" s="65"/>
      <c r="H86" s="65"/>
      <c r="I86" s="65"/>
      <c r="J86" s="65"/>
      <c r="K86" s="65"/>
      <c r="L86" s="65"/>
      <c r="M86" s="65"/>
      <c r="N86" s="65"/>
      <c r="O86" s="65"/>
    </row>
    <row r="87" spans="1:15" ht="15" customHeight="1" x14ac:dyDescent="0.25">
      <c r="A87" s="66" t="s">
        <v>10</v>
      </c>
      <c r="B87" s="67"/>
      <c r="C87" s="31">
        <v>1</v>
      </c>
      <c r="D87" s="31">
        <v>1</v>
      </c>
      <c r="E87" s="31">
        <v>1</v>
      </c>
      <c r="F87" s="31">
        <v>1</v>
      </c>
      <c r="G87" s="31">
        <v>1</v>
      </c>
      <c r="H87" s="31">
        <v>1</v>
      </c>
      <c r="I87" s="31">
        <v>1</v>
      </c>
      <c r="J87" s="31">
        <v>1</v>
      </c>
      <c r="K87" s="31">
        <v>1</v>
      </c>
      <c r="L87" s="31">
        <v>1</v>
      </c>
      <c r="M87" s="31">
        <v>1</v>
      </c>
      <c r="N87" s="31">
        <v>1</v>
      </c>
      <c r="O87" s="31">
        <v>1</v>
      </c>
    </row>
    <row r="88" spans="1:15" ht="15" customHeight="1" x14ac:dyDescent="0.25">
      <c r="A88" s="30" t="s">
        <v>90</v>
      </c>
      <c r="B88" s="64" t="s">
        <v>325</v>
      </c>
      <c r="C88" s="65"/>
      <c r="D88" s="65"/>
      <c r="E88" s="65"/>
      <c r="F88" s="65"/>
      <c r="G88" s="65"/>
      <c r="H88" s="65"/>
      <c r="I88" s="65"/>
      <c r="J88" s="65"/>
      <c r="K88" s="65"/>
      <c r="L88" s="65"/>
      <c r="M88" s="65"/>
      <c r="N88" s="65"/>
      <c r="O88" s="65"/>
    </row>
    <row r="89" spans="1:15" ht="15" customHeight="1" x14ac:dyDescent="0.25">
      <c r="A89" s="66" t="s">
        <v>10</v>
      </c>
      <c r="B89" s="67"/>
      <c r="C89" s="31">
        <v>2.4</v>
      </c>
      <c r="D89" s="31">
        <v>2.2999999999999998</v>
      </c>
      <c r="E89" s="31">
        <v>2.2999999999999998</v>
      </c>
      <c r="F89" s="31">
        <v>2.2999999999999998</v>
      </c>
      <c r="G89" s="31">
        <v>2.2999999999999998</v>
      </c>
      <c r="H89" s="31">
        <v>2.2999999999999998</v>
      </c>
      <c r="I89" s="31">
        <v>2.2999999999999998</v>
      </c>
      <c r="J89" s="31">
        <v>2.5</v>
      </c>
      <c r="K89" s="31">
        <v>2.5</v>
      </c>
      <c r="L89" s="31">
        <v>2.5</v>
      </c>
      <c r="M89" s="31">
        <v>2.5</v>
      </c>
      <c r="N89" s="31">
        <v>2.5</v>
      </c>
      <c r="O89" s="31">
        <v>2.5</v>
      </c>
    </row>
    <row r="90" spans="1:15" ht="15" customHeight="1" x14ac:dyDescent="0.25">
      <c r="A90" s="30" t="s">
        <v>92</v>
      </c>
      <c r="B90" s="64" t="s">
        <v>93</v>
      </c>
      <c r="C90" s="65"/>
      <c r="D90" s="65"/>
      <c r="E90" s="65"/>
      <c r="F90" s="65"/>
      <c r="G90" s="65"/>
      <c r="H90" s="65"/>
      <c r="I90" s="65"/>
      <c r="J90" s="65"/>
      <c r="K90" s="65"/>
      <c r="L90" s="65"/>
      <c r="M90" s="65"/>
      <c r="N90" s="65"/>
      <c r="O90" s="65"/>
    </row>
    <row r="91" spans="1:15" ht="15" customHeight="1" x14ac:dyDescent="0.25">
      <c r="A91" s="66" t="s">
        <v>10</v>
      </c>
      <c r="B91" s="67"/>
      <c r="C91" s="31">
        <v>1.93</v>
      </c>
      <c r="D91" s="31">
        <v>1.93</v>
      </c>
      <c r="E91" s="31">
        <v>1.93</v>
      </c>
      <c r="F91" s="31">
        <v>1.93</v>
      </c>
      <c r="G91" s="31">
        <v>1.93</v>
      </c>
      <c r="H91" s="31">
        <v>1.93</v>
      </c>
      <c r="I91" s="31">
        <v>1.93</v>
      </c>
      <c r="J91" s="31">
        <v>1.93</v>
      </c>
      <c r="K91" s="31">
        <v>1.93</v>
      </c>
      <c r="L91" s="31">
        <v>1.93</v>
      </c>
      <c r="M91" s="31">
        <v>1.93</v>
      </c>
      <c r="N91" s="31">
        <v>1.93</v>
      </c>
      <c r="O91" s="31">
        <v>1.93</v>
      </c>
    </row>
    <row r="92" spans="1:15" ht="15" customHeight="1" x14ac:dyDescent="0.25">
      <c r="A92" s="30" t="s">
        <v>96</v>
      </c>
      <c r="B92" s="64" t="s">
        <v>97</v>
      </c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</row>
    <row r="93" spans="1:15" ht="15" customHeight="1" x14ac:dyDescent="0.25">
      <c r="A93" s="66" t="s">
        <v>10</v>
      </c>
      <c r="B93" s="67"/>
      <c r="C93" s="31">
        <v>5.5</v>
      </c>
      <c r="D93" s="31">
        <v>5.5</v>
      </c>
      <c r="E93" s="31">
        <v>5.5</v>
      </c>
      <c r="F93" s="31">
        <v>5.5</v>
      </c>
      <c r="G93" s="31">
        <v>5.5</v>
      </c>
      <c r="H93" s="31">
        <v>5.5</v>
      </c>
      <c r="I93" s="31">
        <v>5.5</v>
      </c>
      <c r="J93" s="31">
        <v>5.5</v>
      </c>
      <c r="K93" s="31">
        <v>5.5</v>
      </c>
      <c r="L93" s="31">
        <v>5.5</v>
      </c>
      <c r="M93" s="31">
        <v>5.5</v>
      </c>
      <c r="N93" s="31">
        <v>5.5</v>
      </c>
      <c r="O93" s="31">
        <v>5.5</v>
      </c>
    </row>
    <row r="94" spans="1:15" ht="15" customHeight="1" x14ac:dyDescent="0.25">
      <c r="A94" s="30" t="s">
        <v>98</v>
      </c>
      <c r="B94" s="64" t="s">
        <v>99</v>
      </c>
      <c r="C94" s="65"/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</row>
    <row r="95" spans="1:15" ht="15" customHeight="1" x14ac:dyDescent="0.25">
      <c r="A95" s="66" t="s">
        <v>372</v>
      </c>
      <c r="B95" s="67"/>
      <c r="C95" s="31">
        <v>1.58</v>
      </c>
      <c r="D95" s="31">
        <v>1.58</v>
      </c>
      <c r="E95" s="31">
        <v>1.58</v>
      </c>
      <c r="F95" s="31">
        <v>1.58</v>
      </c>
      <c r="G95" s="31">
        <v>1.58</v>
      </c>
      <c r="H95" s="31">
        <v>1.58</v>
      </c>
      <c r="I95" s="31">
        <v>1.58</v>
      </c>
      <c r="J95" s="31">
        <v>1.58</v>
      </c>
      <c r="K95" s="31">
        <v>1.58</v>
      </c>
      <c r="L95" s="31">
        <v>1.58</v>
      </c>
      <c r="M95" s="31">
        <v>1.58</v>
      </c>
      <c r="N95" s="31">
        <v>1.58</v>
      </c>
      <c r="O95" s="31">
        <v>1.58</v>
      </c>
    </row>
    <row r="96" spans="1:15" ht="15" customHeight="1" x14ac:dyDescent="0.25">
      <c r="A96" s="30" t="s">
        <v>200</v>
      </c>
      <c r="B96" s="64" t="s">
        <v>201</v>
      </c>
      <c r="C96" s="65"/>
      <c r="D96" s="65"/>
      <c r="E96" s="65"/>
      <c r="F96" s="65"/>
      <c r="G96" s="65"/>
      <c r="H96" s="65"/>
      <c r="I96" s="65"/>
      <c r="J96" s="65"/>
      <c r="K96" s="65"/>
      <c r="L96" s="65"/>
      <c r="M96" s="65"/>
      <c r="N96" s="65"/>
      <c r="O96" s="65"/>
    </row>
    <row r="97" spans="1:15" ht="15" customHeight="1" x14ac:dyDescent="0.25">
      <c r="A97" s="66" t="s">
        <v>10</v>
      </c>
      <c r="B97" s="67"/>
      <c r="C97" s="31">
        <v>1.47</v>
      </c>
      <c r="D97" s="31" t="s">
        <v>4</v>
      </c>
      <c r="E97" s="31" t="s">
        <v>4</v>
      </c>
      <c r="F97" s="31" t="s">
        <v>4</v>
      </c>
      <c r="G97" s="31">
        <v>1.45</v>
      </c>
      <c r="H97" s="31" t="s">
        <v>4</v>
      </c>
      <c r="I97" s="31">
        <v>1.48</v>
      </c>
      <c r="J97" s="31" t="s">
        <v>4</v>
      </c>
      <c r="K97" s="31" t="s">
        <v>4</v>
      </c>
      <c r="L97" s="31" t="s">
        <v>4</v>
      </c>
      <c r="M97" s="31" t="s">
        <v>4</v>
      </c>
      <c r="N97" s="31" t="s">
        <v>4</v>
      </c>
      <c r="O97" s="31" t="s">
        <v>4</v>
      </c>
    </row>
    <row r="98" spans="1:15" ht="15" customHeight="1" x14ac:dyDescent="0.25">
      <c r="A98" s="30" t="s">
        <v>102</v>
      </c>
      <c r="B98" s="64" t="s">
        <v>326</v>
      </c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</row>
    <row r="99" spans="1:15" ht="15" customHeight="1" x14ac:dyDescent="0.25">
      <c r="A99" s="66" t="s">
        <v>10</v>
      </c>
      <c r="B99" s="67"/>
      <c r="C99" s="31">
        <v>1.17</v>
      </c>
      <c r="D99" s="31">
        <v>1.17</v>
      </c>
      <c r="E99" s="31">
        <v>1.17</v>
      </c>
      <c r="F99" s="31">
        <v>1.17</v>
      </c>
      <c r="G99" s="31">
        <v>1.17</v>
      </c>
      <c r="H99" s="31">
        <v>1.17</v>
      </c>
      <c r="I99" s="31">
        <v>1.17</v>
      </c>
      <c r="J99" s="31">
        <v>1.17</v>
      </c>
      <c r="K99" s="31">
        <v>1.17</v>
      </c>
      <c r="L99" s="31">
        <v>1.17</v>
      </c>
      <c r="M99" s="31">
        <v>1.17</v>
      </c>
      <c r="N99" s="31">
        <v>1.17</v>
      </c>
      <c r="O99" s="31">
        <v>1.17</v>
      </c>
    </row>
    <row r="100" spans="1:15" ht="15" customHeight="1" x14ac:dyDescent="0.25">
      <c r="A100" s="30" t="s">
        <v>104</v>
      </c>
      <c r="B100" s="64" t="s">
        <v>105</v>
      </c>
      <c r="C100" s="65"/>
      <c r="D100" s="65"/>
      <c r="E100" s="65"/>
      <c r="F100" s="65"/>
      <c r="G100" s="65"/>
      <c r="H100" s="65"/>
      <c r="I100" s="65"/>
      <c r="J100" s="65"/>
      <c r="K100" s="65"/>
      <c r="L100" s="65"/>
      <c r="M100" s="65"/>
      <c r="N100" s="65"/>
      <c r="O100" s="65"/>
    </row>
    <row r="101" spans="1:15" ht="15" customHeight="1" x14ac:dyDescent="0.25">
      <c r="A101" s="66" t="s">
        <v>10</v>
      </c>
      <c r="B101" s="67"/>
      <c r="C101" s="31">
        <v>2.4</v>
      </c>
      <c r="D101" s="31">
        <v>2.4</v>
      </c>
      <c r="E101" s="31">
        <v>2.4</v>
      </c>
      <c r="F101" s="31">
        <v>2.4</v>
      </c>
      <c r="G101" s="31">
        <v>2.4</v>
      </c>
      <c r="H101" s="31">
        <v>2.4</v>
      </c>
      <c r="I101" s="31">
        <v>2.4</v>
      </c>
      <c r="J101" s="31">
        <v>2.4</v>
      </c>
      <c r="K101" s="31">
        <v>2.4</v>
      </c>
      <c r="L101" s="31">
        <v>2.4</v>
      </c>
      <c r="M101" s="31">
        <v>2.4</v>
      </c>
      <c r="N101" s="31">
        <v>2.4</v>
      </c>
      <c r="O101" s="31">
        <v>2.4</v>
      </c>
    </row>
    <row r="102" spans="1:15" ht="15" customHeight="1" x14ac:dyDescent="0.25">
      <c r="A102" s="30" t="s">
        <v>108</v>
      </c>
      <c r="B102" s="64" t="s">
        <v>347</v>
      </c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</row>
    <row r="103" spans="1:15" ht="15" customHeight="1" x14ac:dyDescent="0.25">
      <c r="A103" s="66" t="s">
        <v>10</v>
      </c>
      <c r="B103" s="67"/>
      <c r="C103" s="31">
        <v>3.07</v>
      </c>
      <c r="D103" s="31">
        <v>2.7</v>
      </c>
      <c r="E103" s="31">
        <v>3.1</v>
      </c>
      <c r="F103" s="31">
        <v>3.1</v>
      </c>
      <c r="G103" s="31">
        <v>3.1</v>
      </c>
      <c r="H103" s="31">
        <v>3.1</v>
      </c>
      <c r="I103" s="31">
        <v>3.1</v>
      </c>
      <c r="J103" s="31">
        <v>3.1</v>
      </c>
      <c r="K103" s="31">
        <v>3.1</v>
      </c>
      <c r="L103" s="31">
        <v>3.1</v>
      </c>
      <c r="M103" s="31">
        <v>3.1</v>
      </c>
      <c r="N103" s="31">
        <v>3.1</v>
      </c>
      <c r="O103" s="31">
        <v>3.1</v>
      </c>
    </row>
    <row r="104" spans="1:15" ht="15" customHeight="1" x14ac:dyDescent="0.25">
      <c r="A104" s="30" t="s">
        <v>110</v>
      </c>
      <c r="B104" s="64" t="s">
        <v>348</v>
      </c>
      <c r="C104" s="65"/>
      <c r="D104" s="65"/>
      <c r="E104" s="65"/>
      <c r="F104" s="65"/>
      <c r="G104" s="65"/>
      <c r="H104" s="65"/>
      <c r="I104" s="65"/>
      <c r="J104" s="65"/>
      <c r="K104" s="65"/>
      <c r="L104" s="65"/>
      <c r="M104" s="65"/>
      <c r="N104" s="65"/>
      <c r="O104" s="65"/>
    </row>
    <row r="105" spans="1:15" ht="15" customHeight="1" x14ac:dyDescent="0.25">
      <c r="A105" s="66" t="s">
        <v>10</v>
      </c>
      <c r="B105" s="67"/>
      <c r="C105" s="31">
        <v>5.2</v>
      </c>
      <c r="D105" s="31">
        <v>5.2</v>
      </c>
      <c r="E105" s="31">
        <v>5.2</v>
      </c>
      <c r="F105" s="31">
        <v>5.2</v>
      </c>
      <c r="G105" s="31">
        <v>5.2</v>
      </c>
      <c r="H105" s="31">
        <v>5.2</v>
      </c>
      <c r="I105" s="31">
        <v>5.2</v>
      </c>
      <c r="J105" s="31">
        <v>5.2</v>
      </c>
      <c r="K105" s="31">
        <v>5.2</v>
      </c>
      <c r="L105" s="31">
        <v>5.2</v>
      </c>
      <c r="M105" s="31">
        <v>5.2</v>
      </c>
      <c r="N105" s="31">
        <v>5.2</v>
      </c>
      <c r="O105" s="31">
        <v>5.2</v>
      </c>
    </row>
    <row r="106" spans="1:15" ht="15" customHeight="1" x14ac:dyDescent="0.25">
      <c r="A106" s="30" t="s">
        <v>112</v>
      </c>
      <c r="B106" s="64" t="s">
        <v>401</v>
      </c>
      <c r="C106" s="65"/>
      <c r="D106" s="65"/>
      <c r="E106" s="65"/>
      <c r="F106" s="65"/>
      <c r="G106" s="65"/>
      <c r="H106" s="65"/>
      <c r="I106" s="65"/>
      <c r="J106" s="65"/>
      <c r="K106" s="65"/>
      <c r="L106" s="65"/>
      <c r="M106" s="65"/>
      <c r="N106" s="65"/>
      <c r="O106" s="65"/>
    </row>
    <row r="107" spans="1:15" ht="15" customHeight="1" x14ac:dyDescent="0.25">
      <c r="A107" s="66" t="s">
        <v>10</v>
      </c>
      <c r="B107" s="67"/>
      <c r="C107" s="31">
        <v>4.2699999999999996</v>
      </c>
      <c r="D107" s="31">
        <v>4.2699999999999996</v>
      </c>
      <c r="E107" s="31">
        <v>4.2699999999999996</v>
      </c>
      <c r="F107" s="31">
        <v>4.2699999999999996</v>
      </c>
      <c r="G107" s="31">
        <v>4.2699999999999996</v>
      </c>
      <c r="H107" s="31">
        <v>4.2699999999999996</v>
      </c>
      <c r="I107" s="31">
        <v>4.2699999999999996</v>
      </c>
      <c r="J107" s="31">
        <v>4.2699999999999996</v>
      </c>
      <c r="K107" s="31">
        <v>4.2699999999999996</v>
      </c>
      <c r="L107" s="31">
        <v>4.2699999999999996</v>
      </c>
      <c r="M107" s="31">
        <v>4.2699999999999996</v>
      </c>
      <c r="N107" s="31">
        <v>4.2699999999999996</v>
      </c>
      <c r="O107" s="31">
        <v>4.2699999999999996</v>
      </c>
    </row>
    <row r="108" spans="1:15" ht="15" customHeight="1" x14ac:dyDescent="0.25">
      <c r="A108" s="30" t="s">
        <v>114</v>
      </c>
      <c r="B108" s="64" t="s">
        <v>402</v>
      </c>
      <c r="C108" s="65"/>
      <c r="D108" s="65"/>
      <c r="E108" s="65"/>
      <c r="F108" s="65"/>
      <c r="G108" s="65"/>
      <c r="H108" s="65"/>
      <c r="I108" s="65"/>
      <c r="J108" s="65"/>
      <c r="K108" s="65"/>
      <c r="L108" s="65"/>
      <c r="M108" s="65"/>
      <c r="N108" s="65"/>
      <c r="O108" s="65"/>
    </row>
    <row r="109" spans="1:15" ht="15" customHeight="1" x14ac:dyDescent="0.25">
      <c r="A109" s="66" t="s">
        <v>10</v>
      </c>
      <c r="B109" s="67"/>
      <c r="C109" s="31">
        <v>6.37</v>
      </c>
      <c r="D109" s="31">
        <v>6.4</v>
      </c>
      <c r="E109" s="31">
        <v>6.4</v>
      </c>
      <c r="F109" s="31">
        <v>6.4</v>
      </c>
      <c r="G109" s="31">
        <v>6.4</v>
      </c>
      <c r="H109" s="31">
        <v>6.4</v>
      </c>
      <c r="I109" s="31">
        <v>6.4</v>
      </c>
      <c r="J109" s="31">
        <v>6.4</v>
      </c>
      <c r="K109" s="31">
        <v>6.4</v>
      </c>
      <c r="L109" s="31">
        <v>6.4</v>
      </c>
      <c r="M109" s="31">
        <v>6.4</v>
      </c>
      <c r="N109" s="31">
        <v>6.4</v>
      </c>
      <c r="O109" s="31">
        <v>6</v>
      </c>
    </row>
    <row r="110" spans="1:15" ht="15" customHeight="1" x14ac:dyDescent="0.25">
      <c r="A110" s="30" t="s">
        <v>116</v>
      </c>
      <c r="B110" s="64" t="s">
        <v>349</v>
      </c>
      <c r="C110" s="65"/>
      <c r="D110" s="65"/>
      <c r="E110" s="65"/>
      <c r="F110" s="65"/>
      <c r="G110" s="65"/>
      <c r="H110" s="65"/>
      <c r="I110" s="65"/>
      <c r="J110" s="65"/>
      <c r="K110" s="65"/>
      <c r="L110" s="65"/>
      <c r="M110" s="65"/>
      <c r="N110" s="65"/>
      <c r="O110" s="65"/>
    </row>
    <row r="111" spans="1:15" ht="15" customHeight="1" x14ac:dyDescent="0.25">
      <c r="A111" s="66" t="s">
        <v>39</v>
      </c>
      <c r="B111" s="67"/>
      <c r="C111" s="31">
        <v>2.11</v>
      </c>
      <c r="D111" s="31">
        <v>1.6</v>
      </c>
      <c r="E111" s="31">
        <v>1.8</v>
      </c>
      <c r="F111" s="31">
        <v>2.2999999999999998</v>
      </c>
      <c r="G111" s="31">
        <v>2.2999999999999998</v>
      </c>
      <c r="H111" s="31">
        <v>2.2999999999999998</v>
      </c>
      <c r="I111" s="31">
        <v>1.8</v>
      </c>
      <c r="J111" s="31">
        <v>2</v>
      </c>
      <c r="K111" s="31">
        <v>2.2999999999999998</v>
      </c>
      <c r="L111" s="31">
        <v>2.2999999999999998</v>
      </c>
      <c r="M111" s="31">
        <v>2.2999999999999998</v>
      </c>
      <c r="N111" s="31">
        <v>2.2999999999999998</v>
      </c>
      <c r="O111" s="31">
        <v>2</v>
      </c>
    </row>
    <row r="112" spans="1:15" ht="15" customHeight="1" x14ac:dyDescent="0.25">
      <c r="A112" s="30" t="s">
        <v>118</v>
      </c>
      <c r="B112" s="64" t="s">
        <v>119</v>
      </c>
      <c r="C112" s="65"/>
      <c r="D112" s="65"/>
      <c r="E112" s="65"/>
      <c r="F112" s="65"/>
      <c r="G112" s="65"/>
      <c r="H112" s="65"/>
      <c r="I112" s="65"/>
      <c r="J112" s="65"/>
      <c r="K112" s="65"/>
      <c r="L112" s="65"/>
      <c r="M112" s="65"/>
      <c r="N112" s="65"/>
      <c r="O112" s="65"/>
    </row>
    <row r="113" spans="1:15" ht="15" customHeight="1" x14ac:dyDescent="0.25">
      <c r="A113" s="66" t="s">
        <v>39</v>
      </c>
      <c r="B113" s="67"/>
      <c r="C113" s="31">
        <v>1</v>
      </c>
      <c r="D113" s="31">
        <v>1</v>
      </c>
      <c r="E113" s="31">
        <v>1</v>
      </c>
      <c r="F113" s="31">
        <v>0.9</v>
      </c>
      <c r="G113" s="31">
        <v>1</v>
      </c>
      <c r="H113" s="31">
        <v>1</v>
      </c>
      <c r="I113" s="31">
        <v>1</v>
      </c>
      <c r="J113" s="31">
        <v>1</v>
      </c>
      <c r="K113" s="31">
        <v>1</v>
      </c>
      <c r="L113" s="31">
        <v>1</v>
      </c>
      <c r="M113" s="31">
        <v>1.05</v>
      </c>
      <c r="N113" s="31">
        <v>1.05</v>
      </c>
      <c r="O113" s="31">
        <v>1</v>
      </c>
    </row>
    <row r="114" spans="1:15" ht="15" customHeight="1" x14ac:dyDescent="0.25">
      <c r="A114" s="30" t="s">
        <v>122</v>
      </c>
      <c r="B114" s="64" t="s">
        <v>123</v>
      </c>
      <c r="C114" s="65"/>
      <c r="D114" s="65"/>
      <c r="E114" s="65"/>
      <c r="F114" s="65"/>
      <c r="G114" s="65"/>
      <c r="H114" s="65"/>
      <c r="I114" s="65"/>
      <c r="J114" s="65"/>
      <c r="K114" s="65"/>
      <c r="L114" s="65"/>
      <c r="M114" s="65"/>
      <c r="N114" s="65"/>
      <c r="O114" s="65"/>
    </row>
    <row r="115" spans="1:15" ht="15" customHeight="1" x14ac:dyDescent="0.25">
      <c r="A115" s="66" t="s">
        <v>39</v>
      </c>
      <c r="B115" s="67"/>
      <c r="C115" s="31">
        <v>2.42</v>
      </c>
      <c r="D115" s="31">
        <v>2</v>
      </c>
      <c r="E115" s="31">
        <v>2.2999999999999998</v>
      </c>
      <c r="F115" s="31">
        <v>2.2999999999999998</v>
      </c>
      <c r="G115" s="31">
        <v>2.5</v>
      </c>
      <c r="H115" s="31">
        <v>2.2999999999999998</v>
      </c>
      <c r="I115" s="31">
        <v>1.8</v>
      </c>
      <c r="J115" s="31">
        <v>2.5</v>
      </c>
      <c r="K115" s="31">
        <v>2.6</v>
      </c>
      <c r="L115" s="31">
        <v>2.6</v>
      </c>
      <c r="M115" s="31">
        <v>2.7</v>
      </c>
      <c r="N115" s="31">
        <v>2.7</v>
      </c>
      <c r="O115" s="31">
        <v>2.7</v>
      </c>
    </row>
    <row r="116" spans="1:15" ht="15" customHeight="1" x14ac:dyDescent="0.25">
      <c r="A116" s="30" t="s">
        <v>124</v>
      </c>
      <c r="B116" s="64" t="s">
        <v>125</v>
      </c>
      <c r="C116" s="65"/>
      <c r="D116" s="65"/>
      <c r="E116" s="65"/>
      <c r="F116" s="65"/>
      <c r="G116" s="65"/>
      <c r="H116" s="65"/>
      <c r="I116" s="65"/>
      <c r="J116" s="65"/>
      <c r="K116" s="65"/>
      <c r="L116" s="65"/>
      <c r="M116" s="65"/>
      <c r="N116" s="65"/>
      <c r="O116" s="65"/>
    </row>
    <row r="117" spans="1:15" ht="15" customHeight="1" x14ac:dyDescent="0.25">
      <c r="A117" s="66" t="s">
        <v>39</v>
      </c>
      <c r="B117" s="67"/>
      <c r="C117" s="31">
        <v>0.8</v>
      </c>
      <c r="D117" s="31">
        <v>0.7</v>
      </c>
      <c r="E117" s="31">
        <v>0.7</v>
      </c>
      <c r="F117" s="31">
        <v>0.65</v>
      </c>
      <c r="G117" s="31">
        <v>0.8</v>
      </c>
      <c r="H117" s="31">
        <v>0.8</v>
      </c>
      <c r="I117" s="31">
        <v>0.95</v>
      </c>
      <c r="J117" s="31">
        <v>0.9</v>
      </c>
      <c r="K117" s="31">
        <v>0.95</v>
      </c>
      <c r="L117" s="31">
        <v>0.95</v>
      </c>
      <c r="M117" s="31">
        <v>0.75</v>
      </c>
      <c r="N117" s="31">
        <v>0.75</v>
      </c>
      <c r="O117" s="31">
        <v>0.65</v>
      </c>
    </row>
    <row r="118" spans="1:15" ht="15" customHeight="1" x14ac:dyDescent="0.25">
      <c r="A118" s="30" t="s">
        <v>126</v>
      </c>
      <c r="B118" s="64" t="s">
        <v>127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  <c r="M118" s="65"/>
      <c r="N118" s="65"/>
      <c r="O118" s="65"/>
    </row>
    <row r="119" spans="1:15" ht="15" customHeight="1" x14ac:dyDescent="0.25">
      <c r="A119" s="66" t="s">
        <v>39</v>
      </c>
      <c r="B119" s="67"/>
      <c r="C119" s="31">
        <v>1.1100000000000001</v>
      </c>
      <c r="D119" s="31">
        <v>1.1000000000000001</v>
      </c>
      <c r="E119" s="31">
        <v>1.1000000000000001</v>
      </c>
      <c r="F119" s="31">
        <v>1</v>
      </c>
      <c r="G119" s="31">
        <v>1</v>
      </c>
      <c r="H119" s="31">
        <v>1</v>
      </c>
      <c r="I119" s="31">
        <v>1</v>
      </c>
      <c r="J119" s="31">
        <v>1</v>
      </c>
      <c r="K119" s="31">
        <v>1.1000000000000001</v>
      </c>
      <c r="L119" s="31">
        <v>1.1000000000000001</v>
      </c>
      <c r="M119" s="31">
        <v>1.3</v>
      </c>
      <c r="N119" s="31">
        <v>1.3</v>
      </c>
      <c r="O119" s="31">
        <v>1.3</v>
      </c>
    </row>
    <row r="120" spans="1:15" ht="15" customHeight="1" x14ac:dyDescent="0.25">
      <c r="A120" s="30" t="s">
        <v>128</v>
      </c>
      <c r="B120" s="64" t="s">
        <v>129</v>
      </c>
      <c r="C120" s="65"/>
      <c r="D120" s="65"/>
      <c r="E120" s="65"/>
      <c r="F120" s="65"/>
      <c r="G120" s="65"/>
      <c r="H120" s="65"/>
      <c r="I120" s="65"/>
      <c r="J120" s="65"/>
      <c r="K120" s="65"/>
      <c r="L120" s="65"/>
      <c r="M120" s="65"/>
      <c r="N120" s="65"/>
      <c r="O120" s="65"/>
    </row>
    <row r="121" spans="1:15" ht="15" customHeight="1" x14ac:dyDescent="0.25">
      <c r="A121" s="66" t="s">
        <v>10</v>
      </c>
      <c r="B121" s="67"/>
      <c r="C121" s="31">
        <v>2.4500000000000002</v>
      </c>
      <c r="D121" s="31">
        <v>2.7</v>
      </c>
      <c r="E121" s="31">
        <v>2.7</v>
      </c>
      <c r="F121" s="31">
        <v>2.7</v>
      </c>
      <c r="G121" s="31">
        <v>2.57</v>
      </c>
      <c r="H121" s="31">
        <v>2.57</v>
      </c>
      <c r="I121" s="31">
        <v>2.57</v>
      </c>
      <c r="J121" s="31">
        <v>2.2999999999999998</v>
      </c>
      <c r="K121" s="31">
        <v>2.2999999999999998</v>
      </c>
      <c r="L121" s="31">
        <v>2.2999999999999998</v>
      </c>
      <c r="M121" s="31">
        <v>2.2999999999999998</v>
      </c>
      <c r="N121" s="31">
        <v>2.2999999999999998</v>
      </c>
      <c r="O121" s="31">
        <v>2.1</v>
      </c>
    </row>
    <row r="122" spans="1:15" ht="15" customHeight="1" x14ac:dyDescent="0.25">
      <c r="A122" s="30" t="s">
        <v>132</v>
      </c>
      <c r="B122" s="64" t="s">
        <v>403</v>
      </c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</row>
    <row r="123" spans="1:15" ht="15" customHeight="1" x14ac:dyDescent="0.25">
      <c r="A123" s="66" t="s">
        <v>10</v>
      </c>
      <c r="B123" s="67"/>
      <c r="C123" s="31">
        <v>1.2</v>
      </c>
      <c r="D123" s="31">
        <v>1.2</v>
      </c>
      <c r="E123" s="31">
        <v>1.2</v>
      </c>
      <c r="F123" s="31">
        <v>1.2</v>
      </c>
      <c r="G123" s="31">
        <v>1.2</v>
      </c>
      <c r="H123" s="31">
        <v>1.2</v>
      </c>
      <c r="I123" s="31">
        <v>1.2</v>
      </c>
      <c r="J123" s="31">
        <v>1.2</v>
      </c>
      <c r="K123" s="31">
        <v>1.2</v>
      </c>
      <c r="L123" s="31">
        <v>1.2</v>
      </c>
      <c r="M123" s="31">
        <v>1.2</v>
      </c>
      <c r="N123" s="31">
        <v>1.2</v>
      </c>
      <c r="O123" s="31">
        <v>1.2</v>
      </c>
    </row>
    <row r="124" spans="1:15" ht="15" customHeight="1" x14ac:dyDescent="0.25">
      <c r="A124" s="30" t="s">
        <v>136</v>
      </c>
      <c r="B124" s="64" t="s">
        <v>137</v>
      </c>
      <c r="C124" s="65"/>
      <c r="D124" s="65"/>
      <c r="E124" s="65"/>
      <c r="F124" s="65"/>
      <c r="G124" s="65"/>
      <c r="H124" s="65"/>
      <c r="I124" s="65"/>
      <c r="J124" s="65"/>
      <c r="K124" s="65"/>
      <c r="L124" s="65"/>
      <c r="M124" s="65"/>
      <c r="N124" s="65"/>
      <c r="O124" s="65"/>
    </row>
    <row r="125" spans="1:15" ht="15" customHeight="1" x14ac:dyDescent="0.25">
      <c r="A125" s="66" t="s">
        <v>13</v>
      </c>
      <c r="B125" s="67"/>
      <c r="C125" s="31">
        <v>1.38</v>
      </c>
      <c r="D125" s="31">
        <v>1.38</v>
      </c>
      <c r="E125" s="31">
        <v>1.38</v>
      </c>
      <c r="F125" s="31">
        <v>1.38</v>
      </c>
      <c r="G125" s="31">
        <v>1.38</v>
      </c>
      <c r="H125" s="31">
        <v>1.38</v>
      </c>
      <c r="I125" s="31">
        <v>1.38</v>
      </c>
      <c r="J125" s="31">
        <v>1.38</v>
      </c>
      <c r="K125" s="31">
        <v>1.38</v>
      </c>
      <c r="L125" s="31">
        <v>1.38</v>
      </c>
      <c r="M125" s="31">
        <v>1.38</v>
      </c>
      <c r="N125" s="31">
        <v>1.38</v>
      </c>
      <c r="O125" s="31">
        <v>1.38</v>
      </c>
    </row>
    <row r="126" spans="1:15" ht="15" customHeight="1" x14ac:dyDescent="0.25">
      <c r="A126" s="30" t="s">
        <v>138</v>
      </c>
      <c r="B126" s="64" t="s">
        <v>139</v>
      </c>
      <c r="C126" s="65"/>
      <c r="D126" s="65"/>
      <c r="E126" s="65"/>
      <c r="F126" s="65"/>
      <c r="G126" s="65"/>
      <c r="H126" s="65"/>
      <c r="I126" s="65"/>
      <c r="J126" s="65"/>
      <c r="K126" s="65"/>
      <c r="L126" s="65"/>
      <c r="M126" s="65"/>
      <c r="N126" s="65"/>
      <c r="O126" s="65"/>
    </row>
    <row r="127" spans="1:15" ht="15" customHeight="1" x14ac:dyDescent="0.25">
      <c r="A127" s="66" t="s">
        <v>13</v>
      </c>
      <c r="B127" s="67"/>
      <c r="C127" s="31">
        <v>1.02</v>
      </c>
      <c r="D127" s="31">
        <v>1.02</v>
      </c>
      <c r="E127" s="31">
        <v>1.02</v>
      </c>
      <c r="F127" s="31">
        <v>1.02</v>
      </c>
      <c r="G127" s="31">
        <v>1.02</v>
      </c>
      <c r="H127" s="31">
        <v>1.02</v>
      </c>
      <c r="I127" s="31">
        <v>1.02</v>
      </c>
      <c r="J127" s="31">
        <v>1.02</v>
      </c>
      <c r="K127" s="31">
        <v>1.02</v>
      </c>
      <c r="L127" s="31">
        <v>1.02</v>
      </c>
      <c r="M127" s="31">
        <v>1.02</v>
      </c>
      <c r="N127" s="31">
        <v>1.02</v>
      </c>
      <c r="O127" s="31">
        <v>1.02</v>
      </c>
    </row>
    <row r="128" spans="1:15" ht="15" customHeight="1" x14ac:dyDescent="0.25">
      <c r="A128" s="30" t="s">
        <v>140</v>
      </c>
      <c r="B128" s="64" t="s">
        <v>404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65"/>
      <c r="O128" s="65"/>
    </row>
    <row r="129" spans="1:15" ht="15" customHeight="1" x14ac:dyDescent="0.25">
      <c r="A129" s="66" t="s">
        <v>10</v>
      </c>
      <c r="B129" s="67"/>
      <c r="C129" s="31">
        <v>1.1100000000000001</v>
      </c>
      <c r="D129" s="31">
        <v>1.1000000000000001</v>
      </c>
      <c r="E129" s="31">
        <v>1.1000000000000001</v>
      </c>
      <c r="F129" s="31">
        <v>1.1000000000000001</v>
      </c>
      <c r="G129" s="31">
        <v>1.1000000000000001</v>
      </c>
      <c r="H129" s="31">
        <v>1.1000000000000001</v>
      </c>
      <c r="I129" s="31">
        <v>1.1000000000000001</v>
      </c>
      <c r="J129" s="31">
        <v>1.1000000000000001</v>
      </c>
      <c r="K129" s="31">
        <v>1.1000000000000001</v>
      </c>
      <c r="L129" s="31">
        <v>1.1000000000000001</v>
      </c>
      <c r="M129" s="31">
        <v>1.1000000000000001</v>
      </c>
      <c r="N129" s="31">
        <v>1.1000000000000001</v>
      </c>
      <c r="O129" s="31">
        <v>1.23</v>
      </c>
    </row>
    <row r="130" spans="1:15" ht="15" customHeight="1" x14ac:dyDescent="0.25">
      <c r="A130" s="30" t="s">
        <v>359</v>
      </c>
      <c r="B130" s="64" t="s">
        <v>360</v>
      </c>
      <c r="C130" s="65"/>
      <c r="D130" s="65"/>
      <c r="E130" s="65"/>
      <c r="F130" s="65"/>
      <c r="G130" s="65"/>
      <c r="H130" s="65"/>
      <c r="I130" s="65"/>
      <c r="J130" s="65"/>
      <c r="K130" s="65"/>
      <c r="L130" s="65"/>
      <c r="M130" s="65"/>
      <c r="N130" s="65"/>
      <c r="O130" s="65"/>
    </row>
    <row r="131" spans="1:15" ht="15" customHeight="1" x14ac:dyDescent="0.25">
      <c r="A131" s="66" t="s">
        <v>10</v>
      </c>
      <c r="B131" s="67"/>
      <c r="C131" s="31">
        <v>3.64</v>
      </c>
      <c r="D131" s="31">
        <v>3.43</v>
      </c>
      <c r="E131" s="31">
        <v>4.2</v>
      </c>
      <c r="F131" s="31">
        <v>3.6</v>
      </c>
      <c r="G131" s="31">
        <v>3.6</v>
      </c>
      <c r="H131" s="31">
        <v>3.6</v>
      </c>
      <c r="I131" s="31">
        <v>3.6</v>
      </c>
      <c r="J131" s="31">
        <v>3.6</v>
      </c>
      <c r="K131" s="31">
        <v>3.6</v>
      </c>
      <c r="L131" s="31">
        <v>3.6</v>
      </c>
      <c r="M131" s="31">
        <v>3.6</v>
      </c>
      <c r="N131" s="31">
        <v>3.6</v>
      </c>
      <c r="O131" s="31">
        <v>3.6</v>
      </c>
    </row>
    <row r="132" spans="1:15" ht="15" customHeight="1" x14ac:dyDescent="0.25">
      <c r="A132" s="30" t="s">
        <v>142</v>
      </c>
      <c r="B132" s="64" t="s">
        <v>351</v>
      </c>
      <c r="C132" s="65"/>
      <c r="D132" s="65"/>
      <c r="E132" s="65"/>
      <c r="F132" s="65"/>
      <c r="G132" s="65"/>
      <c r="H132" s="65"/>
      <c r="I132" s="65"/>
      <c r="J132" s="65"/>
      <c r="K132" s="65"/>
      <c r="L132" s="65"/>
      <c r="M132" s="65"/>
      <c r="N132" s="65"/>
      <c r="O132" s="65"/>
    </row>
    <row r="133" spans="1:15" ht="15" customHeight="1" x14ac:dyDescent="0.25">
      <c r="A133" s="66" t="s">
        <v>144</v>
      </c>
      <c r="B133" s="67"/>
      <c r="C133" s="31">
        <v>1.53</v>
      </c>
      <c r="D133" s="31">
        <v>2</v>
      </c>
      <c r="E133" s="31">
        <v>2</v>
      </c>
      <c r="F133" s="31">
        <v>1.6</v>
      </c>
      <c r="G133" s="31">
        <v>1.6</v>
      </c>
      <c r="H133" s="31">
        <v>1.6</v>
      </c>
      <c r="I133" s="31">
        <v>1.6</v>
      </c>
      <c r="J133" s="31">
        <v>1.6</v>
      </c>
      <c r="K133" s="31">
        <v>1.05</v>
      </c>
      <c r="L133" s="31">
        <v>1.05</v>
      </c>
      <c r="M133" s="31">
        <v>1.25</v>
      </c>
      <c r="N133" s="31">
        <v>1.25</v>
      </c>
      <c r="O133" s="31">
        <v>1.75</v>
      </c>
    </row>
    <row r="134" spans="1:15" ht="15" customHeight="1" x14ac:dyDescent="0.25">
      <c r="A134" s="30" t="s">
        <v>145</v>
      </c>
      <c r="B134" s="64" t="s">
        <v>352</v>
      </c>
      <c r="C134" s="65"/>
      <c r="D134" s="65"/>
      <c r="E134" s="65"/>
      <c r="F134" s="65"/>
      <c r="G134" s="65"/>
      <c r="H134" s="65"/>
      <c r="I134" s="65"/>
      <c r="J134" s="65"/>
      <c r="K134" s="65"/>
      <c r="L134" s="65"/>
      <c r="M134" s="65"/>
      <c r="N134" s="65"/>
      <c r="O134" s="65"/>
    </row>
    <row r="135" spans="1:15" ht="15" customHeight="1" x14ac:dyDescent="0.25">
      <c r="A135" s="66" t="s">
        <v>144</v>
      </c>
      <c r="B135" s="67"/>
      <c r="C135" s="31">
        <v>2.21</v>
      </c>
      <c r="D135" s="31">
        <v>2.5</v>
      </c>
      <c r="E135" s="31">
        <v>2.5</v>
      </c>
      <c r="F135" s="31">
        <v>2.5</v>
      </c>
      <c r="G135" s="31">
        <v>2</v>
      </c>
      <c r="H135" s="31">
        <v>2</v>
      </c>
      <c r="I135" s="31">
        <v>2</v>
      </c>
      <c r="J135" s="31">
        <v>2</v>
      </c>
      <c r="K135" s="31">
        <v>2</v>
      </c>
      <c r="L135" s="31">
        <v>2</v>
      </c>
      <c r="M135" s="31">
        <v>2.5</v>
      </c>
      <c r="N135" s="31">
        <v>2.5</v>
      </c>
      <c r="O135" s="31">
        <v>2</v>
      </c>
    </row>
    <row r="136" spans="1:15" ht="15" customHeight="1" x14ac:dyDescent="0.25">
      <c r="A136" s="30" t="s">
        <v>147</v>
      </c>
      <c r="B136" s="64" t="s">
        <v>353</v>
      </c>
      <c r="C136" s="65"/>
      <c r="D136" s="65"/>
      <c r="E136" s="65"/>
      <c r="F136" s="65"/>
      <c r="G136" s="65"/>
      <c r="H136" s="65"/>
      <c r="I136" s="65"/>
      <c r="J136" s="65"/>
      <c r="K136" s="65"/>
      <c r="L136" s="65"/>
      <c r="M136" s="65"/>
      <c r="N136" s="65"/>
      <c r="O136" s="65"/>
    </row>
    <row r="137" spans="1:15" ht="15" customHeight="1" x14ac:dyDescent="0.25">
      <c r="A137" s="66" t="s">
        <v>144</v>
      </c>
      <c r="B137" s="67"/>
      <c r="C137" s="31">
        <v>2.58</v>
      </c>
      <c r="D137" s="31">
        <v>3.5</v>
      </c>
      <c r="E137" s="31">
        <v>3.5</v>
      </c>
      <c r="F137" s="31">
        <v>3.5</v>
      </c>
      <c r="G137" s="31">
        <v>2</v>
      </c>
      <c r="H137" s="31">
        <v>2</v>
      </c>
      <c r="I137" s="31">
        <v>2</v>
      </c>
      <c r="J137" s="31">
        <v>2</v>
      </c>
      <c r="K137" s="31">
        <v>2</v>
      </c>
      <c r="L137" s="31">
        <v>2</v>
      </c>
      <c r="M137" s="31">
        <v>3.2</v>
      </c>
      <c r="N137" s="31">
        <v>3.2</v>
      </c>
      <c r="O137" s="31">
        <v>2</v>
      </c>
    </row>
    <row r="138" spans="1:15" ht="15" customHeight="1" x14ac:dyDescent="0.25">
      <c r="A138" s="30" t="s">
        <v>149</v>
      </c>
      <c r="B138" s="64" t="s">
        <v>405</v>
      </c>
      <c r="C138" s="65"/>
      <c r="D138" s="65"/>
      <c r="E138" s="65"/>
      <c r="F138" s="65"/>
      <c r="G138" s="65"/>
      <c r="H138" s="65"/>
      <c r="I138" s="65"/>
      <c r="J138" s="65"/>
      <c r="K138" s="65"/>
      <c r="L138" s="65"/>
      <c r="M138" s="65"/>
      <c r="N138" s="65"/>
      <c r="O138" s="65"/>
    </row>
    <row r="139" spans="1:15" ht="15" customHeight="1" x14ac:dyDescent="0.25">
      <c r="A139" s="66" t="s">
        <v>144</v>
      </c>
      <c r="B139" s="67"/>
      <c r="C139" s="31">
        <v>3.73</v>
      </c>
      <c r="D139" s="31">
        <v>3.9</v>
      </c>
      <c r="E139" s="31">
        <v>3.9</v>
      </c>
      <c r="F139" s="31">
        <v>3.9</v>
      </c>
      <c r="G139" s="31">
        <v>3.9</v>
      </c>
      <c r="H139" s="31">
        <v>3.9</v>
      </c>
      <c r="I139" s="31">
        <v>3.9</v>
      </c>
      <c r="J139" s="31">
        <v>3.9</v>
      </c>
      <c r="K139" s="31">
        <v>3</v>
      </c>
      <c r="L139" s="31">
        <v>3</v>
      </c>
      <c r="M139" s="31">
        <v>4.5</v>
      </c>
      <c r="N139" s="31">
        <v>4.5</v>
      </c>
      <c r="O139" s="31">
        <v>2.5</v>
      </c>
    </row>
    <row r="140" spans="1:15" ht="15" customHeight="1" x14ac:dyDescent="0.25">
      <c r="A140" s="30" t="s">
        <v>151</v>
      </c>
      <c r="B140" s="64" t="s">
        <v>354</v>
      </c>
      <c r="C140" s="65"/>
      <c r="D140" s="65"/>
      <c r="E140" s="65"/>
      <c r="F140" s="65"/>
      <c r="G140" s="65"/>
      <c r="H140" s="65"/>
      <c r="I140" s="65"/>
      <c r="J140" s="65"/>
      <c r="K140" s="65"/>
      <c r="L140" s="65"/>
      <c r="M140" s="65"/>
      <c r="N140" s="65"/>
      <c r="O140" s="65"/>
    </row>
    <row r="141" spans="1:15" ht="15" customHeight="1" x14ac:dyDescent="0.25">
      <c r="A141" s="66" t="s">
        <v>10</v>
      </c>
      <c r="B141" s="67"/>
      <c r="C141" s="31">
        <v>1.88</v>
      </c>
      <c r="D141" s="31">
        <v>1.6</v>
      </c>
      <c r="E141" s="31">
        <v>1.6</v>
      </c>
      <c r="F141" s="31">
        <v>1.6</v>
      </c>
      <c r="G141" s="31">
        <v>1.6</v>
      </c>
      <c r="H141" s="31">
        <v>1.6</v>
      </c>
      <c r="I141" s="31">
        <v>1.6</v>
      </c>
      <c r="J141" s="31">
        <v>2.2999999999999998</v>
      </c>
      <c r="K141" s="31">
        <v>2.2999999999999998</v>
      </c>
      <c r="L141" s="31">
        <v>2.2999999999999998</v>
      </c>
      <c r="M141" s="31">
        <v>2</v>
      </c>
      <c r="N141" s="31">
        <v>2</v>
      </c>
      <c r="O141" s="31">
        <v>2</v>
      </c>
    </row>
    <row r="142" spans="1:15" ht="15" customHeight="1" x14ac:dyDescent="0.25">
      <c r="A142" s="30" t="s">
        <v>152</v>
      </c>
      <c r="B142" s="64" t="s">
        <v>355</v>
      </c>
      <c r="C142" s="65"/>
      <c r="D142" s="65"/>
      <c r="E142" s="65"/>
      <c r="F142" s="65"/>
      <c r="G142" s="65"/>
      <c r="H142" s="65"/>
      <c r="I142" s="65"/>
      <c r="J142" s="65"/>
      <c r="K142" s="65"/>
      <c r="L142" s="65"/>
      <c r="M142" s="65"/>
      <c r="N142" s="65"/>
      <c r="O142" s="65"/>
    </row>
    <row r="143" spans="1:15" ht="15" customHeight="1" x14ac:dyDescent="0.25">
      <c r="A143" s="66" t="s">
        <v>39</v>
      </c>
      <c r="B143" s="67"/>
      <c r="C143" s="31">
        <v>1.54</v>
      </c>
      <c r="D143" s="31">
        <v>1.54</v>
      </c>
      <c r="E143" s="31">
        <v>1.54</v>
      </c>
      <c r="F143" s="31">
        <v>1.54</v>
      </c>
      <c r="G143" s="31">
        <v>1.54</v>
      </c>
      <c r="H143" s="31">
        <v>1.54</v>
      </c>
      <c r="I143" s="31">
        <v>1.54</v>
      </c>
      <c r="J143" s="31">
        <v>1.54</v>
      </c>
      <c r="K143" s="31">
        <v>1.54</v>
      </c>
      <c r="L143" s="31">
        <v>1.54</v>
      </c>
      <c r="M143" s="31">
        <v>1.54</v>
      </c>
      <c r="N143" s="31">
        <v>1.54</v>
      </c>
      <c r="O143" s="31">
        <v>1.54</v>
      </c>
    </row>
    <row r="144" spans="1:15" ht="15" customHeight="1" x14ac:dyDescent="0.25">
      <c r="A144" s="30" t="s">
        <v>154</v>
      </c>
      <c r="B144" s="64" t="s">
        <v>356</v>
      </c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</row>
    <row r="145" spans="1:15" ht="15" customHeight="1" x14ac:dyDescent="0.25">
      <c r="A145" s="66" t="s">
        <v>39</v>
      </c>
      <c r="B145" s="67"/>
      <c r="C145" s="31">
        <v>1.68</v>
      </c>
      <c r="D145" s="31">
        <v>1.68</v>
      </c>
      <c r="E145" s="31">
        <v>1.68</v>
      </c>
      <c r="F145" s="31">
        <v>1.68</v>
      </c>
      <c r="G145" s="31">
        <v>1.68</v>
      </c>
      <c r="H145" s="31">
        <v>1.68</v>
      </c>
      <c r="I145" s="31">
        <v>1.68</v>
      </c>
      <c r="J145" s="31">
        <v>1.68</v>
      </c>
      <c r="K145" s="31">
        <v>1.68</v>
      </c>
      <c r="L145" s="31">
        <v>1.68</v>
      </c>
      <c r="M145" s="31">
        <v>1.68</v>
      </c>
      <c r="N145" s="31">
        <v>1.68</v>
      </c>
      <c r="O145" s="31">
        <v>1.68</v>
      </c>
    </row>
    <row r="146" spans="1:15" ht="15" customHeight="1" x14ac:dyDescent="0.25">
      <c r="A146" s="30" t="s">
        <v>156</v>
      </c>
      <c r="B146" s="64" t="s">
        <v>328</v>
      </c>
      <c r="C146" s="65"/>
      <c r="D146" s="65"/>
      <c r="E146" s="65"/>
      <c r="F146" s="65"/>
      <c r="G146" s="65"/>
      <c r="H146" s="65"/>
      <c r="I146" s="65"/>
      <c r="J146" s="65"/>
      <c r="K146" s="65"/>
      <c r="L146" s="65"/>
      <c r="M146" s="65"/>
      <c r="N146" s="65"/>
      <c r="O146" s="65"/>
    </row>
    <row r="147" spans="1:15" ht="15" customHeight="1" x14ac:dyDescent="0.25">
      <c r="A147" s="66" t="s">
        <v>10</v>
      </c>
      <c r="B147" s="67"/>
      <c r="C147" s="31">
        <v>1.22</v>
      </c>
      <c r="D147" s="31">
        <v>1.17</v>
      </c>
      <c r="E147" s="31">
        <v>1.2</v>
      </c>
      <c r="F147" s="31">
        <v>1.6</v>
      </c>
      <c r="G147" s="31">
        <v>1.1000000000000001</v>
      </c>
      <c r="H147" s="31">
        <v>1.1000000000000001</v>
      </c>
      <c r="I147" s="31">
        <v>1.4</v>
      </c>
      <c r="J147" s="31">
        <v>1.33</v>
      </c>
      <c r="K147" s="31">
        <v>1.03</v>
      </c>
      <c r="L147" s="31">
        <v>1.03</v>
      </c>
      <c r="M147" s="31">
        <v>1.03</v>
      </c>
      <c r="N147" s="31">
        <v>1.03</v>
      </c>
      <c r="O147" s="31">
        <v>1.6</v>
      </c>
    </row>
    <row r="148" spans="1:15" ht="15" customHeight="1" x14ac:dyDescent="0.25">
      <c r="A148" s="30" t="s">
        <v>158</v>
      </c>
      <c r="B148" s="64" t="s">
        <v>357</v>
      </c>
      <c r="C148" s="65"/>
      <c r="D148" s="65"/>
      <c r="E148" s="65"/>
      <c r="F148" s="65"/>
      <c r="G148" s="65"/>
      <c r="H148" s="65"/>
      <c r="I148" s="65"/>
      <c r="J148" s="65"/>
      <c r="K148" s="65"/>
      <c r="L148" s="65"/>
      <c r="M148" s="65"/>
      <c r="N148" s="65"/>
      <c r="O148" s="65"/>
    </row>
    <row r="149" spans="1:15" ht="15" customHeight="1" x14ac:dyDescent="0.25">
      <c r="A149" s="66" t="s">
        <v>10</v>
      </c>
      <c r="B149" s="67"/>
      <c r="C149" s="31">
        <v>1.38</v>
      </c>
      <c r="D149" s="31">
        <v>0.9</v>
      </c>
      <c r="E149" s="31">
        <v>1</v>
      </c>
      <c r="F149" s="31">
        <v>1.17</v>
      </c>
      <c r="G149" s="31">
        <v>1.17</v>
      </c>
      <c r="H149" s="31">
        <v>1.17</v>
      </c>
      <c r="I149" s="31">
        <v>1.5</v>
      </c>
      <c r="J149" s="31">
        <v>1.5</v>
      </c>
      <c r="K149" s="31">
        <v>1.5</v>
      </c>
      <c r="L149" s="31">
        <v>1.5</v>
      </c>
      <c r="M149" s="31">
        <v>1.7</v>
      </c>
      <c r="N149" s="31">
        <v>1.7</v>
      </c>
      <c r="O149" s="31">
        <v>1.7</v>
      </c>
    </row>
    <row r="151" spans="1:15" x14ac:dyDescent="0.25">
      <c r="A151" s="32" t="s">
        <v>183</v>
      </c>
    </row>
    <row r="153" spans="1:15" x14ac:dyDescent="0.25">
      <c r="A153" s="32" t="s">
        <v>202</v>
      </c>
    </row>
  </sheetData>
  <mergeCells count="150">
    <mergeCell ref="B144:O144"/>
    <mergeCell ref="A145:B145"/>
    <mergeCell ref="B146:O146"/>
    <mergeCell ref="A147:B147"/>
    <mergeCell ref="B148:O148"/>
    <mergeCell ref="A149:B149"/>
    <mergeCell ref="B138:O138"/>
    <mergeCell ref="A139:B139"/>
    <mergeCell ref="B140:O140"/>
    <mergeCell ref="A141:B141"/>
    <mergeCell ref="B142:O142"/>
    <mergeCell ref="A143:B143"/>
    <mergeCell ref="B132:O132"/>
    <mergeCell ref="A133:B133"/>
    <mergeCell ref="B134:O134"/>
    <mergeCell ref="A135:B135"/>
    <mergeCell ref="B136:O136"/>
    <mergeCell ref="A137:B137"/>
    <mergeCell ref="B126:O126"/>
    <mergeCell ref="A127:B127"/>
    <mergeCell ref="B128:O128"/>
    <mergeCell ref="A129:B129"/>
    <mergeCell ref="B130:O130"/>
    <mergeCell ref="A131:B131"/>
    <mergeCell ref="B120:O120"/>
    <mergeCell ref="A121:B121"/>
    <mergeCell ref="B122:O122"/>
    <mergeCell ref="A123:B123"/>
    <mergeCell ref="B124:O124"/>
    <mergeCell ref="A125:B125"/>
    <mergeCell ref="B114:O114"/>
    <mergeCell ref="A115:B115"/>
    <mergeCell ref="B116:O116"/>
    <mergeCell ref="A117:B117"/>
    <mergeCell ref="B118:O118"/>
    <mergeCell ref="A119:B119"/>
    <mergeCell ref="B108:O108"/>
    <mergeCell ref="A109:B109"/>
    <mergeCell ref="B110:O110"/>
    <mergeCell ref="A111:B111"/>
    <mergeCell ref="B112:O112"/>
    <mergeCell ref="A113:B113"/>
    <mergeCell ref="B102:O102"/>
    <mergeCell ref="A103:B103"/>
    <mergeCell ref="B104:O104"/>
    <mergeCell ref="A105:B105"/>
    <mergeCell ref="B106:O106"/>
    <mergeCell ref="A107:B107"/>
    <mergeCell ref="B96:O96"/>
    <mergeCell ref="A97:B97"/>
    <mergeCell ref="B98:O98"/>
    <mergeCell ref="A99:B99"/>
    <mergeCell ref="B100:O100"/>
    <mergeCell ref="A101:B101"/>
    <mergeCell ref="B90:O90"/>
    <mergeCell ref="A91:B91"/>
    <mergeCell ref="B92:O92"/>
    <mergeCell ref="A93:B93"/>
    <mergeCell ref="B94:O94"/>
    <mergeCell ref="A95:B95"/>
    <mergeCell ref="B84:O84"/>
    <mergeCell ref="A85:B85"/>
    <mergeCell ref="B86:O86"/>
    <mergeCell ref="A87:B87"/>
    <mergeCell ref="B88:O88"/>
    <mergeCell ref="A89:B89"/>
    <mergeCell ref="B78:O78"/>
    <mergeCell ref="A79:B79"/>
    <mergeCell ref="B80:O80"/>
    <mergeCell ref="A81:B81"/>
    <mergeCell ref="B82:O82"/>
    <mergeCell ref="A83:B83"/>
    <mergeCell ref="B72:O72"/>
    <mergeCell ref="A73:B73"/>
    <mergeCell ref="B74:O74"/>
    <mergeCell ref="A75:B75"/>
    <mergeCell ref="B76:O76"/>
    <mergeCell ref="A77:B77"/>
    <mergeCell ref="B66:O66"/>
    <mergeCell ref="A67:B67"/>
    <mergeCell ref="B68:O68"/>
    <mergeCell ref="A69:B69"/>
    <mergeCell ref="B70:O70"/>
    <mergeCell ref="A71:B71"/>
    <mergeCell ref="B60:O60"/>
    <mergeCell ref="A61:B61"/>
    <mergeCell ref="B62:O62"/>
    <mergeCell ref="A63:B63"/>
    <mergeCell ref="B64:O64"/>
    <mergeCell ref="A65:B65"/>
    <mergeCell ref="B54:O54"/>
    <mergeCell ref="A55:B55"/>
    <mergeCell ref="B56:O56"/>
    <mergeCell ref="A57:B57"/>
    <mergeCell ref="B58:O58"/>
    <mergeCell ref="A59:B59"/>
    <mergeCell ref="B48:O48"/>
    <mergeCell ref="A49:B49"/>
    <mergeCell ref="B50:O50"/>
    <mergeCell ref="A51:B51"/>
    <mergeCell ref="B52:O52"/>
    <mergeCell ref="A53:B53"/>
    <mergeCell ref="B42:O42"/>
    <mergeCell ref="A43:B43"/>
    <mergeCell ref="B44:O44"/>
    <mergeCell ref="A45:B45"/>
    <mergeCell ref="B46:O46"/>
    <mergeCell ref="A47:B47"/>
    <mergeCell ref="B36:O36"/>
    <mergeCell ref="A37:B37"/>
    <mergeCell ref="B38:O38"/>
    <mergeCell ref="A39:B39"/>
    <mergeCell ref="B40:O40"/>
    <mergeCell ref="A41:B41"/>
    <mergeCell ref="B30:O30"/>
    <mergeCell ref="A31:B31"/>
    <mergeCell ref="B32:O32"/>
    <mergeCell ref="A33:B33"/>
    <mergeCell ref="B34:O34"/>
    <mergeCell ref="A35:B35"/>
    <mergeCell ref="B24:O24"/>
    <mergeCell ref="A25:B25"/>
    <mergeCell ref="B26:O26"/>
    <mergeCell ref="A27:B27"/>
    <mergeCell ref="B28:O28"/>
    <mergeCell ref="A29:B29"/>
    <mergeCell ref="B18:O18"/>
    <mergeCell ref="A19:B19"/>
    <mergeCell ref="B20:O20"/>
    <mergeCell ref="A21:B21"/>
    <mergeCell ref="B22:O22"/>
    <mergeCell ref="A23:B23"/>
    <mergeCell ref="B12:O12"/>
    <mergeCell ref="A13:B13"/>
    <mergeCell ref="B14:O14"/>
    <mergeCell ref="A15:B15"/>
    <mergeCell ref="B16:O16"/>
    <mergeCell ref="A17:B17"/>
    <mergeCell ref="B6:O6"/>
    <mergeCell ref="A7:B7"/>
    <mergeCell ref="B8:O8"/>
    <mergeCell ref="A9:B9"/>
    <mergeCell ref="B10:O10"/>
    <mergeCell ref="A11:B11"/>
    <mergeCell ref="A1:O1"/>
    <mergeCell ref="A2:O2"/>
    <mergeCell ref="A3:O3"/>
    <mergeCell ref="A4:A5"/>
    <mergeCell ref="C4:C5"/>
    <mergeCell ref="D4:O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topLeftCell="A16" zoomScale="86" zoomScaleNormal="86" workbookViewId="0">
      <selection activeCell="Q30" sqref="Q30"/>
    </sheetView>
  </sheetViews>
  <sheetFormatPr baseColWidth="10" defaultRowHeight="15" x14ac:dyDescent="0.25"/>
  <cols>
    <col min="1" max="1" width="8.42578125" style="29" customWidth="1"/>
    <col min="2" max="2" width="46.42578125" style="29" customWidth="1"/>
    <col min="3" max="3" width="19.140625" style="29" customWidth="1"/>
    <col min="4" max="4" width="8" style="29" customWidth="1"/>
    <col min="5" max="10" width="6.85546875" style="29" customWidth="1"/>
    <col min="11" max="11" width="8" style="29" customWidth="1"/>
    <col min="12" max="16" width="6.85546875" style="29" customWidth="1"/>
    <col min="17" max="16384" width="11.42578125" style="29"/>
  </cols>
  <sheetData>
    <row r="1" spans="1:16" ht="15" customHeight="1" x14ac:dyDescent="0.25">
      <c r="A1" s="70" t="s">
        <v>476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5" customHeight="1" x14ac:dyDescent="0.25">
      <c r="A2" s="72" t="s">
        <v>161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5" customHeight="1" x14ac:dyDescent="0.25">
      <c r="A3" s="74" t="s">
        <v>462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x14ac:dyDescent="0.25">
      <c r="A4" s="89" t="s">
        <v>162</v>
      </c>
      <c r="B4" s="89" t="s">
        <v>192</v>
      </c>
      <c r="C4" s="89" t="s">
        <v>163</v>
      </c>
      <c r="D4" s="58" t="s">
        <v>164</v>
      </c>
      <c r="E4" s="89" t="s">
        <v>165</v>
      </c>
      <c r="F4" s="89" t="s">
        <v>166</v>
      </c>
      <c r="G4" s="89" t="s">
        <v>167</v>
      </c>
      <c r="H4" s="89" t="s">
        <v>168</v>
      </c>
      <c r="I4" s="89" t="s">
        <v>169</v>
      </c>
      <c r="J4" s="89" t="s">
        <v>170</v>
      </c>
      <c r="K4" s="89" t="s">
        <v>184</v>
      </c>
      <c r="L4" s="89" t="s">
        <v>187</v>
      </c>
      <c r="M4" s="89" t="s">
        <v>188</v>
      </c>
      <c r="N4" s="89" t="s">
        <v>189</v>
      </c>
      <c r="O4" s="89" t="s">
        <v>190</v>
      </c>
      <c r="P4" s="89" t="s">
        <v>191</v>
      </c>
    </row>
    <row r="5" spans="1:16" x14ac:dyDescent="0.25">
      <c r="A5" s="90"/>
      <c r="B5" s="90"/>
      <c r="C5" s="90"/>
      <c r="D5" s="59" t="s">
        <v>171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</row>
    <row r="6" spans="1:16" x14ac:dyDescent="0.25">
      <c r="A6" s="30" t="s">
        <v>5</v>
      </c>
      <c r="B6" s="30" t="s">
        <v>393</v>
      </c>
      <c r="C6" s="31" t="s">
        <v>172</v>
      </c>
      <c r="D6" s="31">
        <v>6.67</v>
      </c>
      <c r="E6" s="31">
        <v>6.67</v>
      </c>
      <c r="F6" s="31">
        <v>6.67</v>
      </c>
      <c r="G6" s="31">
        <v>6.67</v>
      </c>
      <c r="H6" s="31">
        <v>6.67</v>
      </c>
      <c r="I6" s="31">
        <v>6.67</v>
      </c>
      <c r="J6" s="31">
        <v>6.67</v>
      </c>
      <c r="K6" s="31">
        <v>6.67</v>
      </c>
      <c r="L6" s="31">
        <v>6.67</v>
      </c>
      <c r="M6" s="31">
        <v>6.67</v>
      </c>
      <c r="N6" s="31">
        <v>6.67</v>
      </c>
      <c r="O6" s="31">
        <v>6.67</v>
      </c>
      <c r="P6" s="31">
        <v>6.67</v>
      </c>
    </row>
    <row r="7" spans="1:16" x14ac:dyDescent="0.25">
      <c r="A7" s="30" t="s">
        <v>8</v>
      </c>
      <c r="B7" s="30" t="s">
        <v>336</v>
      </c>
      <c r="C7" s="31" t="s">
        <v>173</v>
      </c>
      <c r="D7" s="31">
        <v>2.23</v>
      </c>
      <c r="E7" s="31">
        <v>2.2799999999999998</v>
      </c>
      <c r="F7" s="31">
        <v>2.15</v>
      </c>
      <c r="G7" s="31">
        <v>1.97</v>
      </c>
      <c r="H7" s="31">
        <v>2.09</v>
      </c>
      <c r="I7" s="31">
        <v>1.67</v>
      </c>
      <c r="J7" s="31">
        <v>1.67</v>
      </c>
      <c r="K7" s="31">
        <v>2</v>
      </c>
      <c r="L7" s="31">
        <v>2.34</v>
      </c>
      <c r="M7" s="31">
        <v>2.48</v>
      </c>
      <c r="N7" s="31">
        <v>2.95</v>
      </c>
      <c r="O7" s="31">
        <v>2.92</v>
      </c>
      <c r="P7" s="31">
        <v>2.2799999999999998</v>
      </c>
    </row>
    <row r="8" spans="1:16" x14ac:dyDescent="0.25">
      <c r="A8" s="30" t="s">
        <v>11</v>
      </c>
      <c r="B8" s="30" t="s">
        <v>337</v>
      </c>
      <c r="C8" s="31" t="s">
        <v>174</v>
      </c>
      <c r="D8" s="31">
        <v>3.31</v>
      </c>
      <c r="E8" s="31">
        <v>3.1</v>
      </c>
      <c r="F8" s="31">
        <v>3.31</v>
      </c>
      <c r="G8" s="31">
        <v>3.56</v>
      </c>
      <c r="H8" s="31">
        <v>4.1100000000000003</v>
      </c>
      <c r="I8" s="31">
        <v>4.43</v>
      </c>
      <c r="J8" s="31">
        <v>3.51</v>
      </c>
      <c r="K8" s="31">
        <v>3.43</v>
      </c>
      <c r="L8" s="31">
        <v>3.07</v>
      </c>
      <c r="M8" s="31">
        <v>2.25</v>
      </c>
      <c r="N8" s="31">
        <v>2.36</v>
      </c>
      <c r="O8" s="31">
        <v>3.11</v>
      </c>
      <c r="P8" s="31">
        <v>3.29</v>
      </c>
    </row>
    <row r="9" spans="1:16" x14ac:dyDescent="0.25">
      <c r="A9" s="30" t="s">
        <v>14</v>
      </c>
      <c r="B9" s="30" t="s">
        <v>15</v>
      </c>
      <c r="C9" s="31" t="s">
        <v>173</v>
      </c>
      <c r="D9" s="31">
        <v>13.09</v>
      </c>
      <c r="E9" s="31">
        <v>12.67</v>
      </c>
      <c r="F9" s="31">
        <v>12.67</v>
      </c>
      <c r="G9" s="31">
        <v>12.67</v>
      </c>
      <c r="H9" s="31">
        <v>12.67</v>
      </c>
      <c r="I9" s="31">
        <v>13.95</v>
      </c>
      <c r="J9" s="31">
        <v>16</v>
      </c>
      <c r="K9" s="31">
        <v>16</v>
      </c>
      <c r="L9" s="31">
        <v>9</v>
      </c>
      <c r="M9" s="31">
        <v>12.02</v>
      </c>
      <c r="N9" s="31">
        <v>15</v>
      </c>
      <c r="O9" s="31">
        <v>12.34</v>
      </c>
      <c r="P9" s="31">
        <v>12.1</v>
      </c>
    </row>
    <row r="10" spans="1:16" x14ac:dyDescent="0.25">
      <c r="A10" s="30" t="s">
        <v>16</v>
      </c>
      <c r="B10" s="30" t="s">
        <v>17</v>
      </c>
      <c r="C10" s="31" t="s">
        <v>173</v>
      </c>
      <c r="D10" s="31">
        <v>2.34</v>
      </c>
      <c r="E10" s="31">
        <v>2.92</v>
      </c>
      <c r="F10" s="31">
        <v>2.54</v>
      </c>
      <c r="G10" s="31">
        <v>2.2200000000000002</v>
      </c>
      <c r="H10" s="31">
        <v>2.0499999999999998</v>
      </c>
      <c r="I10" s="31">
        <v>2.33</v>
      </c>
      <c r="J10" s="31">
        <v>2.0299999999999998</v>
      </c>
      <c r="K10" s="31">
        <v>2.5</v>
      </c>
      <c r="L10" s="31">
        <v>2.56</v>
      </c>
      <c r="M10" s="31">
        <v>2.93</v>
      </c>
      <c r="N10" s="31">
        <v>2.16</v>
      </c>
      <c r="O10" s="31">
        <v>1.97</v>
      </c>
      <c r="P10" s="31">
        <v>2</v>
      </c>
    </row>
    <row r="11" spans="1:16" x14ac:dyDescent="0.25">
      <c r="A11" s="30" t="s">
        <v>18</v>
      </c>
      <c r="B11" s="30" t="s">
        <v>338</v>
      </c>
      <c r="C11" s="31" t="s">
        <v>173</v>
      </c>
      <c r="D11" s="31">
        <v>3.71</v>
      </c>
      <c r="E11" s="31" t="s">
        <v>4</v>
      </c>
      <c r="F11" s="31">
        <v>5.5</v>
      </c>
      <c r="G11" s="31">
        <v>4.67</v>
      </c>
      <c r="H11" s="31">
        <v>4.17</v>
      </c>
      <c r="I11" s="31">
        <v>3.93</v>
      </c>
      <c r="J11" s="31">
        <v>3.5</v>
      </c>
      <c r="K11" s="31">
        <v>3.5</v>
      </c>
      <c r="L11" s="31">
        <v>3.37</v>
      </c>
      <c r="M11" s="31">
        <v>3.37</v>
      </c>
      <c r="N11" s="31">
        <v>3.23</v>
      </c>
      <c r="O11" s="31">
        <v>3</v>
      </c>
      <c r="P11" s="31">
        <v>3</v>
      </c>
    </row>
    <row r="12" spans="1:16" x14ac:dyDescent="0.25">
      <c r="A12" s="30" t="s">
        <v>20</v>
      </c>
      <c r="B12" s="30" t="s">
        <v>21</v>
      </c>
      <c r="C12" s="31" t="s">
        <v>175</v>
      </c>
      <c r="D12" s="31">
        <v>2.02</v>
      </c>
      <c r="E12" s="31">
        <v>2.33</v>
      </c>
      <c r="F12" s="31">
        <v>2.33</v>
      </c>
      <c r="G12" s="31">
        <v>2.33</v>
      </c>
      <c r="H12" s="31">
        <v>2.15</v>
      </c>
      <c r="I12" s="31">
        <v>1.87</v>
      </c>
      <c r="J12" s="31">
        <v>1.82</v>
      </c>
      <c r="K12" s="31">
        <v>1.82</v>
      </c>
      <c r="L12" s="31">
        <v>1.82</v>
      </c>
      <c r="M12" s="31">
        <v>1.91</v>
      </c>
      <c r="N12" s="31">
        <v>1.88</v>
      </c>
      <c r="O12" s="31">
        <v>2.0299999999999998</v>
      </c>
      <c r="P12" s="31">
        <v>2.04</v>
      </c>
    </row>
    <row r="13" spans="1:16" x14ac:dyDescent="0.25">
      <c r="A13" s="30" t="s">
        <v>23</v>
      </c>
      <c r="B13" s="30" t="s">
        <v>24</v>
      </c>
      <c r="C13" s="31" t="s">
        <v>176</v>
      </c>
      <c r="D13" s="31">
        <v>2.64</v>
      </c>
      <c r="E13" s="31">
        <v>2.78</v>
      </c>
      <c r="F13" s="31">
        <v>2.77</v>
      </c>
      <c r="G13" s="31">
        <v>2.73</v>
      </c>
      <c r="H13" s="31">
        <v>2.7</v>
      </c>
      <c r="I13" s="31">
        <v>2.54</v>
      </c>
      <c r="J13" s="31">
        <v>2.52</v>
      </c>
      <c r="K13" s="31">
        <v>2.52</v>
      </c>
      <c r="L13" s="31">
        <v>2.52</v>
      </c>
      <c r="M13" s="31">
        <v>2.67</v>
      </c>
      <c r="N13" s="31">
        <v>2.59</v>
      </c>
      <c r="O13" s="31">
        <v>2.67</v>
      </c>
      <c r="P13" s="31">
        <v>2.65</v>
      </c>
    </row>
    <row r="14" spans="1:16" x14ac:dyDescent="0.25">
      <c r="A14" s="30" t="s">
        <v>26</v>
      </c>
      <c r="B14" s="30" t="s">
        <v>27</v>
      </c>
      <c r="C14" s="31" t="s">
        <v>176</v>
      </c>
      <c r="D14" s="31">
        <v>2.38</v>
      </c>
      <c r="E14" s="31">
        <v>2.63</v>
      </c>
      <c r="F14" s="31">
        <v>2.63</v>
      </c>
      <c r="G14" s="31">
        <v>2.5299999999999998</v>
      </c>
      <c r="H14" s="31">
        <v>2.4900000000000002</v>
      </c>
      <c r="I14" s="31">
        <v>2.2799999999999998</v>
      </c>
      <c r="J14" s="31">
        <v>2.33</v>
      </c>
      <c r="K14" s="31">
        <v>2.33</v>
      </c>
      <c r="L14" s="31">
        <v>2.33</v>
      </c>
      <c r="M14" s="31">
        <v>2.33</v>
      </c>
      <c r="N14" s="31">
        <v>2.2599999999999998</v>
      </c>
      <c r="O14" s="31">
        <v>2.2200000000000002</v>
      </c>
      <c r="P14" s="31">
        <v>2.2200000000000002</v>
      </c>
    </row>
    <row r="15" spans="1:16" x14ac:dyDescent="0.25">
      <c r="A15" s="30" t="s">
        <v>28</v>
      </c>
      <c r="B15" s="30" t="s">
        <v>339</v>
      </c>
      <c r="C15" s="31" t="s">
        <v>173</v>
      </c>
      <c r="D15" s="31">
        <v>2.81</v>
      </c>
      <c r="E15" s="31">
        <v>2.52</v>
      </c>
      <c r="F15" s="31">
        <v>2.93</v>
      </c>
      <c r="G15" s="31">
        <v>4.0999999999999996</v>
      </c>
      <c r="H15" s="31">
        <v>4.8099999999999996</v>
      </c>
      <c r="I15" s="31">
        <v>3.03</v>
      </c>
      <c r="J15" s="31">
        <v>2.2799999999999998</v>
      </c>
      <c r="K15" s="31">
        <v>1.94</v>
      </c>
      <c r="L15" s="31">
        <v>1.8</v>
      </c>
      <c r="M15" s="31">
        <v>1.9</v>
      </c>
      <c r="N15" s="31">
        <v>2.17</v>
      </c>
      <c r="O15" s="31">
        <v>2.95</v>
      </c>
      <c r="P15" s="31">
        <v>3.13</v>
      </c>
    </row>
    <row r="16" spans="1:16" x14ac:dyDescent="0.25">
      <c r="A16" s="30" t="s">
        <v>193</v>
      </c>
      <c r="B16" s="30" t="s">
        <v>194</v>
      </c>
      <c r="C16" s="31" t="s">
        <v>173</v>
      </c>
      <c r="D16" s="31">
        <v>1.8</v>
      </c>
      <c r="E16" s="31" t="s">
        <v>4</v>
      </c>
      <c r="F16" s="31" t="s">
        <v>4</v>
      </c>
      <c r="G16" s="31" t="s">
        <v>4</v>
      </c>
      <c r="H16" s="31" t="s">
        <v>4</v>
      </c>
      <c r="I16" s="31" t="s">
        <v>4</v>
      </c>
      <c r="J16" s="31" t="s">
        <v>4</v>
      </c>
      <c r="K16" s="31">
        <v>1.87</v>
      </c>
      <c r="L16" s="31">
        <v>1.65</v>
      </c>
      <c r="M16" s="31">
        <v>1.82</v>
      </c>
      <c r="N16" s="31">
        <v>2</v>
      </c>
      <c r="O16" s="31" t="s">
        <v>4</v>
      </c>
      <c r="P16" s="31" t="s">
        <v>4</v>
      </c>
    </row>
    <row r="17" spans="1:16" x14ac:dyDescent="0.25">
      <c r="A17" s="30" t="s">
        <v>30</v>
      </c>
      <c r="B17" s="30" t="s">
        <v>31</v>
      </c>
      <c r="C17" s="31" t="s">
        <v>173</v>
      </c>
      <c r="D17" s="31">
        <v>2.6</v>
      </c>
      <c r="E17" s="31">
        <v>2.15</v>
      </c>
      <c r="F17" s="31">
        <v>2.65</v>
      </c>
      <c r="G17" s="31">
        <v>3.97</v>
      </c>
      <c r="H17" s="31">
        <v>4.25</v>
      </c>
      <c r="I17" s="31">
        <v>2.96</v>
      </c>
      <c r="J17" s="31">
        <v>2.08</v>
      </c>
      <c r="K17" s="31">
        <v>1.74</v>
      </c>
      <c r="L17" s="31">
        <v>1.61</v>
      </c>
      <c r="M17" s="31">
        <v>1.88</v>
      </c>
      <c r="N17" s="31">
        <v>2.06</v>
      </c>
      <c r="O17" s="31">
        <v>2.78</v>
      </c>
      <c r="P17" s="31">
        <v>2.95</v>
      </c>
    </row>
    <row r="18" spans="1:16" x14ac:dyDescent="0.25">
      <c r="A18" s="30" t="s">
        <v>32</v>
      </c>
      <c r="B18" s="30" t="s">
        <v>395</v>
      </c>
      <c r="C18" s="31" t="s">
        <v>177</v>
      </c>
      <c r="D18" s="31">
        <v>1.94</v>
      </c>
      <c r="E18" s="31">
        <v>2.04</v>
      </c>
      <c r="F18" s="31">
        <v>2.0699999999999998</v>
      </c>
      <c r="G18" s="31">
        <v>2.06</v>
      </c>
      <c r="H18" s="31">
        <v>2.04</v>
      </c>
      <c r="I18" s="31">
        <v>2.04</v>
      </c>
      <c r="J18" s="31">
        <v>2.0499999999999998</v>
      </c>
      <c r="K18" s="31">
        <v>1.91</v>
      </c>
      <c r="L18" s="31">
        <v>1.82</v>
      </c>
      <c r="M18" s="31">
        <v>1.82</v>
      </c>
      <c r="N18" s="31">
        <v>1.79</v>
      </c>
      <c r="O18" s="31">
        <v>1.83</v>
      </c>
      <c r="P18" s="31">
        <v>1.8</v>
      </c>
    </row>
    <row r="19" spans="1:16" x14ac:dyDescent="0.25">
      <c r="A19" s="30" t="s">
        <v>35</v>
      </c>
      <c r="B19" s="30" t="s">
        <v>396</v>
      </c>
      <c r="C19" s="31" t="s">
        <v>177</v>
      </c>
      <c r="D19" s="31">
        <v>1.79</v>
      </c>
      <c r="E19" s="31">
        <v>1.81</v>
      </c>
      <c r="F19" s="31">
        <v>1.91</v>
      </c>
      <c r="G19" s="31">
        <v>1.94</v>
      </c>
      <c r="H19" s="31">
        <v>1.92</v>
      </c>
      <c r="I19" s="31">
        <v>1.92</v>
      </c>
      <c r="J19" s="31">
        <v>1.91</v>
      </c>
      <c r="K19" s="31">
        <v>1.81</v>
      </c>
      <c r="L19" s="31">
        <v>1.71</v>
      </c>
      <c r="M19" s="31">
        <v>1.68</v>
      </c>
      <c r="N19" s="31">
        <v>1.62</v>
      </c>
      <c r="O19" s="31">
        <v>1.62</v>
      </c>
      <c r="P19" s="31">
        <v>1.64</v>
      </c>
    </row>
    <row r="20" spans="1:16" x14ac:dyDescent="0.25">
      <c r="A20" s="30" t="s">
        <v>37</v>
      </c>
      <c r="B20" s="30" t="s">
        <v>38</v>
      </c>
      <c r="C20" s="31" t="s">
        <v>178</v>
      </c>
      <c r="D20" s="31">
        <v>0.97</v>
      </c>
      <c r="E20" s="31">
        <v>0.87</v>
      </c>
      <c r="F20" s="31">
        <v>0.93</v>
      </c>
      <c r="G20" s="31">
        <v>0.88</v>
      </c>
      <c r="H20" s="31">
        <v>0.86</v>
      </c>
      <c r="I20" s="31">
        <v>0.96</v>
      </c>
      <c r="J20" s="31">
        <v>0.86</v>
      </c>
      <c r="K20" s="31">
        <v>0.76</v>
      </c>
      <c r="L20" s="31">
        <v>0.83</v>
      </c>
      <c r="M20" s="31">
        <v>0.81</v>
      </c>
      <c r="N20" s="31">
        <v>1.1599999999999999</v>
      </c>
      <c r="O20" s="31">
        <v>1.3</v>
      </c>
      <c r="P20" s="31">
        <v>1.41</v>
      </c>
    </row>
    <row r="21" spans="1:16" x14ac:dyDescent="0.25">
      <c r="A21" s="30" t="s">
        <v>40</v>
      </c>
      <c r="B21" s="30" t="s">
        <v>340</v>
      </c>
      <c r="C21" s="31" t="s">
        <v>178</v>
      </c>
      <c r="D21" s="31">
        <v>1.33</v>
      </c>
      <c r="E21" s="31">
        <v>1.36</v>
      </c>
      <c r="F21" s="31">
        <v>2.0299999999999998</v>
      </c>
      <c r="G21" s="31">
        <v>1.74</v>
      </c>
      <c r="H21" s="31">
        <v>1.28</v>
      </c>
      <c r="I21" s="31">
        <v>1.66</v>
      </c>
      <c r="J21" s="31">
        <v>1.23</v>
      </c>
      <c r="K21" s="31">
        <v>1.19</v>
      </c>
      <c r="L21" s="31">
        <v>1.2</v>
      </c>
      <c r="M21" s="31">
        <v>1.1499999999999999</v>
      </c>
      <c r="N21" s="31">
        <v>1.05</v>
      </c>
      <c r="O21" s="31">
        <v>0.88</v>
      </c>
      <c r="P21" s="31">
        <v>1.18</v>
      </c>
    </row>
    <row r="22" spans="1:16" x14ac:dyDescent="0.25">
      <c r="A22" s="30" t="s">
        <v>44</v>
      </c>
      <c r="B22" s="30" t="s">
        <v>397</v>
      </c>
      <c r="C22" s="31" t="s">
        <v>173</v>
      </c>
      <c r="D22" s="31">
        <v>7.18</v>
      </c>
      <c r="E22" s="31">
        <v>8.2899999999999991</v>
      </c>
      <c r="F22" s="31">
        <v>8.23</v>
      </c>
      <c r="G22" s="31">
        <v>9.1300000000000008</v>
      </c>
      <c r="H22" s="31">
        <v>6.44</v>
      </c>
      <c r="I22" s="31">
        <v>6.7</v>
      </c>
      <c r="J22" s="31">
        <v>6.95</v>
      </c>
      <c r="K22" s="31">
        <v>6.95</v>
      </c>
      <c r="L22" s="31">
        <v>6.53</v>
      </c>
      <c r="M22" s="31">
        <v>6.1</v>
      </c>
      <c r="N22" s="31">
        <v>6.84</v>
      </c>
      <c r="O22" s="31">
        <v>6.89</v>
      </c>
      <c r="P22" s="31">
        <v>7.21</v>
      </c>
    </row>
    <row r="23" spans="1:16" x14ac:dyDescent="0.25">
      <c r="A23" s="30" t="s">
        <v>42</v>
      </c>
      <c r="B23" s="30" t="s">
        <v>43</v>
      </c>
      <c r="C23" s="31" t="s">
        <v>173</v>
      </c>
      <c r="D23" s="31">
        <v>14.8</v>
      </c>
      <c r="E23" s="31">
        <v>14.83</v>
      </c>
      <c r="F23" s="31">
        <v>14.83</v>
      </c>
      <c r="G23" s="31">
        <v>14.83</v>
      </c>
      <c r="H23" s="31">
        <v>14.83</v>
      </c>
      <c r="I23" s="31">
        <v>14.83</v>
      </c>
      <c r="J23" s="31">
        <v>14.83</v>
      </c>
      <c r="K23" s="31">
        <v>14.83</v>
      </c>
      <c r="L23" s="31">
        <v>14.83</v>
      </c>
      <c r="M23" s="31">
        <v>14.82</v>
      </c>
      <c r="N23" s="31">
        <v>14.77</v>
      </c>
      <c r="O23" s="31">
        <v>14.77</v>
      </c>
      <c r="P23" s="31">
        <v>14.64</v>
      </c>
    </row>
    <row r="24" spans="1:16" x14ac:dyDescent="0.25">
      <c r="A24" s="30" t="s">
        <v>45</v>
      </c>
      <c r="B24" s="30" t="s">
        <v>46</v>
      </c>
      <c r="C24" s="31" t="s">
        <v>173</v>
      </c>
      <c r="D24" s="31">
        <v>12.32</v>
      </c>
      <c r="E24" s="31">
        <v>12.33</v>
      </c>
      <c r="F24" s="31">
        <v>12.33</v>
      </c>
      <c r="G24" s="31">
        <v>12.33</v>
      </c>
      <c r="H24" s="31">
        <v>12.33</v>
      </c>
      <c r="I24" s="31">
        <v>12.33</v>
      </c>
      <c r="J24" s="31">
        <v>12.33</v>
      </c>
      <c r="K24" s="31">
        <v>12.33</v>
      </c>
      <c r="L24" s="31">
        <v>12.33</v>
      </c>
      <c r="M24" s="31">
        <v>12.33</v>
      </c>
      <c r="N24" s="31">
        <v>12.33</v>
      </c>
      <c r="O24" s="31">
        <v>12.33</v>
      </c>
      <c r="P24" s="31">
        <v>12.25</v>
      </c>
    </row>
    <row r="25" spans="1:16" x14ac:dyDescent="0.25">
      <c r="A25" s="30" t="s">
        <v>47</v>
      </c>
      <c r="B25" s="30" t="s">
        <v>48</v>
      </c>
      <c r="C25" s="31" t="s">
        <v>173</v>
      </c>
      <c r="D25" s="31">
        <v>12.87</v>
      </c>
      <c r="E25" s="31">
        <v>12.83</v>
      </c>
      <c r="F25" s="31">
        <v>12.83</v>
      </c>
      <c r="G25" s="31">
        <v>12.83</v>
      </c>
      <c r="H25" s="31">
        <v>12.83</v>
      </c>
      <c r="I25" s="31">
        <v>12.83</v>
      </c>
      <c r="J25" s="31">
        <v>12.83</v>
      </c>
      <c r="K25" s="31">
        <v>12.83</v>
      </c>
      <c r="L25" s="31">
        <v>12.83</v>
      </c>
      <c r="M25" s="31">
        <v>12.83</v>
      </c>
      <c r="N25" s="31">
        <v>12.83</v>
      </c>
      <c r="O25" s="31">
        <v>12.83</v>
      </c>
      <c r="P25" s="31">
        <v>13.3</v>
      </c>
    </row>
    <row r="26" spans="1:16" x14ac:dyDescent="0.25">
      <c r="A26" s="30" t="s">
        <v>49</v>
      </c>
      <c r="B26" s="30" t="s">
        <v>324</v>
      </c>
      <c r="C26" s="31" t="s">
        <v>173</v>
      </c>
      <c r="D26" s="31">
        <v>1.32</v>
      </c>
      <c r="E26" s="31">
        <v>0.78</v>
      </c>
      <c r="F26" s="31">
        <v>0.75</v>
      </c>
      <c r="G26" s="31">
        <v>1.06</v>
      </c>
      <c r="H26" s="31">
        <v>0.83</v>
      </c>
      <c r="I26" s="31">
        <v>0.76</v>
      </c>
      <c r="J26" s="31">
        <v>1.0900000000000001</v>
      </c>
      <c r="K26" s="31">
        <v>1.06</v>
      </c>
      <c r="L26" s="31">
        <v>0.99</v>
      </c>
      <c r="M26" s="31">
        <v>1.53</v>
      </c>
      <c r="N26" s="31">
        <v>2.34</v>
      </c>
      <c r="O26" s="31">
        <v>2.48</v>
      </c>
      <c r="P26" s="31">
        <v>2.23</v>
      </c>
    </row>
    <row r="27" spans="1:16" x14ac:dyDescent="0.25">
      <c r="A27" s="30" t="s">
        <v>195</v>
      </c>
      <c r="B27" s="30" t="s">
        <v>196</v>
      </c>
      <c r="C27" s="31" t="s">
        <v>173</v>
      </c>
      <c r="D27" s="31">
        <v>6.16</v>
      </c>
      <c r="E27" s="31" t="s">
        <v>4</v>
      </c>
      <c r="F27" s="31" t="s">
        <v>4</v>
      </c>
      <c r="G27" s="31" t="s">
        <v>4</v>
      </c>
      <c r="H27" s="31">
        <v>6.33</v>
      </c>
      <c r="I27" s="31">
        <v>6.33</v>
      </c>
      <c r="J27" s="31">
        <v>6.33</v>
      </c>
      <c r="K27" s="31">
        <v>6.5</v>
      </c>
      <c r="L27" s="31">
        <v>6.1</v>
      </c>
      <c r="M27" s="31">
        <v>6.1</v>
      </c>
      <c r="N27" s="31">
        <v>6.1</v>
      </c>
      <c r="O27" s="31">
        <v>6.1</v>
      </c>
      <c r="P27" s="31">
        <v>6.1</v>
      </c>
    </row>
    <row r="28" spans="1:16" x14ac:dyDescent="0.25">
      <c r="A28" s="30" t="s">
        <v>159</v>
      </c>
      <c r="B28" s="30" t="s">
        <v>160</v>
      </c>
      <c r="C28" s="31" t="s">
        <v>174</v>
      </c>
      <c r="D28" s="31">
        <v>1.67</v>
      </c>
      <c r="E28" s="31">
        <v>1.96</v>
      </c>
      <c r="F28" s="31">
        <v>1.9</v>
      </c>
      <c r="G28" s="31" t="s">
        <v>4</v>
      </c>
      <c r="H28" s="31" t="s">
        <v>4</v>
      </c>
      <c r="I28" s="31" t="s">
        <v>4</v>
      </c>
      <c r="J28" s="31" t="s">
        <v>4</v>
      </c>
      <c r="K28" s="31" t="s">
        <v>4</v>
      </c>
      <c r="L28" s="31">
        <v>1.82</v>
      </c>
      <c r="M28" s="31">
        <v>1.86</v>
      </c>
      <c r="N28" s="31">
        <v>1.46</v>
      </c>
      <c r="O28" s="31">
        <v>1.38</v>
      </c>
      <c r="P28" s="31">
        <v>1.43</v>
      </c>
    </row>
    <row r="29" spans="1:16" x14ac:dyDescent="0.25">
      <c r="A29" s="30" t="s">
        <v>51</v>
      </c>
      <c r="B29" s="30" t="s">
        <v>52</v>
      </c>
      <c r="C29" s="31" t="s">
        <v>174</v>
      </c>
      <c r="D29" s="31">
        <v>2.62</v>
      </c>
      <c r="E29" s="31">
        <v>2.63</v>
      </c>
      <c r="F29" s="31">
        <v>2.5299999999999998</v>
      </c>
      <c r="G29" s="31">
        <v>2.66</v>
      </c>
      <c r="H29" s="31">
        <v>2.63</v>
      </c>
      <c r="I29" s="31">
        <v>2.37</v>
      </c>
      <c r="J29" s="31">
        <v>2.71</v>
      </c>
      <c r="K29" s="31">
        <v>2.52</v>
      </c>
      <c r="L29" s="31">
        <v>2.76</v>
      </c>
      <c r="M29" s="31">
        <v>2.74</v>
      </c>
      <c r="N29" s="31">
        <v>2.39</v>
      </c>
      <c r="O29" s="31">
        <v>2.5499999999999998</v>
      </c>
      <c r="P29" s="31">
        <v>3</v>
      </c>
    </row>
    <row r="30" spans="1:16" x14ac:dyDescent="0.25">
      <c r="A30" s="30" t="s">
        <v>53</v>
      </c>
      <c r="B30" s="30" t="s">
        <v>54</v>
      </c>
      <c r="C30" s="31" t="s">
        <v>179</v>
      </c>
      <c r="D30" s="31">
        <v>4.8499999999999996</v>
      </c>
      <c r="E30" s="31">
        <v>3.42</v>
      </c>
      <c r="F30" s="31">
        <v>3.63</v>
      </c>
      <c r="G30" s="31">
        <v>4.41</v>
      </c>
      <c r="H30" s="31">
        <v>6.22</v>
      </c>
      <c r="I30" s="31">
        <v>8.19</v>
      </c>
      <c r="J30" s="31">
        <v>7.89</v>
      </c>
      <c r="K30" s="31">
        <v>6.96</v>
      </c>
      <c r="L30" s="31">
        <v>5.54</v>
      </c>
      <c r="M30" s="31">
        <v>3.78</v>
      </c>
      <c r="N30" s="31">
        <v>2.77</v>
      </c>
      <c r="O30" s="31">
        <v>2.5</v>
      </c>
      <c r="P30" s="31">
        <v>2.5</v>
      </c>
    </row>
    <row r="31" spans="1:16" x14ac:dyDescent="0.25">
      <c r="A31" s="30" t="s">
        <v>55</v>
      </c>
      <c r="B31" s="30" t="s">
        <v>56</v>
      </c>
      <c r="C31" s="31" t="s">
        <v>173</v>
      </c>
      <c r="D31" s="31">
        <v>5.1100000000000003</v>
      </c>
      <c r="E31" s="31">
        <v>6.47</v>
      </c>
      <c r="F31" s="31">
        <v>6.47</v>
      </c>
      <c r="G31" s="31">
        <v>6.47</v>
      </c>
      <c r="H31" s="31">
        <v>5.49</v>
      </c>
      <c r="I31" s="31">
        <v>4.87</v>
      </c>
      <c r="J31" s="31">
        <v>5.15</v>
      </c>
      <c r="K31" s="31">
        <v>5.17</v>
      </c>
      <c r="L31" s="31">
        <v>5.17</v>
      </c>
      <c r="M31" s="31">
        <v>5.34</v>
      </c>
      <c r="N31" s="31">
        <v>3.75</v>
      </c>
      <c r="O31" s="31">
        <v>3.5</v>
      </c>
      <c r="P31" s="31">
        <v>3.59</v>
      </c>
    </row>
    <row r="32" spans="1:16" x14ac:dyDescent="0.25">
      <c r="A32" s="30" t="s">
        <v>57</v>
      </c>
      <c r="B32" s="30" t="s">
        <v>58</v>
      </c>
      <c r="C32" s="31" t="s">
        <v>173</v>
      </c>
      <c r="D32" s="31">
        <v>3.85</v>
      </c>
      <c r="E32" s="31">
        <v>3.47</v>
      </c>
      <c r="F32" s="31">
        <v>3.67</v>
      </c>
      <c r="G32" s="31">
        <v>3.67</v>
      </c>
      <c r="H32" s="31">
        <v>3.42</v>
      </c>
      <c r="I32" s="31">
        <v>3.32</v>
      </c>
      <c r="J32" s="31">
        <v>3.93</v>
      </c>
      <c r="K32" s="31">
        <v>3.7</v>
      </c>
      <c r="L32" s="31">
        <v>4.07</v>
      </c>
      <c r="M32" s="31">
        <v>4.5</v>
      </c>
      <c r="N32" s="31">
        <v>4.18</v>
      </c>
      <c r="O32" s="31">
        <v>4.25</v>
      </c>
      <c r="P32" s="31">
        <v>4.05</v>
      </c>
    </row>
    <row r="33" spans="1:16" x14ac:dyDescent="0.25">
      <c r="A33" s="30" t="s">
        <v>61</v>
      </c>
      <c r="B33" s="30" t="s">
        <v>62</v>
      </c>
      <c r="C33" s="31" t="s">
        <v>173</v>
      </c>
      <c r="D33" s="31">
        <v>6.34</v>
      </c>
      <c r="E33" s="31">
        <v>7.17</v>
      </c>
      <c r="F33" s="31">
        <v>7.27</v>
      </c>
      <c r="G33" s="31">
        <v>7.27</v>
      </c>
      <c r="H33" s="31">
        <v>7.05</v>
      </c>
      <c r="I33" s="31">
        <v>6.8</v>
      </c>
      <c r="J33" s="31">
        <v>6.4</v>
      </c>
      <c r="K33" s="31">
        <v>6.2</v>
      </c>
      <c r="L33" s="31">
        <v>6.4</v>
      </c>
      <c r="M33" s="31">
        <v>6.74</v>
      </c>
      <c r="N33" s="31">
        <v>4.5599999999999996</v>
      </c>
      <c r="O33" s="31">
        <v>5.0199999999999996</v>
      </c>
      <c r="P33" s="31">
        <v>5.3</v>
      </c>
    </row>
    <row r="34" spans="1:16" x14ac:dyDescent="0.25">
      <c r="A34" s="30" t="s">
        <v>63</v>
      </c>
      <c r="B34" s="30" t="s">
        <v>341</v>
      </c>
      <c r="C34" s="31" t="s">
        <v>174</v>
      </c>
      <c r="D34" s="31">
        <v>2.97</v>
      </c>
      <c r="E34" s="31">
        <v>4.88</v>
      </c>
      <c r="F34" s="31">
        <v>4.38</v>
      </c>
      <c r="G34" s="31">
        <v>2.52</v>
      </c>
      <c r="H34" s="31">
        <v>2.71</v>
      </c>
      <c r="I34" s="31">
        <v>2.94</v>
      </c>
      <c r="J34" s="31">
        <v>2.0299999999999998</v>
      </c>
      <c r="K34" s="31">
        <v>1.83</v>
      </c>
      <c r="L34" s="31">
        <v>1.63</v>
      </c>
      <c r="M34" s="31" t="s">
        <v>4</v>
      </c>
      <c r="N34" s="31" t="s">
        <v>4</v>
      </c>
      <c r="O34" s="31">
        <v>4.38</v>
      </c>
      <c r="P34" s="31">
        <v>3.91</v>
      </c>
    </row>
    <row r="35" spans="1:16" x14ac:dyDescent="0.25">
      <c r="A35" s="30" t="s">
        <v>205</v>
      </c>
      <c r="B35" s="30" t="s">
        <v>342</v>
      </c>
      <c r="C35" s="31" t="s">
        <v>174</v>
      </c>
      <c r="D35" s="31">
        <v>4.51</v>
      </c>
      <c r="E35" s="31">
        <v>5.97</v>
      </c>
      <c r="F35" s="31">
        <v>4.0199999999999996</v>
      </c>
      <c r="G35" s="31">
        <v>3.96</v>
      </c>
      <c r="H35" s="31">
        <v>4.2699999999999996</v>
      </c>
      <c r="I35" s="31">
        <v>5.33</v>
      </c>
      <c r="J35" s="31">
        <v>3.39</v>
      </c>
      <c r="K35" s="31">
        <v>3.33</v>
      </c>
      <c r="L35" s="31">
        <v>3.6</v>
      </c>
      <c r="M35" s="31">
        <v>4.5999999999999996</v>
      </c>
      <c r="N35" s="31">
        <v>5.08</v>
      </c>
      <c r="O35" s="31">
        <v>5</v>
      </c>
      <c r="P35" s="31">
        <v>5.57</v>
      </c>
    </row>
    <row r="36" spans="1:16" x14ac:dyDescent="0.25">
      <c r="A36" s="30" t="s">
        <v>65</v>
      </c>
      <c r="B36" s="30" t="s">
        <v>66</v>
      </c>
      <c r="C36" s="31" t="s">
        <v>173</v>
      </c>
      <c r="D36" s="31">
        <v>1.36</v>
      </c>
      <c r="E36" s="31">
        <v>1.36</v>
      </c>
      <c r="F36" s="31">
        <v>1.47</v>
      </c>
      <c r="G36" s="31">
        <v>1.53</v>
      </c>
      <c r="H36" s="31">
        <v>1.44</v>
      </c>
      <c r="I36" s="31">
        <v>1.4</v>
      </c>
      <c r="J36" s="31">
        <v>1.4</v>
      </c>
      <c r="K36" s="31">
        <v>1.4</v>
      </c>
      <c r="L36" s="31">
        <v>1.3</v>
      </c>
      <c r="M36" s="31">
        <v>1.36</v>
      </c>
      <c r="N36" s="31">
        <v>1.28</v>
      </c>
      <c r="O36" s="31">
        <v>1.1000000000000001</v>
      </c>
      <c r="P36" s="31">
        <v>1.24</v>
      </c>
    </row>
    <row r="37" spans="1:16" x14ac:dyDescent="0.25">
      <c r="A37" s="30" t="s">
        <v>67</v>
      </c>
      <c r="B37" s="30" t="s">
        <v>68</v>
      </c>
      <c r="C37" s="31" t="s">
        <v>173</v>
      </c>
      <c r="D37" s="31">
        <v>4.3099999999999996</v>
      </c>
      <c r="E37" s="31">
        <v>3.7</v>
      </c>
      <c r="F37" s="31">
        <v>4.33</v>
      </c>
      <c r="G37" s="31">
        <v>4.62</v>
      </c>
      <c r="H37" s="31">
        <v>4.9000000000000004</v>
      </c>
      <c r="I37" s="31">
        <v>4.87</v>
      </c>
      <c r="J37" s="31">
        <v>4.78</v>
      </c>
      <c r="K37" s="31">
        <v>4.68</v>
      </c>
      <c r="L37" s="31">
        <v>4.6399999999999997</v>
      </c>
      <c r="M37" s="31">
        <v>4.54</v>
      </c>
      <c r="N37" s="31">
        <v>3.91</v>
      </c>
      <c r="O37" s="31">
        <v>3.51</v>
      </c>
      <c r="P37" s="31">
        <v>3.13</v>
      </c>
    </row>
    <row r="38" spans="1:16" x14ac:dyDescent="0.25">
      <c r="A38" s="30" t="s">
        <v>72</v>
      </c>
      <c r="B38" s="30" t="s">
        <v>399</v>
      </c>
      <c r="C38" s="31" t="s">
        <v>172</v>
      </c>
      <c r="D38" s="2">
        <v>2.9206944444444449</v>
      </c>
      <c r="E38" s="2">
        <v>2.94</v>
      </c>
      <c r="F38" s="2">
        <v>2.94</v>
      </c>
      <c r="G38" s="2">
        <v>2.92</v>
      </c>
      <c r="H38" s="2">
        <v>2.91</v>
      </c>
      <c r="I38" s="2">
        <v>2.91</v>
      </c>
      <c r="J38" s="2">
        <v>2.91</v>
      </c>
      <c r="K38" s="2">
        <v>2.9183333333333343</v>
      </c>
      <c r="L38" s="2">
        <v>2.9200000000000008</v>
      </c>
      <c r="M38" s="2">
        <v>2.92</v>
      </c>
      <c r="N38" s="2">
        <v>2.92</v>
      </c>
      <c r="O38" s="2">
        <v>2.92</v>
      </c>
      <c r="P38" s="2">
        <v>2.92</v>
      </c>
    </row>
    <row r="39" spans="1:16" x14ac:dyDescent="0.25">
      <c r="A39" s="30" t="s">
        <v>69</v>
      </c>
      <c r="B39" s="30" t="s">
        <v>70</v>
      </c>
      <c r="C39" s="31" t="s">
        <v>180</v>
      </c>
      <c r="D39" s="31">
        <v>1.81</v>
      </c>
      <c r="E39" s="31">
        <v>1.8</v>
      </c>
      <c r="F39" s="31">
        <v>1.8</v>
      </c>
      <c r="G39" s="31">
        <v>1.8</v>
      </c>
      <c r="H39" s="31">
        <v>1.8</v>
      </c>
      <c r="I39" s="31">
        <v>1.8</v>
      </c>
      <c r="J39" s="31">
        <v>1.8</v>
      </c>
      <c r="K39" s="31">
        <v>1.8</v>
      </c>
      <c r="L39" s="31">
        <v>1.8</v>
      </c>
      <c r="M39" s="31">
        <v>1.8</v>
      </c>
      <c r="N39" s="31">
        <v>1.8</v>
      </c>
      <c r="O39" s="31">
        <v>1.8</v>
      </c>
      <c r="P39" s="31">
        <v>1.9</v>
      </c>
    </row>
    <row r="40" spans="1:16" x14ac:dyDescent="0.25">
      <c r="A40" s="30" t="s">
        <v>74</v>
      </c>
      <c r="B40" s="30" t="s">
        <v>400</v>
      </c>
      <c r="C40" s="31" t="s">
        <v>173</v>
      </c>
      <c r="D40" s="31">
        <v>3.02</v>
      </c>
      <c r="E40" s="31">
        <v>3.77</v>
      </c>
      <c r="F40" s="31">
        <v>3.47</v>
      </c>
      <c r="G40" s="31">
        <v>3.47</v>
      </c>
      <c r="H40" s="31">
        <v>3.15</v>
      </c>
      <c r="I40" s="31">
        <v>2.87</v>
      </c>
      <c r="J40" s="31">
        <v>2.87</v>
      </c>
      <c r="K40" s="31">
        <v>2.87</v>
      </c>
      <c r="L40" s="31">
        <v>2.92</v>
      </c>
      <c r="M40" s="31">
        <v>3.03</v>
      </c>
      <c r="N40" s="31">
        <v>2.69</v>
      </c>
      <c r="O40" s="31">
        <v>2.5</v>
      </c>
      <c r="P40" s="31">
        <v>2.69</v>
      </c>
    </row>
    <row r="41" spans="1:16" x14ac:dyDescent="0.25">
      <c r="A41" s="30" t="s">
        <v>76</v>
      </c>
      <c r="B41" s="30" t="s">
        <v>77</v>
      </c>
      <c r="C41" s="31" t="s">
        <v>177</v>
      </c>
      <c r="D41" s="31">
        <v>2.04</v>
      </c>
      <c r="E41" s="31">
        <v>1.66</v>
      </c>
      <c r="F41" s="31">
        <v>1.66</v>
      </c>
      <c r="G41" s="31">
        <v>1.66</v>
      </c>
      <c r="H41" s="31">
        <v>1.66</v>
      </c>
      <c r="I41" s="31">
        <v>1.5</v>
      </c>
      <c r="J41" s="31">
        <v>1.24</v>
      </c>
      <c r="K41" s="31">
        <v>1.63</v>
      </c>
      <c r="L41" s="31">
        <v>2.0099999999999998</v>
      </c>
      <c r="M41" s="31">
        <v>2.4</v>
      </c>
      <c r="N41" s="31">
        <v>2.94</v>
      </c>
      <c r="O41" s="31">
        <v>3.69</v>
      </c>
      <c r="P41" s="31">
        <v>2.38</v>
      </c>
    </row>
    <row r="42" spans="1:16" x14ac:dyDescent="0.25">
      <c r="A42" s="30" t="s">
        <v>78</v>
      </c>
      <c r="B42" s="30" t="s">
        <v>343</v>
      </c>
      <c r="C42" s="31" t="s">
        <v>173</v>
      </c>
      <c r="D42" s="31">
        <v>1.86</v>
      </c>
      <c r="E42" s="31">
        <v>1.67</v>
      </c>
      <c r="F42" s="31" t="s">
        <v>4</v>
      </c>
      <c r="G42" s="31" t="s">
        <v>4</v>
      </c>
      <c r="H42" s="31" t="s">
        <v>4</v>
      </c>
      <c r="I42" s="31" t="s">
        <v>4</v>
      </c>
      <c r="J42" s="31" t="s">
        <v>4</v>
      </c>
      <c r="K42" s="31" t="s">
        <v>4</v>
      </c>
      <c r="L42" s="31" t="s">
        <v>4</v>
      </c>
      <c r="M42" s="31">
        <v>1.74</v>
      </c>
      <c r="N42" s="31">
        <v>1.9</v>
      </c>
      <c r="O42" s="31">
        <v>1.9</v>
      </c>
      <c r="P42" s="31">
        <v>1.9</v>
      </c>
    </row>
    <row r="43" spans="1:16" x14ac:dyDescent="0.25">
      <c r="A43" s="30" t="s">
        <v>185</v>
      </c>
      <c r="B43" s="30" t="s">
        <v>186</v>
      </c>
      <c r="C43" s="31" t="s">
        <v>173</v>
      </c>
      <c r="D43" s="31">
        <v>1.81</v>
      </c>
      <c r="E43" s="31">
        <v>1.87</v>
      </c>
      <c r="F43" s="31" t="s">
        <v>4</v>
      </c>
      <c r="G43" s="31" t="s">
        <v>4</v>
      </c>
      <c r="H43" s="31" t="s">
        <v>4</v>
      </c>
      <c r="I43" s="31" t="s">
        <v>4</v>
      </c>
      <c r="J43" s="31" t="s">
        <v>4</v>
      </c>
      <c r="K43" s="31" t="s">
        <v>4</v>
      </c>
      <c r="L43" s="31">
        <v>1.47</v>
      </c>
      <c r="M43" s="31">
        <v>1.51</v>
      </c>
      <c r="N43" s="31">
        <v>1.91</v>
      </c>
      <c r="O43" s="31">
        <v>1.97</v>
      </c>
      <c r="P43" s="31">
        <v>1.97</v>
      </c>
    </row>
    <row r="44" spans="1:16" x14ac:dyDescent="0.25">
      <c r="A44" s="30" t="s">
        <v>80</v>
      </c>
      <c r="B44" s="30" t="s">
        <v>344</v>
      </c>
      <c r="C44" s="31" t="s">
        <v>173</v>
      </c>
      <c r="D44" s="31">
        <v>2.41</v>
      </c>
      <c r="E44" s="31">
        <v>3.3</v>
      </c>
      <c r="F44" s="31">
        <v>3.27</v>
      </c>
      <c r="G44" s="31">
        <v>2.73</v>
      </c>
      <c r="H44" s="31">
        <v>2.0299999999999998</v>
      </c>
      <c r="I44" s="31">
        <v>1.9</v>
      </c>
      <c r="J44" s="31">
        <v>1.9</v>
      </c>
      <c r="K44" s="31">
        <v>1.9</v>
      </c>
      <c r="L44" s="31" t="s">
        <v>4</v>
      </c>
      <c r="M44" s="31" t="s">
        <v>4</v>
      </c>
      <c r="N44" s="31" t="s">
        <v>4</v>
      </c>
      <c r="O44" s="31" t="s">
        <v>4</v>
      </c>
      <c r="P44" s="31">
        <v>3.8</v>
      </c>
    </row>
    <row r="45" spans="1:16" x14ac:dyDescent="0.25">
      <c r="A45" s="30" t="s">
        <v>82</v>
      </c>
      <c r="B45" s="30" t="s">
        <v>83</v>
      </c>
      <c r="C45" s="31" t="s">
        <v>173</v>
      </c>
      <c r="D45" s="31">
        <v>2.88</v>
      </c>
      <c r="E45" s="31">
        <v>2.46</v>
      </c>
      <c r="F45" s="31">
        <v>2.59</v>
      </c>
      <c r="G45" s="31">
        <v>2.2000000000000002</v>
      </c>
      <c r="H45" s="31">
        <v>2.7</v>
      </c>
      <c r="I45" s="31">
        <v>3.3</v>
      </c>
      <c r="J45" s="31">
        <v>3.28</v>
      </c>
      <c r="K45" s="31">
        <v>3.07</v>
      </c>
      <c r="L45" s="31">
        <v>3.07</v>
      </c>
      <c r="M45" s="31">
        <v>3.12</v>
      </c>
      <c r="N45" s="31">
        <v>3.1</v>
      </c>
      <c r="O45" s="31">
        <v>2.75</v>
      </c>
      <c r="P45" s="31">
        <v>2.86</v>
      </c>
    </row>
    <row r="46" spans="1:16" x14ac:dyDescent="0.25">
      <c r="A46" s="30" t="s">
        <v>84</v>
      </c>
      <c r="B46" s="30" t="s">
        <v>85</v>
      </c>
      <c r="C46" s="31" t="s">
        <v>173</v>
      </c>
      <c r="D46" s="31">
        <v>2.2200000000000002</v>
      </c>
      <c r="E46" s="31">
        <v>1.57</v>
      </c>
      <c r="F46" s="31">
        <v>1.7</v>
      </c>
      <c r="G46" s="31">
        <v>2.0299999999999998</v>
      </c>
      <c r="H46" s="31">
        <v>2.4</v>
      </c>
      <c r="I46" s="31" t="s">
        <v>4</v>
      </c>
      <c r="J46" s="31" t="s">
        <v>4</v>
      </c>
      <c r="K46" s="31" t="s">
        <v>4</v>
      </c>
      <c r="L46" s="31">
        <v>2.6</v>
      </c>
      <c r="M46" s="31">
        <v>2.65</v>
      </c>
      <c r="N46" s="31">
        <v>3.05</v>
      </c>
      <c r="O46" s="31">
        <v>2.34</v>
      </c>
      <c r="P46" s="31">
        <v>1.94</v>
      </c>
    </row>
    <row r="47" spans="1:16" x14ac:dyDescent="0.25">
      <c r="A47" s="30" t="s">
        <v>88</v>
      </c>
      <c r="B47" s="30" t="s">
        <v>89</v>
      </c>
      <c r="C47" s="31" t="s">
        <v>173</v>
      </c>
      <c r="D47" s="31">
        <v>1.21</v>
      </c>
      <c r="E47" s="31">
        <v>0.64</v>
      </c>
      <c r="F47" s="31">
        <v>0.8</v>
      </c>
      <c r="G47" s="31">
        <v>0.8</v>
      </c>
      <c r="H47" s="31">
        <v>1.02</v>
      </c>
      <c r="I47" s="31">
        <v>1.36</v>
      </c>
      <c r="J47" s="31">
        <v>1.86</v>
      </c>
      <c r="K47" s="31">
        <v>1.9</v>
      </c>
      <c r="L47" s="31">
        <v>1.4</v>
      </c>
      <c r="M47" s="31">
        <v>1.1399999999999999</v>
      </c>
      <c r="N47" s="31">
        <v>1.35</v>
      </c>
      <c r="O47" s="31">
        <v>1.2</v>
      </c>
      <c r="P47" s="31">
        <v>1</v>
      </c>
    </row>
    <row r="48" spans="1:16" x14ac:dyDescent="0.25">
      <c r="A48" s="30" t="s">
        <v>90</v>
      </c>
      <c r="B48" s="30" t="s">
        <v>325</v>
      </c>
      <c r="C48" s="31" t="s">
        <v>173</v>
      </c>
      <c r="D48" s="31">
        <v>2.2000000000000002</v>
      </c>
      <c r="E48" s="31">
        <v>2.11</v>
      </c>
      <c r="F48" s="31">
        <v>2.39</v>
      </c>
      <c r="G48" s="31">
        <v>2.1800000000000002</v>
      </c>
      <c r="H48" s="31">
        <v>2.0699999999999998</v>
      </c>
      <c r="I48" s="31">
        <v>2.11</v>
      </c>
      <c r="J48" s="31">
        <v>2.17</v>
      </c>
      <c r="K48" s="31">
        <v>2.17</v>
      </c>
      <c r="L48" s="31">
        <v>2.17</v>
      </c>
      <c r="M48" s="31">
        <v>2.0499999999999998</v>
      </c>
      <c r="N48" s="31">
        <v>2.2999999999999998</v>
      </c>
      <c r="O48" s="31">
        <v>2.2999999999999998</v>
      </c>
      <c r="P48" s="31">
        <v>2.4</v>
      </c>
    </row>
    <row r="49" spans="1:16" x14ac:dyDescent="0.25">
      <c r="A49" s="30" t="s">
        <v>92</v>
      </c>
      <c r="B49" s="30" t="s">
        <v>93</v>
      </c>
      <c r="C49" s="31" t="s">
        <v>173</v>
      </c>
      <c r="D49" s="31">
        <v>1.89</v>
      </c>
      <c r="E49" s="31">
        <v>1.57</v>
      </c>
      <c r="F49" s="31">
        <v>1.57</v>
      </c>
      <c r="G49" s="31">
        <v>1.57</v>
      </c>
      <c r="H49" s="31">
        <v>1.67</v>
      </c>
      <c r="I49" s="31">
        <v>2.09</v>
      </c>
      <c r="J49" s="31">
        <v>2.4500000000000002</v>
      </c>
      <c r="K49" s="31">
        <v>2.0299999999999998</v>
      </c>
      <c r="L49" s="31">
        <v>2.0299999999999998</v>
      </c>
      <c r="M49" s="31">
        <v>1.93</v>
      </c>
      <c r="N49" s="31">
        <v>1.93</v>
      </c>
      <c r="O49" s="31">
        <v>1.93</v>
      </c>
      <c r="P49" s="31">
        <v>1.93</v>
      </c>
    </row>
    <row r="50" spans="1:16" x14ac:dyDescent="0.25">
      <c r="A50" s="30" t="s">
        <v>94</v>
      </c>
      <c r="B50" s="30" t="s">
        <v>95</v>
      </c>
      <c r="C50" s="31" t="s">
        <v>173</v>
      </c>
      <c r="D50" s="31">
        <v>2.25</v>
      </c>
      <c r="E50" s="31">
        <v>2.1</v>
      </c>
      <c r="F50" s="31">
        <v>2.1</v>
      </c>
      <c r="G50" s="31">
        <v>2.1</v>
      </c>
      <c r="H50" s="31">
        <v>2.1</v>
      </c>
      <c r="I50" s="31" t="s">
        <v>4</v>
      </c>
      <c r="J50" s="31" t="s">
        <v>4</v>
      </c>
      <c r="K50" s="31">
        <v>3.1</v>
      </c>
      <c r="L50" s="31">
        <v>2.56</v>
      </c>
      <c r="M50" s="31">
        <v>2.23</v>
      </c>
      <c r="N50" s="31">
        <v>2.23</v>
      </c>
      <c r="O50" s="31" t="s">
        <v>4</v>
      </c>
      <c r="P50" s="31" t="s">
        <v>4</v>
      </c>
    </row>
    <row r="51" spans="1:16" x14ac:dyDescent="0.25">
      <c r="A51" s="30" t="s">
        <v>96</v>
      </c>
      <c r="B51" s="30" t="s">
        <v>97</v>
      </c>
      <c r="C51" s="31" t="s">
        <v>173</v>
      </c>
      <c r="D51" s="31">
        <v>5.47</v>
      </c>
      <c r="E51" s="31">
        <v>5.37</v>
      </c>
      <c r="F51" s="31">
        <v>5.23</v>
      </c>
      <c r="G51" s="31">
        <v>4.75</v>
      </c>
      <c r="H51" s="31">
        <v>5.44</v>
      </c>
      <c r="I51" s="31">
        <v>6.33</v>
      </c>
      <c r="J51" s="31">
        <v>6.1</v>
      </c>
      <c r="K51" s="31">
        <v>6.1</v>
      </c>
      <c r="L51" s="31">
        <v>5.0999999999999996</v>
      </c>
      <c r="M51" s="31">
        <v>4.47</v>
      </c>
      <c r="N51" s="31">
        <v>5.47</v>
      </c>
      <c r="O51" s="31">
        <v>5.7</v>
      </c>
      <c r="P51" s="31">
        <v>5.5</v>
      </c>
    </row>
    <row r="52" spans="1:16" x14ac:dyDescent="0.25">
      <c r="A52" s="30" t="s">
        <v>98</v>
      </c>
      <c r="B52" s="30" t="s">
        <v>99</v>
      </c>
      <c r="C52" s="31" t="s">
        <v>181</v>
      </c>
      <c r="D52" s="31">
        <v>1.58</v>
      </c>
      <c r="E52" s="31">
        <v>1.58</v>
      </c>
      <c r="F52" s="31">
        <v>1.58</v>
      </c>
      <c r="G52" s="31">
        <v>1.58</v>
      </c>
      <c r="H52" s="31">
        <v>1.58</v>
      </c>
      <c r="I52" s="31">
        <v>1.58</v>
      </c>
      <c r="J52" s="31">
        <v>1.58</v>
      </c>
      <c r="K52" s="31">
        <v>1.58</v>
      </c>
      <c r="L52" s="31">
        <v>1.58</v>
      </c>
      <c r="M52" s="31">
        <v>1.58</v>
      </c>
      <c r="N52" s="31">
        <v>1.58</v>
      </c>
      <c r="O52" s="31">
        <v>1.58</v>
      </c>
      <c r="P52" s="31">
        <v>1.58</v>
      </c>
    </row>
    <row r="53" spans="1:16" x14ac:dyDescent="0.25">
      <c r="A53" s="30" t="s">
        <v>200</v>
      </c>
      <c r="B53" s="30" t="s">
        <v>201</v>
      </c>
      <c r="C53" s="31" t="s">
        <v>173</v>
      </c>
      <c r="D53" s="31">
        <v>1.6</v>
      </c>
      <c r="E53" s="31" t="s">
        <v>4</v>
      </c>
      <c r="F53" s="31" t="s">
        <v>4</v>
      </c>
      <c r="G53" s="31" t="s">
        <v>4</v>
      </c>
      <c r="H53" s="31" t="s">
        <v>4</v>
      </c>
      <c r="I53" s="31" t="s">
        <v>4</v>
      </c>
      <c r="J53" s="31" t="s">
        <v>4</v>
      </c>
      <c r="K53" s="31">
        <v>1.9</v>
      </c>
      <c r="L53" s="31">
        <v>1.74</v>
      </c>
      <c r="M53" s="31">
        <v>1.46</v>
      </c>
      <c r="N53" s="31">
        <v>1.45</v>
      </c>
      <c r="O53" s="31">
        <v>1.45</v>
      </c>
      <c r="P53" s="31">
        <v>1.47</v>
      </c>
    </row>
    <row r="54" spans="1:16" x14ac:dyDescent="0.25">
      <c r="A54" s="30" t="s">
        <v>100</v>
      </c>
      <c r="B54" s="30" t="s">
        <v>101</v>
      </c>
      <c r="C54" s="31" t="s">
        <v>173</v>
      </c>
      <c r="D54" s="31">
        <v>1.92</v>
      </c>
      <c r="E54" s="31" t="s">
        <v>4</v>
      </c>
      <c r="F54" s="31" t="s">
        <v>4</v>
      </c>
      <c r="G54" s="31" t="s">
        <v>4</v>
      </c>
      <c r="H54" s="31">
        <v>1.92</v>
      </c>
      <c r="I54" s="31">
        <v>1.92</v>
      </c>
      <c r="J54" s="31">
        <v>1.92</v>
      </c>
      <c r="K54" s="31">
        <v>1.92</v>
      </c>
      <c r="L54" s="31" t="s">
        <v>4</v>
      </c>
      <c r="M54" s="31" t="s">
        <v>4</v>
      </c>
      <c r="N54" s="31" t="s">
        <v>4</v>
      </c>
      <c r="O54" s="31" t="s">
        <v>4</v>
      </c>
      <c r="P54" s="31" t="s">
        <v>4</v>
      </c>
    </row>
    <row r="55" spans="1:16" x14ac:dyDescent="0.25">
      <c r="A55" s="30" t="s">
        <v>102</v>
      </c>
      <c r="B55" s="30" t="s">
        <v>326</v>
      </c>
      <c r="C55" s="31" t="s">
        <v>173</v>
      </c>
      <c r="D55" s="31">
        <v>1.1000000000000001</v>
      </c>
      <c r="E55" s="31">
        <v>1.47</v>
      </c>
      <c r="F55" s="31">
        <v>1.43</v>
      </c>
      <c r="G55" s="31">
        <v>0.97</v>
      </c>
      <c r="H55" s="31">
        <v>0.97</v>
      </c>
      <c r="I55" s="31">
        <v>0.97</v>
      </c>
      <c r="J55" s="31">
        <v>0.97</v>
      </c>
      <c r="K55" s="31">
        <v>0.97</v>
      </c>
      <c r="L55" s="31">
        <v>0.97</v>
      </c>
      <c r="M55" s="31">
        <v>1.04</v>
      </c>
      <c r="N55" s="31">
        <v>1.17</v>
      </c>
      <c r="O55" s="31">
        <v>1.17</v>
      </c>
      <c r="P55" s="31">
        <v>1.17</v>
      </c>
    </row>
    <row r="56" spans="1:16" x14ac:dyDescent="0.25">
      <c r="A56" s="30" t="s">
        <v>104</v>
      </c>
      <c r="B56" s="30" t="s">
        <v>105</v>
      </c>
      <c r="C56" s="31" t="s">
        <v>173</v>
      </c>
      <c r="D56" s="31">
        <v>4.29</v>
      </c>
      <c r="E56" s="31">
        <v>4.79</v>
      </c>
      <c r="F56" s="31">
        <v>7.1</v>
      </c>
      <c r="G56" s="31">
        <v>6.63</v>
      </c>
      <c r="H56" s="31">
        <v>6.53</v>
      </c>
      <c r="I56" s="31">
        <v>5.93</v>
      </c>
      <c r="J56" s="31">
        <v>3.97</v>
      </c>
      <c r="K56" s="31">
        <v>3.55</v>
      </c>
      <c r="L56" s="31">
        <v>3.2</v>
      </c>
      <c r="M56" s="31">
        <v>2.2999999999999998</v>
      </c>
      <c r="N56" s="31">
        <v>2.4</v>
      </c>
      <c r="O56" s="31">
        <v>2.4</v>
      </c>
      <c r="P56" s="31">
        <v>2.4</v>
      </c>
    </row>
    <row r="57" spans="1:16" x14ac:dyDescent="0.25">
      <c r="A57" s="30" t="s">
        <v>106</v>
      </c>
      <c r="B57" s="30" t="s">
        <v>346</v>
      </c>
      <c r="C57" s="31" t="s">
        <v>173</v>
      </c>
      <c r="D57" s="31">
        <v>1.42</v>
      </c>
      <c r="E57" s="31">
        <v>2.5</v>
      </c>
      <c r="F57" s="31">
        <v>2.17</v>
      </c>
      <c r="G57" s="31">
        <v>1.68</v>
      </c>
      <c r="H57" s="31">
        <v>1.45</v>
      </c>
      <c r="I57" s="31">
        <v>1.18</v>
      </c>
      <c r="J57" s="31">
        <v>0.99</v>
      </c>
      <c r="K57" s="31">
        <v>0.83</v>
      </c>
      <c r="L57" s="31">
        <v>0.91</v>
      </c>
      <c r="M57" s="31">
        <v>1.38</v>
      </c>
      <c r="N57" s="31" t="s">
        <v>4</v>
      </c>
      <c r="O57" s="31" t="s">
        <v>4</v>
      </c>
      <c r="P57" s="31" t="s">
        <v>4</v>
      </c>
    </row>
    <row r="58" spans="1:16" x14ac:dyDescent="0.25">
      <c r="A58" s="30" t="s">
        <v>108</v>
      </c>
      <c r="B58" s="30" t="s">
        <v>347</v>
      </c>
      <c r="C58" s="31" t="s">
        <v>173</v>
      </c>
      <c r="D58" s="31">
        <v>2.16</v>
      </c>
      <c r="E58" s="31">
        <v>2.88</v>
      </c>
      <c r="F58" s="31">
        <v>3.07</v>
      </c>
      <c r="G58" s="31">
        <v>2.35</v>
      </c>
      <c r="H58" s="31">
        <v>1.9</v>
      </c>
      <c r="I58" s="31">
        <v>1.99</v>
      </c>
      <c r="J58" s="31">
        <v>1.56</v>
      </c>
      <c r="K58" s="31">
        <v>1.53</v>
      </c>
      <c r="L58" s="31">
        <v>1.53</v>
      </c>
      <c r="M58" s="31">
        <v>1.58</v>
      </c>
      <c r="N58" s="31">
        <v>1.87</v>
      </c>
      <c r="O58" s="31">
        <v>2.65</v>
      </c>
      <c r="P58" s="31">
        <v>3.07</v>
      </c>
    </row>
    <row r="59" spans="1:16" x14ac:dyDescent="0.25">
      <c r="A59" s="30" t="s">
        <v>110</v>
      </c>
      <c r="B59" s="30" t="s">
        <v>348</v>
      </c>
      <c r="C59" s="31" t="s">
        <v>173</v>
      </c>
      <c r="D59" s="31">
        <v>5.17</v>
      </c>
      <c r="E59" s="31">
        <v>6.1</v>
      </c>
      <c r="F59" s="31">
        <v>5.37</v>
      </c>
      <c r="G59" s="31">
        <v>5.37</v>
      </c>
      <c r="H59" s="31">
        <v>5.2</v>
      </c>
      <c r="I59" s="31">
        <v>5.0999999999999996</v>
      </c>
      <c r="J59" s="31">
        <v>5.0999999999999996</v>
      </c>
      <c r="K59" s="31">
        <v>5.0999999999999996</v>
      </c>
      <c r="L59" s="31">
        <v>4.97</v>
      </c>
      <c r="M59" s="31">
        <v>5.2</v>
      </c>
      <c r="N59" s="31">
        <v>4.3499999999999996</v>
      </c>
      <c r="O59" s="31">
        <v>5.0199999999999996</v>
      </c>
      <c r="P59" s="31">
        <v>5.2</v>
      </c>
    </row>
    <row r="60" spans="1:16" x14ac:dyDescent="0.25">
      <c r="A60" s="30" t="s">
        <v>112</v>
      </c>
      <c r="B60" s="30" t="s">
        <v>401</v>
      </c>
      <c r="C60" s="31" t="s">
        <v>173</v>
      </c>
      <c r="D60" s="31">
        <v>2.76</v>
      </c>
      <c r="E60" s="31">
        <v>2.4300000000000002</v>
      </c>
      <c r="F60" s="31">
        <v>2.19</v>
      </c>
      <c r="G60" s="31">
        <v>2.0699999999999998</v>
      </c>
      <c r="H60" s="31">
        <v>1.87</v>
      </c>
      <c r="I60" s="31">
        <v>1.81</v>
      </c>
      <c r="J60" s="31">
        <v>1.93</v>
      </c>
      <c r="K60" s="31">
        <v>1.93</v>
      </c>
      <c r="L60" s="31">
        <v>2.2999999999999998</v>
      </c>
      <c r="M60" s="31">
        <v>3.96</v>
      </c>
      <c r="N60" s="31">
        <v>4.2699999999999996</v>
      </c>
      <c r="O60" s="31">
        <v>4.2699999999999996</v>
      </c>
      <c r="P60" s="31">
        <v>4.2699999999999996</v>
      </c>
    </row>
    <row r="61" spans="1:16" x14ac:dyDescent="0.25">
      <c r="A61" s="30" t="s">
        <v>114</v>
      </c>
      <c r="B61" s="30" t="s">
        <v>402</v>
      </c>
      <c r="C61" s="31" t="s">
        <v>173</v>
      </c>
      <c r="D61" s="31">
        <v>4.5199999999999996</v>
      </c>
      <c r="E61" s="31">
        <v>3.57</v>
      </c>
      <c r="F61" s="31">
        <v>3.3</v>
      </c>
      <c r="G61" s="31">
        <v>3.17</v>
      </c>
      <c r="H61" s="31">
        <v>2.91</v>
      </c>
      <c r="I61" s="31">
        <v>3.21</v>
      </c>
      <c r="J61" s="31">
        <v>3.47</v>
      </c>
      <c r="K61" s="31">
        <v>3.47</v>
      </c>
      <c r="L61" s="31">
        <v>3.75</v>
      </c>
      <c r="M61" s="31">
        <v>6.79</v>
      </c>
      <c r="N61" s="31">
        <v>7.23</v>
      </c>
      <c r="O61" s="31">
        <v>7.23</v>
      </c>
      <c r="P61" s="31">
        <v>6.37</v>
      </c>
    </row>
    <row r="62" spans="1:16" x14ac:dyDescent="0.25">
      <c r="A62" s="30" t="s">
        <v>116</v>
      </c>
      <c r="B62" s="30" t="s">
        <v>349</v>
      </c>
      <c r="C62" s="31" t="s">
        <v>178</v>
      </c>
      <c r="D62" s="31">
        <v>1.28</v>
      </c>
      <c r="E62" s="31">
        <v>0.78</v>
      </c>
      <c r="F62" s="31">
        <v>0.79</v>
      </c>
      <c r="G62" s="31">
        <v>0.78</v>
      </c>
      <c r="H62" s="31">
        <v>1.02</v>
      </c>
      <c r="I62" s="31">
        <v>1.07</v>
      </c>
      <c r="J62" s="31">
        <v>1.1299999999999999</v>
      </c>
      <c r="K62" s="31">
        <v>1.07</v>
      </c>
      <c r="L62" s="31">
        <v>1.1100000000000001</v>
      </c>
      <c r="M62" s="31">
        <v>1.63</v>
      </c>
      <c r="N62" s="31">
        <v>1.69</v>
      </c>
      <c r="O62" s="31">
        <v>2.23</v>
      </c>
      <c r="P62" s="31">
        <v>2.11</v>
      </c>
    </row>
    <row r="63" spans="1:16" x14ac:dyDescent="0.25">
      <c r="A63" s="30" t="s">
        <v>118</v>
      </c>
      <c r="B63" s="30" t="s">
        <v>119</v>
      </c>
      <c r="C63" s="31" t="s">
        <v>178</v>
      </c>
      <c r="D63" s="31">
        <v>0.77</v>
      </c>
      <c r="E63" s="31">
        <v>0.5</v>
      </c>
      <c r="F63" s="31">
        <v>0.56999999999999995</v>
      </c>
      <c r="G63" s="31">
        <v>0.6</v>
      </c>
      <c r="H63" s="31">
        <v>0.68</v>
      </c>
      <c r="I63" s="31">
        <v>0.71</v>
      </c>
      <c r="J63" s="31">
        <v>0.69</v>
      </c>
      <c r="K63" s="31">
        <v>0.7</v>
      </c>
      <c r="L63" s="31">
        <v>0.91</v>
      </c>
      <c r="M63" s="31">
        <v>1.1200000000000001</v>
      </c>
      <c r="N63" s="31">
        <v>0.89</v>
      </c>
      <c r="O63" s="31">
        <v>0.95</v>
      </c>
      <c r="P63" s="31">
        <v>1</v>
      </c>
    </row>
    <row r="64" spans="1:16" x14ac:dyDescent="0.25">
      <c r="A64" s="30" t="s">
        <v>120</v>
      </c>
      <c r="B64" s="30" t="s">
        <v>350</v>
      </c>
      <c r="C64" s="31" t="s">
        <v>178</v>
      </c>
      <c r="D64" s="31">
        <v>0.88</v>
      </c>
      <c r="E64" s="31">
        <v>1</v>
      </c>
      <c r="F64" s="31" t="s">
        <v>4</v>
      </c>
      <c r="G64" s="31" t="s">
        <v>4</v>
      </c>
      <c r="H64" s="31">
        <v>0.82</v>
      </c>
      <c r="I64" s="31">
        <v>0.78</v>
      </c>
      <c r="J64" s="31">
        <v>0.77</v>
      </c>
      <c r="K64" s="31">
        <v>0.76</v>
      </c>
      <c r="L64" s="31">
        <v>0.78</v>
      </c>
      <c r="M64" s="31">
        <v>1.04</v>
      </c>
      <c r="N64" s="31">
        <v>1.23</v>
      </c>
      <c r="O64" s="31">
        <v>1.24</v>
      </c>
      <c r="P64" s="31" t="s">
        <v>4</v>
      </c>
    </row>
    <row r="65" spans="1:16" x14ac:dyDescent="0.25">
      <c r="A65" s="30" t="s">
        <v>197</v>
      </c>
      <c r="B65" s="30" t="s">
        <v>198</v>
      </c>
      <c r="C65" s="31" t="s">
        <v>178</v>
      </c>
      <c r="D65" s="31">
        <v>0.93</v>
      </c>
      <c r="E65" s="31" t="s">
        <v>4</v>
      </c>
      <c r="F65" s="31" t="s">
        <v>4</v>
      </c>
      <c r="G65" s="31" t="s">
        <v>4</v>
      </c>
      <c r="H65" s="31" t="s">
        <v>4</v>
      </c>
      <c r="I65" s="31" t="s">
        <v>4</v>
      </c>
      <c r="J65" s="31" t="s">
        <v>4</v>
      </c>
      <c r="K65" s="31" t="s">
        <v>4</v>
      </c>
      <c r="L65" s="31" t="s">
        <v>4</v>
      </c>
      <c r="M65" s="31">
        <v>0.96</v>
      </c>
      <c r="N65" s="31">
        <v>0.95</v>
      </c>
      <c r="O65" s="31">
        <v>0.91</v>
      </c>
      <c r="P65" s="31" t="s">
        <v>4</v>
      </c>
    </row>
    <row r="66" spans="1:16" x14ac:dyDescent="0.25">
      <c r="A66" s="30" t="s">
        <v>122</v>
      </c>
      <c r="B66" s="30" t="s">
        <v>123</v>
      </c>
      <c r="C66" s="31" t="s">
        <v>178</v>
      </c>
      <c r="D66" s="31">
        <v>1.51</v>
      </c>
      <c r="E66" s="31">
        <v>1.39</v>
      </c>
      <c r="F66" s="31">
        <v>1.33</v>
      </c>
      <c r="G66" s="31">
        <v>0.87</v>
      </c>
      <c r="H66" s="31">
        <v>1.1100000000000001</v>
      </c>
      <c r="I66" s="31">
        <v>1.18</v>
      </c>
      <c r="J66" s="31">
        <v>1.1399999999999999</v>
      </c>
      <c r="K66" s="31">
        <v>1.1100000000000001</v>
      </c>
      <c r="L66" s="31">
        <v>1.34</v>
      </c>
      <c r="M66" s="31">
        <v>1.79</v>
      </c>
      <c r="N66" s="31">
        <v>2.14</v>
      </c>
      <c r="O66" s="31">
        <v>2.31</v>
      </c>
      <c r="P66" s="31">
        <v>2.42</v>
      </c>
    </row>
    <row r="67" spans="1:16" x14ac:dyDescent="0.25">
      <c r="A67" s="30" t="s">
        <v>124</v>
      </c>
      <c r="B67" s="30" t="s">
        <v>125</v>
      </c>
      <c r="C67" s="31" t="s">
        <v>178</v>
      </c>
      <c r="D67" s="31">
        <v>0.7</v>
      </c>
      <c r="E67" s="31">
        <v>0.31</v>
      </c>
      <c r="F67" s="31">
        <v>0.53</v>
      </c>
      <c r="G67" s="31">
        <v>0.7</v>
      </c>
      <c r="H67" s="31">
        <v>0.65</v>
      </c>
      <c r="I67" s="31">
        <v>0.68</v>
      </c>
      <c r="J67" s="31">
        <v>0.68</v>
      </c>
      <c r="K67" s="31">
        <v>0.68</v>
      </c>
      <c r="L67" s="31">
        <v>0.85</v>
      </c>
      <c r="M67" s="31">
        <v>0.96</v>
      </c>
      <c r="N67" s="31">
        <v>0.83</v>
      </c>
      <c r="O67" s="31">
        <v>0.71</v>
      </c>
      <c r="P67" s="31">
        <v>0.8</v>
      </c>
    </row>
    <row r="68" spans="1:16" x14ac:dyDescent="0.25">
      <c r="A68" s="30" t="s">
        <v>126</v>
      </c>
      <c r="B68" s="30" t="s">
        <v>127</v>
      </c>
      <c r="C68" s="31" t="s">
        <v>178</v>
      </c>
      <c r="D68" s="31">
        <v>0.75</v>
      </c>
      <c r="E68" s="31">
        <v>0.5</v>
      </c>
      <c r="F68" s="31">
        <v>0.54</v>
      </c>
      <c r="G68" s="31">
        <v>0.54</v>
      </c>
      <c r="H68" s="31">
        <v>0.56999999999999995</v>
      </c>
      <c r="I68" s="31">
        <v>0.63</v>
      </c>
      <c r="J68" s="31">
        <v>0.57999999999999996</v>
      </c>
      <c r="K68" s="31">
        <v>0.53</v>
      </c>
      <c r="L68" s="31">
        <v>0.7</v>
      </c>
      <c r="M68" s="31">
        <v>1.05</v>
      </c>
      <c r="N68" s="31">
        <v>1.1599999999999999</v>
      </c>
      <c r="O68" s="31">
        <v>1.05</v>
      </c>
      <c r="P68" s="31">
        <v>1.1100000000000001</v>
      </c>
    </row>
    <row r="69" spans="1:16" x14ac:dyDescent="0.25">
      <c r="A69" s="30" t="s">
        <v>128</v>
      </c>
      <c r="B69" s="30" t="s">
        <v>129</v>
      </c>
      <c r="C69" s="31" t="s">
        <v>173</v>
      </c>
      <c r="D69" s="31">
        <v>1.85</v>
      </c>
      <c r="E69" s="31">
        <v>2.11</v>
      </c>
      <c r="F69" s="31">
        <v>2.33</v>
      </c>
      <c r="G69" s="31">
        <v>1.92</v>
      </c>
      <c r="H69" s="31">
        <v>1.1000000000000001</v>
      </c>
      <c r="I69" s="31">
        <v>1.27</v>
      </c>
      <c r="J69" s="31">
        <v>1.51</v>
      </c>
      <c r="K69" s="31">
        <v>1.88</v>
      </c>
      <c r="L69" s="31">
        <v>2</v>
      </c>
      <c r="M69" s="31">
        <v>1.93</v>
      </c>
      <c r="N69" s="31">
        <v>1.95</v>
      </c>
      <c r="O69" s="31">
        <v>1.88</v>
      </c>
      <c r="P69" s="31">
        <v>2.4500000000000002</v>
      </c>
    </row>
    <row r="70" spans="1:16" x14ac:dyDescent="0.25">
      <c r="A70" s="30" t="s">
        <v>132</v>
      </c>
      <c r="B70" s="30" t="s">
        <v>403</v>
      </c>
      <c r="C70" s="31" t="s">
        <v>173</v>
      </c>
      <c r="D70" s="31">
        <v>1.17</v>
      </c>
      <c r="E70" s="31">
        <v>0.9</v>
      </c>
      <c r="F70" s="31">
        <v>0.88</v>
      </c>
      <c r="G70" s="31">
        <v>1.3</v>
      </c>
      <c r="H70" s="31">
        <v>1.1000000000000001</v>
      </c>
      <c r="I70" s="31">
        <v>1.3</v>
      </c>
      <c r="J70" s="31">
        <v>1.36</v>
      </c>
      <c r="K70" s="31">
        <v>1.38</v>
      </c>
      <c r="L70" s="31">
        <v>1.31</v>
      </c>
      <c r="M70" s="31">
        <v>1.33</v>
      </c>
      <c r="N70" s="31">
        <v>1</v>
      </c>
      <c r="O70" s="31">
        <v>1.05</v>
      </c>
      <c r="P70" s="31">
        <v>1.2</v>
      </c>
    </row>
    <row r="71" spans="1:16" x14ac:dyDescent="0.25">
      <c r="A71" s="30" t="s">
        <v>134</v>
      </c>
      <c r="B71" s="30" t="s">
        <v>327</v>
      </c>
      <c r="C71" s="31" t="s">
        <v>173</v>
      </c>
      <c r="D71" s="31">
        <v>1.87</v>
      </c>
      <c r="E71" s="31">
        <v>1.87</v>
      </c>
      <c r="F71" s="31">
        <v>1.87</v>
      </c>
      <c r="G71" s="31">
        <v>1.87</v>
      </c>
      <c r="H71" s="31">
        <v>1.87</v>
      </c>
      <c r="I71" s="31">
        <v>1.87</v>
      </c>
      <c r="J71" s="31">
        <v>1.87</v>
      </c>
      <c r="K71" s="31">
        <v>1.87</v>
      </c>
      <c r="L71" s="31">
        <v>1.87</v>
      </c>
      <c r="M71" s="31">
        <v>1.87</v>
      </c>
      <c r="N71" s="31" t="s">
        <v>4</v>
      </c>
      <c r="O71" s="31" t="s">
        <v>4</v>
      </c>
      <c r="P71" s="31" t="s">
        <v>4</v>
      </c>
    </row>
    <row r="72" spans="1:16" x14ac:dyDescent="0.25">
      <c r="A72" s="30" t="s">
        <v>136</v>
      </c>
      <c r="B72" s="30" t="s">
        <v>137</v>
      </c>
      <c r="C72" s="31" t="s">
        <v>174</v>
      </c>
      <c r="D72" s="31">
        <v>1.52</v>
      </c>
      <c r="E72" s="31">
        <v>1.6</v>
      </c>
      <c r="F72" s="31">
        <v>1.6</v>
      </c>
      <c r="G72" s="31">
        <v>1.6</v>
      </c>
      <c r="H72" s="31">
        <v>1.55</v>
      </c>
      <c r="I72" s="31">
        <v>1.55</v>
      </c>
      <c r="J72" s="31">
        <v>1.55</v>
      </c>
      <c r="K72" s="31">
        <v>1.55</v>
      </c>
      <c r="L72" s="31">
        <v>1.55</v>
      </c>
      <c r="M72" s="31">
        <v>1.5</v>
      </c>
      <c r="N72" s="31">
        <v>1.38</v>
      </c>
      <c r="O72" s="31">
        <v>1.38</v>
      </c>
      <c r="P72" s="31">
        <v>1.38</v>
      </c>
    </row>
    <row r="73" spans="1:16" x14ac:dyDescent="0.25">
      <c r="A73" s="30" t="s">
        <v>138</v>
      </c>
      <c r="B73" s="30" t="s">
        <v>139</v>
      </c>
      <c r="C73" s="31" t="s">
        <v>174</v>
      </c>
      <c r="D73" s="31">
        <v>1.1399999999999999</v>
      </c>
      <c r="E73" s="31">
        <v>1.18</v>
      </c>
      <c r="F73" s="31">
        <v>1.18</v>
      </c>
      <c r="G73" s="31">
        <v>1.18</v>
      </c>
      <c r="H73" s="31">
        <v>1.18</v>
      </c>
      <c r="I73" s="31">
        <v>1.18</v>
      </c>
      <c r="J73" s="31">
        <v>1.18</v>
      </c>
      <c r="K73" s="31">
        <v>1.18</v>
      </c>
      <c r="L73" s="31">
        <v>1.18</v>
      </c>
      <c r="M73" s="31">
        <v>1.18</v>
      </c>
      <c r="N73" s="31">
        <v>1.03</v>
      </c>
      <c r="O73" s="31">
        <v>1.02</v>
      </c>
      <c r="P73" s="31">
        <v>1.02</v>
      </c>
    </row>
    <row r="74" spans="1:16" x14ac:dyDescent="0.25">
      <c r="A74" s="30" t="s">
        <v>140</v>
      </c>
      <c r="B74" s="30" t="s">
        <v>404</v>
      </c>
      <c r="C74" s="31" t="s">
        <v>173</v>
      </c>
      <c r="D74" s="31">
        <v>0.99</v>
      </c>
      <c r="E74" s="31">
        <v>1.03</v>
      </c>
      <c r="F74" s="31">
        <v>0.94</v>
      </c>
      <c r="G74" s="31">
        <v>0.92</v>
      </c>
      <c r="H74" s="31">
        <v>0.91</v>
      </c>
      <c r="I74" s="31">
        <v>0.95</v>
      </c>
      <c r="J74" s="31">
        <v>0.97</v>
      </c>
      <c r="K74" s="31">
        <v>0.9</v>
      </c>
      <c r="L74" s="31">
        <v>0.87</v>
      </c>
      <c r="M74" s="31">
        <v>0.87</v>
      </c>
      <c r="N74" s="31">
        <v>1.19</v>
      </c>
      <c r="O74" s="31">
        <v>1.1499999999999999</v>
      </c>
      <c r="P74" s="31">
        <v>1.1100000000000001</v>
      </c>
    </row>
    <row r="75" spans="1:16" x14ac:dyDescent="0.25">
      <c r="A75" s="30" t="s">
        <v>359</v>
      </c>
      <c r="B75" s="30" t="s">
        <v>360</v>
      </c>
      <c r="C75" s="31" t="s">
        <v>173</v>
      </c>
      <c r="D75" s="31">
        <v>3.45</v>
      </c>
      <c r="E75" s="31">
        <v>3.53</v>
      </c>
      <c r="F75" s="31">
        <v>3.53</v>
      </c>
      <c r="G75" s="31">
        <v>3.53</v>
      </c>
      <c r="H75" s="31">
        <v>3.35</v>
      </c>
      <c r="I75" s="31">
        <v>3.2</v>
      </c>
      <c r="J75" s="31">
        <v>3.63</v>
      </c>
      <c r="K75" s="31">
        <v>3.4</v>
      </c>
      <c r="L75" s="31">
        <v>3.4</v>
      </c>
      <c r="M75" s="31">
        <v>3.4</v>
      </c>
      <c r="N75" s="31">
        <v>3.42</v>
      </c>
      <c r="O75" s="31">
        <v>3.43</v>
      </c>
      <c r="P75" s="31">
        <v>3.64</v>
      </c>
    </row>
    <row r="76" spans="1:16" x14ac:dyDescent="0.25">
      <c r="A76" s="30" t="s">
        <v>142</v>
      </c>
      <c r="B76" s="30" t="s">
        <v>351</v>
      </c>
      <c r="C76" s="31" t="s">
        <v>182</v>
      </c>
      <c r="D76" s="31">
        <v>2.0099999999999998</v>
      </c>
      <c r="E76" s="31">
        <v>1.2</v>
      </c>
      <c r="F76" s="31">
        <v>1.26</v>
      </c>
      <c r="G76" s="31">
        <v>1.61</v>
      </c>
      <c r="H76" s="31">
        <v>2.09</v>
      </c>
      <c r="I76" s="31">
        <v>2.25</v>
      </c>
      <c r="J76" s="31">
        <v>2.1</v>
      </c>
      <c r="K76" s="31">
        <v>2.2799999999999998</v>
      </c>
      <c r="L76" s="31">
        <v>2.86</v>
      </c>
      <c r="M76" s="31">
        <v>2.78</v>
      </c>
      <c r="N76" s="31">
        <v>2.16</v>
      </c>
      <c r="O76" s="31">
        <v>1.97</v>
      </c>
      <c r="P76" s="31">
        <v>1.53</v>
      </c>
    </row>
    <row r="77" spans="1:16" x14ac:dyDescent="0.25">
      <c r="A77" s="30" t="s">
        <v>145</v>
      </c>
      <c r="B77" s="30" t="s">
        <v>352</v>
      </c>
      <c r="C77" s="31" t="s">
        <v>182</v>
      </c>
      <c r="D77" s="31">
        <v>2.21</v>
      </c>
      <c r="E77" s="31">
        <v>1.93</v>
      </c>
      <c r="F77" s="31">
        <v>1.93</v>
      </c>
      <c r="G77" s="31">
        <v>2.21</v>
      </c>
      <c r="H77" s="31">
        <v>2.39</v>
      </c>
      <c r="I77" s="31">
        <v>2.09</v>
      </c>
      <c r="J77" s="31">
        <v>1.82</v>
      </c>
      <c r="K77" s="31">
        <v>1.87</v>
      </c>
      <c r="L77" s="31">
        <v>2.5</v>
      </c>
      <c r="M77" s="31">
        <v>2.58</v>
      </c>
      <c r="N77" s="31">
        <v>2.5</v>
      </c>
      <c r="O77" s="31">
        <v>2.5</v>
      </c>
      <c r="P77" s="31">
        <v>2.21</v>
      </c>
    </row>
    <row r="78" spans="1:16" x14ac:dyDescent="0.25">
      <c r="A78" s="30" t="s">
        <v>147</v>
      </c>
      <c r="B78" s="30" t="s">
        <v>353</v>
      </c>
      <c r="C78" s="31" t="s">
        <v>182</v>
      </c>
      <c r="D78" s="31">
        <v>3.13</v>
      </c>
      <c r="E78" s="31">
        <v>2.5299999999999998</v>
      </c>
      <c r="F78" s="31">
        <v>2.68</v>
      </c>
      <c r="G78" s="31">
        <v>2.86</v>
      </c>
      <c r="H78" s="31">
        <v>2.85</v>
      </c>
      <c r="I78" s="31">
        <v>3.42</v>
      </c>
      <c r="J78" s="31">
        <v>2.96</v>
      </c>
      <c r="K78" s="31">
        <v>3.02</v>
      </c>
      <c r="L78" s="31">
        <v>3.5</v>
      </c>
      <c r="M78" s="31">
        <v>3.72</v>
      </c>
      <c r="N78" s="31">
        <v>3.9</v>
      </c>
      <c r="O78" s="31">
        <v>3.48</v>
      </c>
      <c r="P78" s="31">
        <v>2.58</v>
      </c>
    </row>
    <row r="79" spans="1:16" x14ac:dyDescent="0.25">
      <c r="A79" s="30" t="s">
        <v>149</v>
      </c>
      <c r="B79" s="30" t="s">
        <v>405</v>
      </c>
      <c r="C79" s="31" t="s">
        <v>182</v>
      </c>
      <c r="D79" s="31">
        <v>3.3</v>
      </c>
      <c r="E79" s="31">
        <v>2.5099999999999998</v>
      </c>
      <c r="F79" s="31">
        <v>2.68</v>
      </c>
      <c r="G79" s="31">
        <v>2.94</v>
      </c>
      <c r="H79" s="31">
        <v>3</v>
      </c>
      <c r="I79" s="31">
        <v>3.42</v>
      </c>
      <c r="J79" s="31">
        <v>3.17</v>
      </c>
      <c r="K79" s="31">
        <v>3.13</v>
      </c>
      <c r="L79" s="31">
        <v>3.5</v>
      </c>
      <c r="M79" s="31">
        <v>3.72</v>
      </c>
      <c r="N79" s="31">
        <v>3.9</v>
      </c>
      <c r="O79" s="31">
        <v>3.9</v>
      </c>
      <c r="P79" s="31">
        <v>3.73</v>
      </c>
    </row>
    <row r="80" spans="1:16" x14ac:dyDescent="0.25">
      <c r="A80" s="30" t="s">
        <v>151</v>
      </c>
      <c r="B80" s="30" t="s">
        <v>354</v>
      </c>
      <c r="C80" s="31" t="s">
        <v>173</v>
      </c>
      <c r="D80" s="31">
        <v>2.19</v>
      </c>
      <c r="E80" s="31">
        <v>2.4300000000000002</v>
      </c>
      <c r="F80" s="31">
        <v>1.95</v>
      </c>
      <c r="G80" s="31">
        <v>1.71</v>
      </c>
      <c r="H80" s="31">
        <v>2.1</v>
      </c>
      <c r="I80" s="31">
        <v>1.78</v>
      </c>
      <c r="J80" s="31">
        <v>2.08</v>
      </c>
      <c r="K80" s="31">
        <v>2.97</v>
      </c>
      <c r="L80" s="31">
        <v>2.41</v>
      </c>
      <c r="M80" s="31">
        <v>3.04</v>
      </c>
      <c r="N80" s="31">
        <v>2.21</v>
      </c>
      <c r="O80" s="31">
        <v>1.8</v>
      </c>
      <c r="P80" s="31">
        <v>1.88</v>
      </c>
    </row>
    <row r="81" spans="1:16" x14ac:dyDescent="0.25">
      <c r="A81" s="30" t="s">
        <v>152</v>
      </c>
      <c r="B81" s="30" t="s">
        <v>355</v>
      </c>
      <c r="C81" s="31" t="s">
        <v>178</v>
      </c>
      <c r="D81" s="31">
        <v>1.91</v>
      </c>
      <c r="E81" s="31">
        <v>2.68</v>
      </c>
      <c r="F81" s="31">
        <v>2.25</v>
      </c>
      <c r="G81" s="31">
        <v>2.52</v>
      </c>
      <c r="H81" s="31">
        <v>2.52</v>
      </c>
      <c r="I81" s="31">
        <v>1.98</v>
      </c>
      <c r="J81" s="31">
        <v>1.59</v>
      </c>
      <c r="K81" s="31">
        <v>1.62</v>
      </c>
      <c r="L81" s="31">
        <v>1.57</v>
      </c>
      <c r="M81" s="31">
        <v>1.59</v>
      </c>
      <c r="N81" s="31">
        <v>1.52</v>
      </c>
      <c r="O81" s="31">
        <v>1.53</v>
      </c>
      <c r="P81" s="31">
        <v>1.54</v>
      </c>
    </row>
    <row r="82" spans="1:16" x14ac:dyDescent="0.25">
      <c r="A82" s="30" t="s">
        <v>154</v>
      </c>
      <c r="B82" s="30" t="s">
        <v>356</v>
      </c>
      <c r="C82" s="31" t="s">
        <v>178</v>
      </c>
      <c r="D82" s="31">
        <v>2.27</v>
      </c>
      <c r="E82" s="31">
        <v>3.06</v>
      </c>
      <c r="F82" s="31">
        <v>2.52</v>
      </c>
      <c r="G82" s="31">
        <v>2.93</v>
      </c>
      <c r="H82" s="31">
        <v>2.96</v>
      </c>
      <c r="I82" s="31">
        <v>2.74</v>
      </c>
      <c r="J82" s="31">
        <v>2.19</v>
      </c>
      <c r="K82" s="31">
        <v>1.97</v>
      </c>
      <c r="L82" s="31">
        <v>1.83</v>
      </c>
      <c r="M82" s="31">
        <v>1.93</v>
      </c>
      <c r="N82" s="31">
        <v>1.67</v>
      </c>
      <c r="O82" s="31">
        <v>1.69</v>
      </c>
      <c r="P82" s="31">
        <v>1.68</v>
      </c>
    </row>
    <row r="83" spans="1:16" x14ac:dyDescent="0.25">
      <c r="A83" s="30" t="s">
        <v>156</v>
      </c>
      <c r="B83" s="30" t="s">
        <v>328</v>
      </c>
      <c r="C83" s="31" t="s">
        <v>173</v>
      </c>
      <c r="D83" s="31">
        <v>1.03</v>
      </c>
      <c r="E83" s="31">
        <v>0.66</v>
      </c>
      <c r="F83" s="31">
        <v>0.94</v>
      </c>
      <c r="G83" s="31">
        <v>0.79</v>
      </c>
      <c r="H83" s="31">
        <v>0.69</v>
      </c>
      <c r="I83" s="31">
        <v>1.05</v>
      </c>
      <c r="J83" s="31">
        <v>1.34</v>
      </c>
      <c r="K83" s="31">
        <v>0.96</v>
      </c>
      <c r="L83" s="31">
        <v>1.0900000000000001</v>
      </c>
      <c r="M83" s="31">
        <v>1.39</v>
      </c>
      <c r="N83" s="31">
        <v>1.25</v>
      </c>
      <c r="O83" s="31">
        <v>0.96</v>
      </c>
      <c r="P83" s="31">
        <v>1.22</v>
      </c>
    </row>
    <row r="84" spans="1:16" x14ac:dyDescent="0.25">
      <c r="A84" s="30" t="s">
        <v>158</v>
      </c>
      <c r="B84" s="30" t="s">
        <v>357</v>
      </c>
      <c r="C84" s="31" t="s">
        <v>173</v>
      </c>
      <c r="D84" s="31">
        <v>0.93</v>
      </c>
      <c r="E84" s="31">
        <v>0.56000000000000005</v>
      </c>
      <c r="F84" s="31">
        <v>0.59</v>
      </c>
      <c r="G84" s="31">
        <v>0.85</v>
      </c>
      <c r="H84" s="31">
        <v>1.1499999999999999</v>
      </c>
      <c r="I84" s="31">
        <v>1.24</v>
      </c>
      <c r="J84" s="31">
        <v>1.4</v>
      </c>
      <c r="K84" s="31">
        <v>1.27</v>
      </c>
      <c r="L84" s="31">
        <v>0.65</v>
      </c>
      <c r="M84" s="31">
        <v>0.66</v>
      </c>
      <c r="N84" s="31">
        <v>0.69</v>
      </c>
      <c r="O84" s="31">
        <v>0.67</v>
      </c>
      <c r="P84" s="31">
        <v>1.38</v>
      </c>
    </row>
    <row r="86" spans="1:16" x14ac:dyDescent="0.25">
      <c r="A86" s="32" t="s">
        <v>183</v>
      </c>
    </row>
    <row r="88" spans="1:16" x14ac:dyDescent="0.25">
      <c r="A88" s="32" t="s">
        <v>202</v>
      </c>
    </row>
  </sheetData>
  <mergeCells count="18">
    <mergeCell ref="A4:A5"/>
    <mergeCell ref="B4:B5"/>
    <mergeCell ref="M4:M5"/>
    <mergeCell ref="N4:N5"/>
    <mergeCell ref="K4:K5"/>
    <mergeCell ref="L4:L5"/>
    <mergeCell ref="A1:P1"/>
    <mergeCell ref="A2:P2"/>
    <mergeCell ref="A3:P3"/>
    <mergeCell ref="C4:C5"/>
    <mergeCell ref="O4:O5"/>
    <mergeCell ref="P4:P5"/>
    <mergeCell ref="E4:E5"/>
    <mergeCell ref="F4:F5"/>
    <mergeCell ref="I4:I5"/>
    <mergeCell ref="J4:J5"/>
    <mergeCell ref="G4:G5"/>
    <mergeCell ref="H4:H5"/>
  </mergeCells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P398"/>
  <sheetViews>
    <sheetView tabSelected="1" workbookViewId="0">
      <selection activeCell="P398" sqref="P398"/>
    </sheetView>
  </sheetViews>
  <sheetFormatPr baseColWidth="10" defaultRowHeight="15" x14ac:dyDescent="0.25"/>
  <cols>
    <col min="1" max="1" width="8.42578125" style="29" customWidth="1"/>
    <col min="2" max="2" width="50.85546875" style="29" customWidth="1"/>
    <col min="3" max="3" width="12.140625" style="29" customWidth="1"/>
    <col min="4" max="4" width="8" style="29" customWidth="1"/>
    <col min="5" max="10" width="6.85546875" style="29" customWidth="1"/>
    <col min="11" max="11" width="8" style="29" customWidth="1"/>
    <col min="12" max="16" width="6.85546875" style="29" customWidth="1"/>
    <col min="17" max="16384" width="11.42578125" style="29"/>
  </cols>
  <sheetData>
    <row r="1" spans="1:16" ht="15" customHeight="1" x14ac:dyDescent="0.25">
      <c r="A1" s="70" t="s">
        <v>476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</row>
    <row r="2" spans="1:16" ht="15" customHeight="1" x14ac:dyDescent="0.25">
      <c r="A2" s="72" t="s">
        <v>161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6" ht="15" customHeight="1" x14ac:dyDescent="0.25">
      <c r="A3" s="74" t="s">
        <v>478</v>
      </c>
      <c r="B3" s="75"/>
      <c r="C3" s="73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</row>
    <row r="4" spans="1:16" x14ac:dyDescent="0.25">
      <c r="A4" s="89" t="s">
        <v>162</v>
      </c>
      <c r="B4" s="70" t="s">
        <v>192</v>
      </c>
      <c r="C4" s="104"/>
      <c r="D4" s="102" t="s">
        <v>164</v>
      </c>
      <c r="E4" s="89" t="s">
        <v>165</v>
      </c>
      <c r="F4" s="89" t="s">
        <v>166</v>
      </c>
      <c r="G4" s="89" t="s">
        <v>167</v>
      </c>
      <c r="H4" s="89" t="s">
        <v>168</v>
      </c>
      <c r="I4" s="89" t="s">
        <v>169</v>
      </c>
      <c r="J4" s="89" t="s">
        <v>170</v>
      </c>
      <c r="K4" s="89" t="s">
        <v>184</v>
      </c>
      <c r="L4" s="89" t="s">
        <v>187</v>
      </c>
      <c r="M4" s="89" t="s">
        <v>188</v>
      </c>
      <c r="N4" s="89" t="s">
        <v>189</v>
      </c>
      <c r="O4" s="89" t="s">
        <v>190</v>
      </c>
      <c r="P4" s="89" t="s">
        <v>191</v>
      </c>
    </row>
    <row r="5" spans="1:16" x14ac:dyDescent="0.25">
      <c r="A5" s="90"/>
      <c r="B5" s="74"/>
      <c r="C5" s="105" t="s">
        <v>477</v>
      </c>
      <c r="D5" s="103" t="s">
        <v>171</v>
      </c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</row>
    <row r="6" spans="1:16" hidden="1" x14ac:dyDescent="0.25">
      <c r="A6" s="30" t="s">
        <v>5</v>
      </c>
      <c r="B6" s="30" t="s">
        <v>6</v>
      </c>
      <c r="C6" s="106">
        <v>2014</v>
      </c>
      <c r="D6" s="2">
        <v>6.06</v>
      </c>
      <c r="E6" s="2">
        <v>6.35</v>
      </c>
      <c r="F6" s="2">
        <v>6.13</v>
      </c>
      <c r="G6" s="2">
        <v>6.1</v>
      </c>
      <c r="H6" s="2">
        <v>6.08</v>
      </c>
      <c r="I6" s="2">
        <v>6.08</v>
      </c>
      <c r="J6" s="2">
        <v>6.06</v>
      </c>
      <c r="K6" s="2">
        <v>5.92</v>
      </c>
      <c r="L6" s="2">
        <v>5.92</v>
      </c>
      <c r="M6" s="2">
        <v>5.92</v>
      </c>
      <c r="N6" s="2">
        <v>6.15</v>
      </c>
      <c r="O6" s="2">
        <v>6</v>
      </c>
      <c r="P6" s="2">
        <v>6</v>
      </c>
    </row>
    <row r="7" spans="1:16" hidden="1" x14ac:dyDescent="0.25">
      <c r="A7" s="30" t="s">
        <v>8</v>
      </c>
      <c r="B7" s="30" t="s">
        <v>9</v>
      </c>
      <c r="C7" s="106">
        <v>2014</v>
      </c>
      <c r="D7" s="2">
        <v>1.69</v>
      </c>
      <c r="E7" s="2">
        <v>1.1000000000000001</v>
      </c>
      <c r="F7" s="2">
        <v>1.2</v>
      </c>
      <c r="G7" s="2">
        <v>1.32</v>
      </c>
      <c r="H7" s="2">
        <v>2.19</v>
      </c>
      <c r="I7" s="2">
        <v>2.48</v>
      </c>
      <c r="J7" s="2">
        <v>2.2000000000000002</v>
      </c>
      <c r="K7" s="2">
        <v>1.88</v>
      </c>
      <c r="L7" s="2">
        <v>1.44</v>
      </c>
      <c r="M7" s="2">
        <v>1.36</v>
      </c>
      <c r="N7" s="2">
        <v>1.74</v>
      </c>
      <c r="O7" s="2">
        <v>1.59</v>
      </c>
      <c r="P7" s="2">
        <v>1.84</v>
      </c>
    </row>
    <row r="8" spans="1:16" hidden="1" x14ac:dyDescent="0.25">
      <c r="A8" s="30" t="s">
        <v>11</v>
      </c>
      <c r="B8" s="30" t="s">
        <v>12</v>
      </c>
      <c r="C8" s="106">
        <v>2014</v>
      </c>
      <c r="D8" s="2">
        <v>2.04</v>
      </c>
      <c r="E8" s="2">
        <v>1.99</v>
      </c>
      <c r="F8" s="2">
        <v>1.75</v>
      </c>
      <c r="G8" s="2">
        <v>1.85</v>
      </c>
      <c r="H8" s="2">
        <v>2.14</v>
      </c>
      <c r="I8" s="2">
        <v>2.14</v>
      </c>
      <c r="J8" s="2">
        <v>2.14</v>
      </c>
      <c r="K8" s="2">
        <v>2.14</v>
      </c>
      <c r="L8" s="2">
        <v>1.91</v>
      </c>
      <c r="M8" s="2">
        <v>2.14</v>
      </c>
      <c r="N8" s="2">
        <v>2.14</v>
      </c>
      <c r="O8" s="2">
        <v>2.14</v>
      </c>
      <c r="P8" s="2">
        <v>1.97</v>
      </c>
    </row>
    <row r="9" spans="1:16" hidden="1" x14ac:dyDescent="0.25">
      <c r="A9" s="30" t="s">
        <v>14</v>
      </c>
      <c r="B9" s="30" t="s">
        <v>15</v>
      </c>
      <c r="C9" s="106">
        <v>2014</v>
      </c>
      <c r="D9" s="2">
        <v>8.1</v>
      </c>
      <c r="E9" s="2">
        <v>9.33</v>
      </c>
      <c r="F9" s="2">
        <v>9.1199999999999992</v>
      </c>
      <c r="G9" s="2">
        <v>8.83</v>
      </c>
      <c r="H9" s="2">
        <v>8.83</v>
      </c>
      <c r="I9" s="2">
        <v>8.83</v>
      </c>
      <c r="J9" s="2">
        <v>8.83</v>
      </c>
      <c r="K9" s="2">
        <v>8.83</v>
      </c>
      <c r="L9" s="2">
        <v>7.5</v>
      </c>
      <c r="M9" s="2">
        <v>7.5</v>
      </c>
      <c r="N9" s="2">
        <v>7.05</v>
      </c>
      <c r="O9" s="2">
        <v>6.33</v>
      </c>
      <c r="P9" s="2">
        <v>6.33</v>
      </c>
    </row>
    <row r="10" spans="1:16" hidden="1" x14ac:dyDescent="0.25">
      <c r="A10" s="30" t="s">
        <v>16</v>
      </c>
      <c r="B10" s="30" t="s">
        <v>17</v>
      </c>
      <c r="C10" s="106">
        <v>2014</v>
      </c>
      <c r="D10" s="2">
        <v>5.94</v>
      </c>
      <c r="E10" s="2">
        <v>5.65</v>
      </c>
      <c r="F10" s="2">
        <v>6.29</v>
      </c>
      <c r="G10" s="2">
        <v>5.23</v>
      </c>
      <c r="H10" s="2">
        <v>6.03</v>
      </c>
      <c r="I10" s="2">
        <v>6.79</v>
      </c>
      <c r="J10" s="2">
        <v>5.9</v>
      </c>
      <c r="K10" s="2">
        <v>5.9</v>
      </c>
      <c r="L10" s="2">
        <v>5.9</v>
      </c>
      <c r="M10" s="2">
        <v>5.9</v>
      </c>
      <c r="N10" s="2">
        <v>5.9</v>
      </c>
      <c r="O10" s="2">
        <v>5.9</v>
      </c>
      <c r="P10" s="2">
        <v>5.9</v>
      </c>
    </row>
    <row r="11" spans="1:16" hidden="1" x14ac:dyDescent="0.25">
      <c r="A11" s="30" t="s">
        <v>18</v>
      </c>
      <c r="B11" s="30" t="s">
        <v>19</v>
      </c>
      <c r="C11" s="106">
        <v>2014</v>
      </c>
      <c r="D11" s="2">
        <v>7.69</v>
      </c>
      <c r="E11" s="2" t="s">
        <v>4</v>
      </c>
      <c r="F11" s="2">
        <v>6.27</v>
      </c>
      <c r="G11" s="2">
        <v>6.27</v>
      </c>
      <c r="H11" s="2">
        <v>7.33</v>
      </c>
      <c r="I11" s="2">
        <v>8.19</v>
      </c>
      <c r="J11" s="2">
        <v>7.9</v>
      </c>
      <c r="K11" s="2">
        <v>7.9</v>
      </c>
      <c r="L11" s="2">
        <v>7.9</v>
      </c>
      <c r="M11" s="2">
        <v>7.9</v>
      </c>
      <c r="N11" s="2">
        <v>7.9</v>
      </c>
      <c r="O11" s="2">
        <v>7.9</v>
      </c>
      <c r="P11" s="2">
        <v>7.9</v>
      </c>
    </row>
    <row r="12" spans="1:16" hidden="1" x14ac:dyDescent="0.25">
      <c r="A12" s="30" t="s">
        <v>20</v>
      </c>
      <c r="B12" s="30" t="s">
        <v>21</v>
      </c>
      <c r="C12" s="106">
        <v>2014</v>
      </c>
      <c r="D12" s="2">
        <v>1.93</v>
      </c>
      <c r="E12" s="2">
        <v>1.7</v>
      </c>
      <c r="F12" s="2">
        <v>1.76</v>
      </c>
      <c r="G12" s="2">
        <v>1.92</v>
      </c>
      <c r="H12" s="2">
        <v>1.87</v>
      </c>
      <c r="I12" s="2">
        <v>1.86</v>
      </c>
      <c r="J12" s="2">
        <v>1.83</v>
      </c>
      <c r="K12" s="2">
        <v>1.82</v>
      </c>
      <c r="L12" s="2">
        <v>1.82</v>
      </c>
      <c r="M12" s="2">
        <v>1.84</v>
      </c>
      <c r="N12" s="2">
        <v>2.23</v>
      </c>
      <c r="O12" s="2">
        <v>2.2400000000000002</v>
      </c>
      <c r="P12" s="2">
        <v>2.2400000000000002</v>
      </c>
    </row>
    <row r="13" spans="1:16" hidden="1" x14ac:dyDescent="0.25">
      <c r="A13" s="30" t="s">
        <v>23</v>
      </c>
      <c r="B13" s="30" t="s">
        <v>24</v>
      </c>
      <c r="C13" s="106">
        <v>2014</v>
      </c>
      <c r="D13" s="2">
        <v>2.4500000000000002</v>
      </c>
      <c r="E13" s="2">
        <v>2.4</v>
      </c>
      <c r="F13" s="2">
        <v>2.48</v>
      </c>
      <c r="G13" s="2">
        <v>2.54</v>
      </c>
      <c r="H13" s="2">
        <v>2.42</v>
      </c>
      <c r="I13" s="2">
        <v>2.44</v>
      </c>
      <c r="J13" s="2">
        <v>2.38</v>
      </c>
      <c r="K13" s="2">
        <v>2.39</v>
      </c>
      <c r="L13" s="2">
        <v>2.38</v>
      </c>
      <c r="M13" s="2">
        <v>2.41</v>
      </c>
      <c r="N13" s="2">
        <v>2.5099999999999998</v>
      </c>
      <c r="O13" s="2">
        <v>2.5299999999999998</v>
      </c>
      <c r="P13" s="2">
        <v>2.48</v>
      </c>
    </row>
    <row r="14" spans="1:16" hidden="1" x14ac:dyDescent="0.25">
      <c r="A14" s="30" t="s">
        <v>26</v>
      </c>
      <c r="B14" s="30" t="s">
        <v>27</v>
      </c>
      <c r="C14" s="106">
        <v>2014</v>
      </c>
      <c r="D14" s="2">
        <v>2.29</v>
      </c>
      <c r="E14" s="2">
        <v>2.23</v>
      </c>
      <c r="F14" s="2">
        <v>2.27</v>
      </c>
      <c r="G14" s="2">
        <v>2.38</v>
      </c>
      <c r="H14" s="2">
        <v>2.27</v>
      </c>
      <c r="I14" s="2">
        <v>2.2400000000000002</v>
      </c>
      <c r="J14" s="2">
        <v>2.21</v>
      </c>
      <c r="K14" s="2">
        <v>2.2200000000000002</v>
      </c>
      <c r="L14" s="2">
        <v>2.2200000000000002</v>
      </c>
      <c r="M14" s="2">
        <v>2.25</v>
      </c>
      <c r="N14" s="2">
        <v>2.38</v>
      </c>
      <c r="O14" s="2">
        <v>2.4</v>
      </c>
      <c r="P14" s="2">
        <v>2.38</v>
      </c>
    </row>
    <row r="15" spans="1:16" hidden="1" x14ac:dyDescent="0.25">
      <c r="A15" s="30" t="s">
        <v>28</v>
      </c>
      <c r="B15" s="30" t="s">
        <v>29</v>
      </c>
      <c r="C15" s="106">
        <v>2014</v>
      </c>
      <c r="D15" s="2">
        <v>2.75</v>
      </c>
      <c r="E15" s="2">
        <v>3.08</v>
      </c>
      <c r="F15" s="2">
        <v>3.14</v>
      </c>
      <c r="G15" s="2">
        <v>3.44</v>
      </c>
      <c r="H15" s="2">
        <v>3.45</v>
      </c>
      <c r="I15" s="2">
        <v>2.41</v>
      </c>
      <c r="J15" s="2">
        <v>1.75</v>
      </c>
      <c r="K15" s="2">
        <v>1.63</v>
      </c>
      <c r="L15" s="2">
        <v>2.39</v>
      </c>
      <c r="M15" s="2">
        <v>2.64</v>
      </c>
      <c r="N15" s="2">
        <v>3.26</v>
      </c>
      <c r="O15" s="2">
        <v>3.3</v>
      </c>
      <c r="P15" s="2">
        <v>2.11</v>
      </c>
    </row>
    <row r="16" spans="1:16" hidden="1" x14ac:dyDescent="0.25">
      <c r="A16" s="30" t="s">
        <v>193</v>
      </c>
      <c r="B16" s="30" t="s">
        <v>194</v>
      </c>
      <c r="C16" s="106">
        <v>2014</v>
      </c>
      <c r="D16" s="2">
        <v>2.83</v>
      </c>
      <c r="E16" s="2" t="s">
        <v>4</v>
      </c>
      <c r="F16" s="2" t="s">
        <v>4</v>
      </c>
      <c r="G16" s="2" t="s">
        <v>4</v>
      </c>
      <c r="H16" s="2" t="s">
        <v>4</v>
      </c>
      <c r="I16" s="2" t="s">
        <v>4</v>
      </c>
      <c r="J16" s="2" t="s">
        <v>4</v>
      </c>
      <c r="K16" s="2" t="s">
        <v>4</v>
      </c>
      <c r="L16" s="2">
        <v>2.74</v>
      </c>
      <c r="M16" s="2">
        <v>2.44</v>
      </c>
      <c r="N16" s="2">
        <v>3.07</v>
      </c>
      <c r="O16" s="2">
        <v>3.65</v>
      </c>
      <c r="P16" s="2" t="s">
        <v>4</v>
      </c>
    </row>
    <row r="17" spans="1:16" hidden="1" x14ac:dyDescent="0.25">
      <c r="A17" s="30" t="s">
        <v>30</v>
      </c>
      <c r="B17" s="30" t="s">
        <v>31</v>
      </c>
      <c r="C17" s="106">
        <v>2014</v>
      </c>
      <c r="D17" s="2">
        <v>2.4700000000000002</v>
      </c>
      <c r="E17" s="2">
        <v>2.4300000000000002</v>
      </c>
      <c r="F17" s="2">
        <v>2.63</v>
      </c>
      <c r="G17" s="2">
        <v>3.36</v>
      </c>
      <c r="H17" s="2">
        <v>3.41</v>
      </c>
      <c r="I17" s="2">
        <v>2.2400000000000002</v>
      </c>
      <c r="J17" s="2">
        <v>1.69</v>
      </c>
      <c r="K17" s="2">
        <v>1.5</v>
      </c>
      <c r="L17" s="2">
        <v>2.27</v>
      </c>
      <c r="M17" s="2">
        <v>2.41</v>
      </c>
      <c r="N17" s="2">
        <v>2.84</v>
      </c>
      <c r="O17" s="2">
        <v>2.98</v>
      </c>
      <c r="P17" s="2">
        <v>1.95</v>
      </c>
    </row>
    <row r="18" spans="1:16" hidden="1" x14ac:dyDescent="0.25">
      <c r="A18" s="30" t="s">
        <v>32</v>
      </c>
      <c r="B18" s="30" t="s">
        <v>395</v>
      </c>
      <c r="C18" s="106">
        <v>2014</v>
      </c>
      <c r="D18" s="2">
        <v>1.75</v>
      </c>
      <c r="E18" s="2">
        <v>1.82</v>
      </c>
      <c r="F18" s="2">
        <v>1.79</v>
      </c>
      <c r="G18" s="2">
        <v>1.68</v>
      </c>
      <c r="H18" s="2">
        <v>1.64</v>
      </c>
      <c r="I18" s="2">
        <v>1.6</v>
      </c>
      <c r="J18" s="2">
        <v>1.74</v>
      </c>
      <c r="K18" s="2">
        <v>1.82</v>
      </c>
      <c r="L18" s="2">
        <v>1.8</v>
      </c>
      <c r="M18" s="2">
        <v>1.8</v>
      </c>
      <c r="N18" s="2">
        <v>1.8</v>
      </c>
      <c r="O18" s="2">
        <v>1.8</v>
      </c>
      <c r="P18" s="2">
        <v>1.77</v>
      </c>
    </row>
    <row r="19" spans="1:16" hidden="1" x14ac:dyDescent="0.25">
      <c r="A19" s="30" t="s">
        <v>35</v>
      </c>
      <c r="B19" s="30" t="s">
        <v>396</v>
      </c>
      <c r="C19" s="106">
        <v>2014</v>
      </c>
      <c r="D19" s="2">
        <v>1.59</v>
      </c>
      <c r="E19" s="2">
        <v>1.59</v>
      </c>
      <c r="F19" s="2">
        <v>1.52</v>
      </c>
      <c r="G19" s="2">
        <v>1.51</v>
      </c>
      <c r="H19" s="2">
        <v>1.52</v>
      </c>
      <c r="I19" s="2">
        <v>1.52</v>
      </c>
      <c r="J19" s="2">
        <v>1.56</v>
      </c>
      <c r="K19" s="2">
        <v>1.59</v>
      </c>
      <c r="L19" s="2">
        <v>1.63</v>
      </c>
      <c r="M19" s="2">
        <v>1.66</v>
      </c>
      <c r="N19" s="2">
        <v>1.67</v>
      </c>
      <c r="O19" s="2">
        <v>1.68</v>
      </c>
      <c r="P19" s="2">
        <v>1.66</v>
      </c>
    </row>
    <row r="20" spans="1:16" hidden="1" x14ac:dyDescent="0.25">
      <c r="A20" s="30" t="s">
        <v>37</v>
      </c>
      <c r="B20" s="30" t="s">
        <v>38</v>
      </c>
      <c r="C20" s="106">
        <v>2014</v>
      </c>
      <c r="D20" s="2">
        <v>0.99</v>
      </c>
      <c r="E20" s="2">
        <v>1.26</v>
      </c>
      <c r="F20" s="2">
        <v>1.1100000000000001</v>
      </c>
      <c r="G20" s="2">
        <v>1.22</v>
      </c>
      <c r="H20" s="2">
        <v>1.1299999999999999</v>
      </c>
      <c r="I20" s="2">
        <v>1.07</v>
      </c>
      <c r="J20" s="2">
        <v>1.02</v>
      </c>
      <c r="K20" s="2">
        <v>1.06</v>
      </c>
      <c r="L20" s="2">
        <v>1.01</v>
      </c>
      <c r="M20" s="2">
        <v>0.79</v>
      </c>
      <c r="N20" s="2">
        <v>0.7</v>
      </c>
      <c r="O20" s="2">
        <v>0.73</v>
      </c>
      <c r="P20" s="2">
        <v>0.79</v>
      </c>
    </row>
    <row r="21" spans="1:16" hidden="1" x14ac:dyDescent="0.25">
      <c r="A21" s="30" t="s">
        <v>40</v>
      </c>
      <c r="B21" s="30" t="s">
        <v>41</v>
      </c>
      <c r="C21" s="106">
        <v>2014</v>
      </c>
      <c r="D21" s="2">
        <v>1.27</v>
      </c>
      <c r="E21" s="2">
        <v>2</v>
      </c>
      <c r="F21" s="2">
        <v>1.36</v>
      </c>
      <c r="G21" s="2">
        <v>1.55</v>
      </c>
      <c r="H21" s="2">
        <v>1.29</v>
      </c>
      <c r="I21" s="2">
        <v>1.22</v>
      </c>
      <c r="J21" s="2">
        <v>1.1200000000000001</v>
      </c>
      <c r="K21" s="2">
        <v>1.3</v>
      </c>
      <c r="L21" s="2">
        <v>1.32</v>
      </c>
      <c r="M21" s="2">
        <v>1.28</v>
      </c>
      <c r="N21" s="2">
        <v>1.02</v>
      </c>
      <c r="O21" s="2">
        <v>0.86</v>
      </c>
      <c r="P21" s="2">
        <v>0.95</v>
      </c>
    </row>
    <row r="22" spans="1:16" hidden="1" x14ac:dyDescent="0.25">
      <c r="A22" s="30" t="s">
        <v>42</v>
      </c>
      <c r="B22" s="30" t="s">
        <v>43</v>
      </c>
      <c r="C22" s="106">
        <v>2014</v>
      </c>
      <c r="D22" s="2">
        <v>12.82</v>
      </c>
      <c r="E22" s="2">
        <v>12.68</v>
      </c>
      <c r="F22" s="2">
        <v>12.83</v>
      </c>
      <c r="G22" s="2">
        <v>12.83</v>
      </c>
      <c r="H22" s="2">
        <v>12.83</v>
      </c>
      <c r="I22" s="2">
        <v>12.83</v>
      </c>
      <c r="J22" s="2">
        <v>12.83</v>
      </c>
      <c r="K22" s="2">
        <v>12.83</v>
      </c>
      <c r="L22" s="2">
        <v>12.83</v>
      </c>
      <c r="M22" s="2">
        <v>12.83</v>
      </c>
      <c r="N22" s="2">
        <v>12.83</v>
      </c>
      <c r="O22" s="2">
        <v>12.83</v>
      </c>
      <c r="P22" s="2">
        <v>12.88</v>
      </c>
    </row>
    <row r="23" spans="1:16" hidden="1" x14ac:dyDescent="0.25">
      <c r="A23" s="30" t="s">
        <v>44</v>
      </c>
      <c r="B23" s="30" t="s">
        <v>397</v>
      </c>
      <c r="C23" s="106">
        <v>2014</v>
      </c>
      <c r="D23" s="2">
        <v>7</v>
      </c>
      <c r="E23" s="2">
        <v>6.94</v>
      </c>
      <c r="F23" s="2">
        <v>7.56</v>
      </c>
      <c r="G23" s="2">
        <v>6.15</v>
      </c>
      <c r="H23" s="2">
        <v>6.03</v>
      </c>
      <c r="I23" s="2">
        <v>6.64</v>
      </c>
      <c r="J23" s="2">
        <v>6.56</v>
      </c>
      <c r="K23" s="2">
        <v>6.81</v>
      </c>
      <c r="L23" s="2">
        <v>7.19</v>
      </c>
      <c r="M23" s="2">
        <v>7.47</v>
      </c>
      <c r="N23" s="2">
        <v>7.87</v>
      </c>
      <c r="O23" s="2">
        <v>7.4</v>
      </c>
      <c r="P23" s="2">
        <v>7.35</v>
      </c>
    </row>
    <row r="24" spans="1:16" hidden="1" x14ac:dyDescent="0.25">
      <c r="A24" s="30" t="s">
        <v>45</v>
      </c>
      <c r="B24" s="30" t="s">
        <v>46</v>
      </c>
      <c r="C24" s="106">
        <v>2014</v>
      </c>
      <c r="D24" s="2">
        <v>11.05</v>
      </c>
      <c r="E24" s="2">
        <v>11</v>
      </c>
      <c r="F24" s="2">
        <v>11</v>
      </c>
      <c r="G24" s="2">
        <v>11</v>
      </c>
      <c r="H24" s="2">
        <v>11</v>
      </c>
      <c r="I24" s="2">
        <v>11</v>
      </c>
      <c r="J24" s="2">
        <v>11</v>
      </c>
      <c r="K24" s="2">
        <v>11</v>
      </c>
      <c r="L24" s="2">
        <v>11</v>
      </c>
      <c r="M24" s="2">
        <v>11.1</v>
      </c>
      <c r="N24" s="2">
        <v>11.17</v>
      </c>
      <c r="O24" s="2">
        <v>11.17</v>
      </c>
      <c r="P24" s="2">
        <v>11.17</v>
      </c>
    </row>
    <row r="25" spans="1:16" hidden="1" x14ac:dyDescent="0.25">
      <c r="A25" s="30" t="s">
        <v>47</v>
      </c>
      <c r="B25" s="30" t="s">
        <v>48</v>
      </c>
      <c r="C25" s="106">
        <v>2014</v>
      </c>
      <c r="D25" s="2">
        <v>9.51</v>
      </c>
      <c r="E25" s="2">
        <v>9.4700000000000006</v>
      </c>
      <c r="F25" s="2">
        <v>9.4700000000000006</v>
      </c>
      <c r="G25" s="2">
        <v>9.4700000000000006</v>
      </c>
      <c r="H25" s="2">
        <v>9.4700000000000006</v>
      </c>
      <c r="I25" s="2">
        <v>9.4700000000000006</v>
      </c>
      <c r="J25" s="2">
        <v>9.4700000000000006</v>
      </c>
      <c r="K25" s="2">
        <v>9.4700000000000006</v>
      </c>
      <c r="L25" s="2">
        <v>9.4700000000000006</v>
      </c>
      <c r="M25" s="2">
        <v>9.4700000000000006</v>
      </c>
      <c r="N25" s="2">
        <v>9.4700000000000006</v>
      </c>
      <c r="O25" s="2">
        <v>9.4700000000000006</v>
      </c>
      <c r="P25" s="2">
        <v>9.89</v>
      </c>
    </row>
    <row r="26" spans="1:16" hidden="1" x14ac:dyDescent="0.25">
      <c r="A26" s="30" t="s">
        <v>49</v>
      </c>
      <c r="B26" s="30" t="s">
        <v>50</v>
      </c>
      <c r="C26" s="106">
        <v>2014</v>
      </c>
      <c r="D26" s="2">
        <v>1.63</v>
      </c>
      <c r="E26" s="2">
        <v>0.87</v>
      </c>
      <c r="F26" s="2">
        <v>0.87</v>
      </c>
      <c r="G26" s="2">
        <v>1.66</v>
      </c>
      <c r="H26" s="2">
        <v>2.2400000000000002</v>
      </c>
      <c r="I26" s="2">
        <v>2.34</v>
      </c>
      <c r="J26" s="2">
        <v>2.27</v>
      </c>
      <c r="K26" s="2">
        <v>2.2000000000000002</v>
      </c>
      <c r="L26" s="2">
        <v>2.0699999999999998</v>
      </c>
      <c r="M26" s="2">
        <v>1.38</v>
      </c>
      <c r="N26" s="2">
        <v>1.28</v>
      </c>
      <c r="O26" s="2">
        <v>1.22</v>
      </c>
      <c r="P26" s="2">
        <v>1.1200000000000001</v>
      </c>
    </row>
    <row r="27" spans="1:16" hidden="1" x14ac:dyDescent="0.25">
      <c r="A27" s="30" t="s">
        <v>195</v>
      </c>
      <c r="B27" s="30" t="s">
        <v>196</v>
      </c>
      <c r="C27" s="106">
        <v>2014</v>
      </c>
      <c r="D27" s="2">
        <v>6.33</v>
      </c>
      <c r="E27" s="2" t="s">
        <v>4</v>
      </c>
      <c r="F27" s="2" t="s">
        <v>4</v>
      </c>
      <c r="G27" s="2" t="s">
        <v>4</v>
      </c>
      <c r="H27" s="2">
        <v>5.5</v>
      </c>
      <c r="I27" s="2">
        <v>5.9</v>
      </c>
      <c r="J27" s="2">
        <v>5.97</v>
      </c>
      <c r="K27" s="2">
        <v>5.5</v>
      </c>
      <c r="L27" s="2">
        <v>6.45</v>
      </c>
      <c r="M27" s="2">
        <v>6.5</v>
      </c>
      <c r="N27" s="2">
        <v>7</v>
      </c>
      <c r="O27" s="2">
        <v>9.67</v>
      </c>
      <c r="P27" s="2" t="s">
        <v>4</v>
      </c>
    </row>
    <row r="28" spans="1:16" hidden="1" x14ac:dyDescent="0.25">
      <c r="A28" s="30" t="s">
        <v>159</v>
      </c>
      <c r="B28" s="30" t="s">
        <v>160</v>
      </c>
      <c r="C28" s="106">
        <v>2014</v>
      </c>
      <c r="D28" s="2">
        <v>1.83</v>
      </c>
      <c r="E28" s="2">
        <v>1.01</v>
      </c>
      <c r="F28" s="2" t="s">
        <v>4</v>
      </c>
      <c r="G28" s="2" t="s">
        <v>4</v>
      </c>
      <c r="H28" s="2" t="s">
        <v>4</v>
      </c>
      <c r="I28" s="2" t="s">
        <v>4</v>
      </c>
      <c r="J28" s="2">
        <v>1.19</v>
      </c>
      <c r="K28" s="2">
        <v>1.57</v>
      </c>
      <c r="L28" s="2">
        <v>1.83</v>
      </c>
      <c r="M28" s="2">
        <v>2.4900000000000002</v>
      </c>
      <c r="N28" s="2">
        <v>1.96</v>
      </c>
      <c r="O28" s="2">
        <v>1.93</v>
      </c>
      <c r="P28" s="2">
        <v>1.92</v>
      </c>
    </row>
    <row r="29" spans="1:16" hidden="1" x14ac:dyDescent="0.25">
      <c r="A29" s="30" t="s">
        <v>51</v>
      </c>
      <c r="B29" s="30" t="s">
        <v>52</v>
      </c>
      <c r="C29" s="106">
        <v>2014</v>
      </c>
      <c r="D29" s="2">
        <v>2.4</v>
      </c>
      <c r="E29" s="2">
        <v>1.87</v>
      </c>
      <c r="F29" s="2">
        <v>2.0499999999999998</v>
      </c>
      <c r="G29" s="2">
        <v>1.89</v>
      </c>
      <c r="H29" s="2">
        <v>1.95</v>
      </c>
      <c r="I29" s="2">
        <v>1.98</v>
      </c>
      <c r="J29" s="2">
        <v>2.19</v>
      </c>
      <c r="K29" s="2">
        <v>2.5299999999999998</v>
      </c>
      <c r="L29" s="2">
        <v>2.64</v>
      </c>
      <c r="M29" s="2">
        <v>3.47</v>
      </c>
      <c r="N29" s="2">
        <v>3.16</v>
      </c>
      <c r="O29" s="2">
        <v>2.4500000000000002</v>
      </c>
      <c r="P29" s="2">
        <v>2.59</v>
      </c>
    </row>
    <row r="30" spans="1:16" hidden="1" x14ac:dyDescent="0.25">
      <c r="A30" s="30" t="s">
        <v>53</v>
      </c>
      <c r="B30" s="30" t="s">
        <v>54</v>
      </c>
      <c r="C30" s="106">
        <v>2014</v>
      </c>
      <c r="D30" s="2">
        <v>3.07</v>
      </c>
      <c r="E30" s="2">
        <v>1.92</v>
      </c>
      <c r="F30" s="2">
        <v>3.22</v>
      </c>
      <c r="G30" s="2">
        <v>3.71</v>
      </c>
      <c r="H30" s="2">
        <v>4.04</v>
      </c>
      <c r="I30" s="2">
        <v>6.44</v>
      </c>
      <c r="J30" s="2">
        <v>4.6399999999999997</v>
      </c>
      <c r="K30" s="2">
        <v>3.11</v>
      </c>
      <c r="L30" s="2">
        <v>3.23</v>
      </c>
      <c r="M30" s="2">
        <v>2.93</v>
      </c>
      <c r="N30" s="2">
        <v>2.21</v>
      </c>
      <c r="O30" s="2">
        <v>2.35</v>
      </c>
      <c r="P30" s="2">
        <v>2.35</v>
      </c>
    </row>
    <row r="31" spans="1:16" hidden="1" x14ac:dyDescent="0.25">
      <c r="A31" s="30" t="s">
        <v>55</v>
      </c>
      <c r="B31" s="30" t="s">
        <v>56</v>
      </c>
      <c r="C31" s="106">
        <v>2014</v>
      </c>
      <c r="D31" s="2">
        <v>4.49</v>
      </c>
      <c r="E31" s="2">
        <v>4.5</v>
      </c>
      <c r="F31" s="2">
        <v>5.22</v>
      </c>
      <c r="G31" s="2">
        <v>4.8</v>
      </c>
      <c r="H31" s="2">
        <v>4.8600000000000003</v>
      </c>
      <c r="I31" s="2">
        <v>4.57</v>
      </c>
      <c r="J31" s="2">
        <v>4.5</v>
      </c>
      <c r="K31" s="2">
        <v>4.08</v>
      </c>
      <c r="L31" s="2">
        <v>4.5</v>
      </c>
      <c r="M31" s="2">
        <v>4.5</v>
      </c>
      <c r="N31" s="2">
        <v>3.85</v>
      </c>
      <c r="O31" s="2">
        <v>4.46</v>
      </c>
      <c r="P31" s="2">
        <v>4.0599999999999996</v>
      </c>
    </row>
    <row r="32" spans="1:16" hidden="1" x14ac:dyDescent="0.25">
      <c r="A32" s="30" t="s">
        <v>57</v>
      </c>
      <c r="B32" s="30" t="s">
        <v>58</v>
      </c>
      <c r="C32" s="106">
        <v>2014</v>
      </c>
      <c r="D32" s="2">
        <v>3.69</v>
      </c>
      <c r="E32" s="2">
        <v>2.76</v>
      </c>
      <c r="F32" s="2">
        <v>3.17</v>
      </c>
      <c r="G32" s="2">
        <v>3.29</v>
      </c>
      <c r="H32" s="2">
        <v>3.5</v>
      </c>
      <c r="I32" s="2">
        <v>3.57</v>
      </c>
      <c r="J32" s="2">
        <v>3.44</v>
      </c>
      <c r="K32" s="2">
        <v>3.22</v>
      </c>
      <c r="L32" s="2">
        <v>3.43</v>
      </c>
      <c r="M32" s="2">
        <v>3.9</v>
      </c>
      <c r="N32" s="2">
        <v>4.54</v>
      </c>
      <c r="O32" s="2">
        <v>4.96</v>
      </c>
      <c r="P32" s="2">
        <v>4.4800000000000004</v>
      </c>
    </row>
    <row r="33" spans="1:16" hidden="1" x14ac:dyDescent="0.25">
      <c r="A33" s="30" t="s">
        <v>59</v>
      </c>
      <c r="B33" s="30" t="s">
        <v>60</v>
      </c>
      <c r="C33" s="106">
        <v>2014</v>
      </c>
      <c r="D33" s="2">
        <v>2.2000000000000002</v>
      </c>
      <c r="E33" s="2">
        <v>1.99</v>
      </c>
      <c r="F33" s="2">
        <v>2.12</v>
      </c>
      <c r="G33" s="2">
        <v>2.04</v>
      </c>
      <c r="H33" s="2">
        <v>2.48</v>
      </c>
      <c r="I33" s="2">
        <v>2.2000000000000002</v>
      </c>
      <c r="J33" s="2">
        <v>2.38</v>
      </c>
      <c r="K33" s="2">
        <v>1.84</v>
      </c>
      <c r="L33" s="2">
        <v>1.83</v>
      </c>
      <c r="M33" s="2">
        <v>2.31</v>
      </c>
      <c r="N33" s="2">
        <v>2.23</v>
      </c>
      <c r="O33" s="2">
        <v>2.48</v>
      </c>
      <c r="P33" s="2">
        <v>2.5</v>
      </c>
    </row>
    <row r="34" spans="1:16" hidden="1" x14ac:dyDescent="0.25">
      <c r="A34" s="30" t="s">
        <v>61</v>
      </c>
      <c r="B34" s="30" t="s">
        <v>62</v>
      </c>
      <c r="C34" s="106">
        <v>2014</v>
      </c>
      <c r="D34" s="2">
        <v>3.91</v>
      </c>
      <c r="E34" s="2">
        <v>3.41</v>
      </c>
      <c r="F34" s="2">
        <v>3.98</v>
      </c>
      <c r="G34" s="2">
        <v>3.8</v>
      </c>
      <c r="H34" s="2">
        <v>3.85</v>
      </c>
      <c r="I34" s="2">
        <v>3.94</v>
      </c>
      <c r="J34" s="2">
        <v>4</v>
      </c>
      <c r="K34" s="2">
        <v>4.13</v>
      </c>
      <c r="L34" s="2">
        <v>4.2699999999999996</v>
      </c>
      <c r="M34" s="2">
        <v>4.2300000000000004</v>
      </c>
      <c r="N34" s="2">
        <v>3.71</v>
      </c>
      <c r="O34" s="2">
        <v>3.8</v>
      </c>
      <c r="P34" s="2">
        <v>3.8</v>
      </c>
    </row>
    <row r="35" spans="1:16" hidden="1" x14ac:dyDescent="0.25">
      <c r="A35" s="30" t="s">
        <v>63</v>
      </c>
      <c r="B35" s="30" t="s">
        <v>64</v>
      </c>
      <c r="C35" s="106">
        <v>2014</v>
      </c>
      <c r="D35" s="2">
        <v>3.73</v>
      </c>
      <c r="E35" s="2">
        <v>5.04</v>
      </c>
      <c r="F35" s="2">
        <v>5.38</v>
      </c>
      <c r="G35" s="2">
        <v>4.3099999999999996</v>
      </c>
      <c r="H35" s="2">
        <v>4.45</v>
      </c>
      <c r="I35" s="2">
        <v>2.84</v>
      </c>
      <c r="J35" s="2">
        <v>2.37</v>
      </c>
      <c r="K35" s="2">
        <v>2.83</v>
      </c>
      <c r="L35" s="2">
        <v>3.13</v>
      </c>
      <c r="M35" s="2">
        <v>3.3</v>
      </c>
      <c r="N35" s="2">
        <v>3.8</v>
      </c>
      <c r="O35" s="2">
        <v>3.93</v>
      </c>
      <c r="P35" s="2">
        <v>3.54</v>
      </c>
    </row>
    <row r="36" spans="1:16" hidden="1" x14ac:dyDescent="0.25">
      <c r="A36" s="30" t="s">
        <v>65</v>
      </c>
      <c r="B36" s="30" t="s">
        <v>66</v>
      </c>
      <c r="C36" s="106">
        <v>2014</v>
      </c>
      <c r="D36" s="2">
        <v>1.31</v>
      </c>
      <c r="E36" s="2">
        <v>1.03</v>
      </c>
      <c r="F36" s="2">
        <v>1.18</v>
      </c>
      <c r="G36" s="2">
        <v>1.36</v>
      </c>
      <c r="H36" s="2">
        <v>1.34</v>
      </c>
      <c r="I36" s="2">
        <v>1.23</v>
      </c>
      <c r="J36" s="2">
        <v>1.23</v>
      </c>
      <c r="K36" s="2">
        <v>1.1399999999999999</v>
      </c>
      <c r="L36" s="2">
        <v>1.1299999999999999</v>
      </c>
      <c r="M36" s="2">
        <v>1.07</v>
      </c>
      <c r="N36" s="2">
        <v>1.31</v>
      </c>
      <c r="O36" s="2">
        <v>1.62</v>
      </c>
      <c r="P36" s="2">
        <v>2.1</v>
      </c>
    </row>
    <row r="37" spans="1:16" hidden="1" x14ac:dyDescent="0.25">
      <c r="A37" s="30" t="s">
        <v>67</v>
      </c>
      <c r="B37" s="30" t="s">
        <v>68</v>
      </c>
      <c r="C37" s="106">
        <v>2014</v>
      </c>
      <c r="D37" s="2">
        <v>4.28</v>
      </c>
      <c r="E37" s="2">
        <v>3.29</v>
      </c>
      <c r="F37" s="2">
        <v>3.75</v>
      </c>
      <c r="G37" s="2">
        <v>4.2699999999999996</v>
      </c>
      <c r="H37" s="2">
        <v>4.43</v>
      </c>
      <c r="I37" s="2">
        <v>4.43</v>
      </c>
      <c r="J37" s="2">
        <v>4.47</v>
      </c>
      <c r="K37" s="2">
        <v>4.53</v>
      </c>
      <c r="L37" s="2">
        <v>4.53</v>
      </c>
      <c r="M37" s="2">
        <v>4.53</v>
      </c>
      <c r="N37" s="2">
        <v>4.53</v>
      </c>
      <c r="O37" s="2">
        <v>4.49</v>
      </c>
      <c r="P37" s="2">
        <v>4.05</v>
      </c>
    </row>
    <row r="38" spans="1:16" hidden="1" x14ac:dyDescent="0.25">
      <c r="A38" s="30" t="s">
        <v>69</v>
      </c>
      <c r="B38" s="30" t="s">
        <v>70</v>
      </c>
      <c r="C38" s="106">
        <v>2014</v>
      </c>
      <c r="D38" s="2">
        <v>1.73</v>
      </c>
      <c r="E38" s="2">
        <v>1.6</v>
      </c>
      <c r="F38" s="2">
        <v>1.6</v>
      </c>
      <c r="G38" s="2">
        <v>1.61</v>
      </c>
      <c r="H38" s="2">
        <v>1.7</v>
      </c>
      <c r="I38" s="2">
        <v>1.7</v>
      </c>
      <c r="J38" s="2">
        <v>1.78</v>
      </c>
      <c r="K38" s="2">
        <v>1.8</v>
      </c>
      <c r="L38" s="2">
        <v>1.8</v>
      </c>
      <c r="M38" s="2">
        <v>1.8</v>
      </c>
      <c r="N38" s="2">
        <v>1.8</v>
      </c>
      <c r="O38" s="2">
        <v>1.8</v>
      </c>
      <c r="P38" s="2">
        <v>1.8</v>
      </c>
    </row>
    <row r="39" spans="1:16" hidden="1" x14ac:dyDescent="0.25">
      <c r="A39" s="30" t="s">
        <v>72</v>
      </c>
      <c r="B39" s="30" t="s">
        <v>73</v>
      </c>
      <c r="C39" s="106">
        <v>2014</v>
      </c>
      <c r="D39" s="2">
        <v>2.74</v>
      </c>
      <c r="E39" s="2">
        <v>2.72</v>
      </c>
      <c r="F39" s="2">
        <v>2.72</v>
      </c>
      <c r="G39" s="2">
        <v>2.74</v>
      </c>
      <c r="H39" s="2">
        <v>2.76</v>
      </c>
      <c r="I39" s="2">
        <v>2.76</v>
      </c>
      <c r="J39" s="2">
        <v>2.76</v>
      </c>
      <c r="K39" s="2">
        <v>2.76</v>
      </c>
      <c r="L39" s="2">
        <v>2.74</v>
      </c>
      <c r="M39" s="2">
        <v>2.74</v>
      </c>
      <c r="N39" s="2">
        <v>2.72</v>
      </c>
      <c r="O39" s="2">
        <v>2.72</v>
      </c>
      <c r="P39" s="2">
        <v>2.73</v>
      </c>
    </row>
    <row r="40" spans="1:16" hidden="1" x14ac:dyDescent="0.25">
      <c r="A40" s="30" t="s">
        <v>74</v>
      </c>
      <c r="B40" s="30" t="s">
        <v>75</v>
      </c>
      <c r="C40" s="106">
        <v>2014</v>
      </c>
      <c r="D40" s="2">
        <v>3.11</v>
      </c>
      <c r="E40" s="2">
        <v>2.23</v>
      </c>
      <c r="F40" s="2">
        <v>2.97</v>
      </c>
      <c r="G40" s="2">
        <v>2.97</v>
      </c>
      <c r="H40" s="2">
        <v>3</v>
      </c>
      <c r="I40" s="2">
        <v>3.09</v>
      </c>
      <c r="J40" s="2">
        <v>3.17</v>
      </c>
      <c r="K40" s="2">
        <v>2.92</v>
      </c>
      <c r="L40" s="2">
        <v>3</v>
      </c>
      <c r="M40" s="2">
        <v>3.23</v>
      </c>
      <c r="N40" s="2">
        <v>3.68</v>
      </c>
      <c r="O40" s="2">
        <v>3.5</v>
      </c>
      <c r="P40" s="2">
        <v>3.5</v>
      </c>
    </row>
    <row r="41" spans="1:16" hidden="1" x14ac:dyDescent="0.25">
      <c r="A41" s="30" t="s">
        <v>76</v>
      </c>
      <c r="B41" s="30" t="s">
        <v>77</v>
      </c>
      <c r="C41" s="106">
        <v>2014</v>
      </c>
      <c r="D41" s="2">
        <v>2.4700000000000002</v>
      </c>
      <c r="E41" s="2">
        <v>1.92</v>
      </c>
      <c r="F41" s="2">
        <v>1.64</v>
      </c>
      <c r="G41" s="2">
        <v>2.25</v>
      </c>
      <c r="H41" s="2">
        <v>2.2799999999999998</v>
      </c>
      <c r="I41" s="2">
        <v>1.77</v>
      </c>
      <c r="J41" s="2">
        <v>2.08</v>
      </c>
      <c r="K41" s="2">
        <v>2.68</v>
      </c>
      <c r="L41" s="2">
        <v>2.2999999999999998</v>
      </c>
      <c r="M41" s="2">
        <v>2.33</v>
      </c>
      <c r="N41" s="2">
        <v>3.94</v>
      </c>
      <c r="O41" s="2">
        <v>4.01</v>
      </c>
      <c r="P41" s="2">
        <v>2.5</v>
      </c>
    </row>
    <row r="42" spans="1:16" hidden="1" x14ac:dyDescent="0.25">
      <c r="A42" s="30" t="s">
        <v>78</v>
      </c>
      <c r="B42" s="30" t="s">
        <v>79</v>
      </c>
      <c r="C42" s="106">
        <v>2014</v>
      </c>
      <c r="D42" s="2">
        <v>2.34</v>
      </c>
      <c r="E42" s="2">
        <v>2.71</v>
      </c>
      <c r="F42" s="2">
        <v>2.9</v>
      </c>
      <c r="G42" s="2" t="s">
        <v>4</v>
      </c>
      <c r="H42" s="2" t="s">
        <v>4</v>
      </c>
      <c r="I42" s="2" t="s">
        <v>4</v>
      </c>
      <c r="J42" s="2" t="s">
        <v>4</v>
      </c>
      <c r="K42" s="2" t="s">
        <v>4</v>
      </c>
      <c r="L42" s="2" t="s">
        <v>4</v>
      </c>
      <c r="M42" s="2">
        <v>1.63</v>
      </c>
      <c r="N42" s="2">
        <v>1.96</v>
      </c>
      <c r="O42" s="2">
        <v>2.5</v>
      </c>
      <c r="P42" s="2">
        <v>2.65</v>
      </c>
    </row>
    <row r="43" spans="1:16" hidden="1" x14ac:dyDescent="0.25">
      <c r="A43" s="30" t="s">
        <v>185</v>
      </c>
      <c r="B43" s="30" t="s">
        <v>186</v>
      </c>
      <c r="C43" s="106">
        <v>2014</v>
      </c>
      <c r="D43" s="2">
        <v>2.52</v>
      </c>
      <c r="E43" s="2">
        <v>3.39</v>
      </c>
      <c r="F43" s="2">
        <v>3.1</v>
      </c>
      <c r="G43" s="2" t="s">
        <v>4</v>
      </c>
      <c r="H43" s="2" t="s">
        <v>4</v>
      </c>
      <c r="I43" s="2" t="s">
        <v>4</v>
      </c>
      <c r="J43" s="2" t="s">
        <v>4</v>
      </c>
      <c r="K43" s="2" t="s">
        <v>4</v>
      </c>
      <c r="L43" s="2">
        <v>2</v>
      </c>
      <c r="M43" s="2">
        <v>1.7</v>
      </c>
      <c r="N43" s="2">
        <v>1.93</v>
      </c>
      <c r="O43" s="2">
        <v>2.63</v>
      </c>
      <c r="P43" s="2">
        <v>2.82</v>
      </c>
    </row>
    <row r="44" spans="1:16" hidden="1" x14ac:dyDescent="0.25">
      <c r="A44" s="30" t="s">
        <v>80</v>
      </c>
      <c r="B44" s="30" t="s">
        <v>81</v>
      </c>
      <c r="C44" s="106">
        <v>2014</v>
      </c>
      <c r="D44" s="2">
        <v>1.79</v>
      </c>
      <c r="E44" s="2" t="s">
        <v>4</v>
      </c>
      <c r="F44" s="2">
        <v>3.65</v>
      </c>
      <c r="G44" s="2">
        <v>2.77</v>
      </c>
      <c r="H44" s="2">
        <v>1.62</v>
      </c>
      <c r="I44" s="2">
        <v>1.47</v>
      </c>
      <c r="J44" s="2">
        <v>1.38</v>
      </c>
      <c r="K44" s="2">
        <v>1.33</v>
      </c>
      <c r="L44" s="2">
        <v>1.33</v>
      </c>
      <c r="M44" s="2">
        <v>1.44</v>
      </c>
      <c r="N44" s="2" t="s">
        <v>4</v>
      </c>
      <c r="O44" s="2" t="s">
        <v>4</v>
      </c>
      <c r="P44" s="2" t="s">
        <v>4</v>
      </c>
    </row>
    <row r="45" spans="1:16" hidden="1" x14ac:dyDescent="0.25">
      <c r="A45" s="30" t="s">
        <v>82</v>
      </c>
      <c r="B45" s="30" t="s">
        <v>83</v>
      </c>
      <c r="C45" s="106">
        <v>2014</v>
      </c>
      <c r="D45" s="2">
        <v>2.4300000000000002</v>
      </c>
      <c r="E45" s="2">
        <v>1.5</v>
      </c>
      <c r="F45" s="2">
        <v>1.58</v>
      </c>
      <c r="G45" s="2">
        <v>2.02</v>
      </c>
      <c r="H45" s="2">
        <v>2.5499999999999998</v>
      </c>
      <c r="I45" s="2">
        <v>2.62</v>
      </c>
      <c r="J45" s="2">
        <v>2.3199999999999998</v>
      </c>
      <c r="K45" s="2">
        <v>3.2</v>
      </c>
      <c r="L45" s="2">
        <v>3.08</v>
      </c>
      <c r="M45" s="2">
        <v>2.4500000000000002</v>
      </c>
      <c r="N45" s="2">
        <v>2.4700000000000002</v>
      </c>
      <c r="O45" s="2">
        <v>3.34</v>
      </c>
      <c r="P45" s="2">
        <v>2.82</v>
      </c>
    </row>
    <row r="46" spans="1:16" hidden="1" x14ac:dyDescent="0.25">
      <c r="A46" s="30" t="s">
        <v>84</v>
      </c>
      <c r="B46" s="30" t="s">
        <v>85</v>
      </c>
      <c r="C46" s="106">
        <v>2014</v>
      </c>
      <c r="D46" s="2">
        <v>2.4700000000000002</v>
      </c>
      <c r="E46" s="2">
        <v>1.22</v>
      </c>
      <c r="F46" s="2">
        <v>1.85</v>
      </c>
      <c r="G46" s="2" t="s">
        <v>4</v>
      </c>
      <c r="H46" s="2" t="s">
        <v>4</v>
      </c>
      <c r="I46" s="2" t="s">
        <v>4</v>
      </c>
      <c r="J46" s="2" t="s">
        <v>4</v>
      </c>
      <c r="K46" s="2" t="s">
        <v>4</v>
      </c>
      <c r="L46" s="2">
        <v>2.97</v>
      </c>
      <c r="M46" s="2">
        <v>3.33</v>
      </c>
      <c r="N46" s="2">
        <v>2.76</v>
      </c>
      <c r="O46" s="2">
        <v>2.78</v>
      </c>
      <c r="P46" s="2">
        <v>2.69</v>
      </c>
    </row>
    <row r="47" spans="1:16" hidden="1" x14ac:dyDescent="0.25">
      <c r="A47" s="30" t="s">
        <v>86</v>
      </c>
      <c r="B47" s="30" t="s">
        <v>87</v>
      </c>
      <c r="C47" s="106">
        <v>2014</v>
      </c>
      <c r="D47" s="2">
        <v>1.7</v>
      </c>
      <c r="E47" s="2">
        <v>0.8</v>
      </c>
      <c r="F47" s="2">
        <v>0.77</v>
      </c>
      <c r="G47" s="2">
        <v>0.86</v>
      </c>
      <c r="H47" s="2">
        <v>1.27</v>
      </c>
      <c r="I47" s="2">
        <v>1.6</v>
      </c>
      <c r="J47" s="2" t="s">
        <v>4</v>
      </c>
      <c r="K47" s="2" t="s">
        <v>4</v>
      </c>
      <c r="L47" s="2">
        <v>2.64</v>
      </c>
      <c r="M47" s="2">
        <v>2.4900000000000002</v>
      </c>
      <c r="N47" s="2">
        <v>2.4700000000000002</v>
      </c>
      <c r="O47" s="2">
        <v>2.4700000000000002</v>
      </c>
      <c r="P47" s="2">
        <v>2.21</v>
      </c>
    </row>
    <row r="48" spans="1:16" hidden="1" x14ac:dyDescent="0.25">
      <c r="A48" s="30" t="s">
        <v>88</v>
      </c>
      <c r="B48" s="30" t="s">
        <v>89</v>
      </c>
      <c r="C48" s="106">
        <v>2014</v>
      </c>
      <c r="D48" s="2">
        <v>1.28</v>
      </c>
      <c r="E48" s="2">
        <v>0.87</v>
      </c>
      <c r="F48" s="2">
        <v>0.87</v>
      </c>
      <c r="G48" s="2">
        <v>0.87</v>
      </c>
      <c r="H48" s="2">
        <v>1.29</v>
      </c>
      <c r="I48" s="2">
        <v>1.53</v>
      </c>
      <c r="J48" s="2">
        <v>1.57</v>
      </c>
      <c r="K48" s="2">
        <v>1.55</v>
      </c>
      <c r="L48" s="2">
        <v>1.49</v>
      </c>
      <c r="M48" s="2">
        <v>1.36</v>
      </c>
      <c r="N48" s="2">
        <v>1.53</v>
      </c>
      <c r="O48" s="2">
        <v>1.34</v>
      </c>
      <c r="P48" s="2">
        <v>1.03</v>
      </c>
    </row>
    <row r="49" spans="1:16" hidden="1" x14ac:dyDescent="0.25">
      <c r="A49" s="30" t="s">
        <v>90</v>
      </c>
      <c r="B49" s="30" t="s">
        <v>91</v>
      </c>
      <c r="C49" s="106">
        <v>2014</v>
      </c>
      <c r="D49" s="2">
        <v>2.09</v>
      </c>
      <c r="E49" s="2">
        <v>2.94</v>
      </c>
      <c r="F49" s="2">
        <v>2.23</v>
      </c>
      <c r="G49" s="2">
        <v>2.23</v>
      </c>
      <c r="H49" s="2">
        <v>2.23</v>
      </c>
      <c r="I49" s="2">
        <v>2.0699999999999998</v>
      </c>
      <c r="J49" s="2">
        <v>1.7</v>
      </c>
      <c r="K49" s="2">
        <v>1.95</v>
      </c>
      <c r="L49" s="2">
        <v>2.17</v>
      </c>
      <c r="M49" s="2">
        <v>1.93</v>
      </c>
      <c r="N49" s="2">
        <v>1.85</v>
      </c>
      <c r="O49" s="2">
        <v>1.75</v>
      </c>
      <c r="P49" s="2">
        <v>2.0499999999999998</v>
      </c>
    </row>
    <row r="50" spans="1:16" hidden="1" x14ac:dyDescent="0.25">
      <c r="A50" s="30" t="s">
        <v>92</v>
      </c>
      <c r="B50" s="30" t="s">
        <v>93</v>
      </c>
      <c r="C50" s="106">
        <v>2014</v>
      </c>
      <c r="D50" s="2">
        <v>1.57</v>
      </c>
      <c r="E50" s="2">
        <v>1.1299999999999999</v>
      </c>
      <c r="F50" s="2">
        <v>1.2</v>
      </c>
      <c r="G50" s="2">
        <v>1.32</v>
      </c>
      <c r="H50" s="2">
        <v>1.52</v>
      </c>
      <c r="I50" s="2">
        <v>1.64</v>
      </c>
      <c r="J50" s="2">
        <v>1.53</v>
      </c>
      <c r="K50" s="2">
        <v>1.77</v>
      </c>
      <c r="L50" s="2">
        <v>2.0699999999999998</v>
      </c>
      <c r="M50" s="2">
        <v>1.9</v>
      </c>
      <c r="N50" s="2">
        <v>1.69</v>
      </c>
      <c r="O50" s="2">
        <v>1.53</v>
      </c>
      <c r="P50" s="2">
        <v>1.53</v>
      </c>
    </row>
    <row r="51" spans="1:16" hidden="1" x14ac:dyDescent="0.25">
      <c r="A51" s="30" t="s">
        <v>94</v>
      </c>
      <c r="B51" s="30" t="s">
        <v>95</v>
      </c>
      <c r="C51" s="106">
        <v>2014</v>
      </c>
      <c r="D51" s="2">
        <v>2.27</v>
      </c>
      <c r="E51" s="2">
        <v>2.23</v>
      </c>
      <c r="F51" s="2">
        <v>2.23</v>
      </c>
      <c r="G51" s="2">
        <v>2.23</v>
      </c>
      <c r="H51" s="2">
        <v>2.48</v>
      </c>
      <c r="I51" s="2">
        <v>2.5</v>
      </c>
      <c r="J51" s="2" t="s">
        <v>4</v>
      </c>
      <c r="K51" s="2">
        <v>1.77</v>
      </c>
      <c r="L51" s="2">
        <v>2.08</v>
      </c>
      <c r="M51" s="2">
        <v>2.5099999999999998</v>
      </c>
      <c r="N51" s="2">
        <v>2.42</v>
      </c>
      <c r="O51" s="2">
        <v>2.1</v>
      </c>
      <c r="P51" s="2">
        <v>2.25</v>
      </c>
    </row>
    <row r="52" spans="1:16" hidden="1" x14ac:dyDescent="0.25">
      <c r="A52" s="30" t="s">
        <v>96</v>
      </c>
      <c r="B52" s="30" t="s">
        <v>97</v>
      </c>
      <c r="C52" s="106">
        <v>2014</v>
      </c>
      <c r="D52" s="2">
        <v>4.99</v>
      </c>
      <c r="E52" s="2">
        <v>4.88</v>
      </c>
      <c r="F52" s="2">
        <v>4.03</v>
      </c>
      <c r="G52" s="2">
        <v>3.7</v>
      </c>
      <c r="H52" s="2">
        <v>5.65</v>
      </c>
      <c r="I52" s="2">
        <v>5.13</v>
      </c>
      <c r="J52" s="2">
        <v>5</v>
      </c>
      <c r="K52" s="2">
        <v>5</v>
      </c>
      <c r="L52" s="2">
        <v>5</v>
      </c>
      <c r="M52" s="2">
        <v>5.21</v>
      </c>
      <c r="N52" s="2">
        <v>5.3</v>
      </c>
      <c r="O52" s="2">
        <v>5.18</v>
      </c>
      <c r="P52" s="2">
        <v>5.83</v>
      </c>
    </row>
    <row r="53" spans="1:16" hidden="1" x14ac:dyDescent="0.25">
      <c r="A53" s="30" t="s">
        <v>98</v>
      </c>
      <c r="B53" s="30" t="s">
        <v>99</v>
      </c>
      <c r="C53" s="106">
        <v>2014</v>
      </c>
      <c r="D53" s="2">
        <v>1.01</v>
      </c>
      <c r="E53" s="2">
        <v>0.94</v>
      </c>
      <c r="F53" s="2">
        <v>0.97</v>
      </c>
      <c r="G53" s="2">
        <v>1.03</v>
      </c>
      <c r="H53" s="2">
        <v>1.03</v>
      </c>
      <c r="I53" s="2">
        <v>1</v>
      </c>
      <c r="J53" s="2">
        <v>0.97</v>
      </c>
      <c r="K53" s="2">
        <v>0.97</v>
      </c>
      <c r="L53" s="2">
        <v>0.9</v>
      </c>
      <c r="M53" s="2">
        <v>0.97</v>
      </c>
      <c r="N53" s="2">
        <v>1.06</v>
      </c>
      <c r="O53" s="2">
        <v>1.17</v>
      </c>
      <c r="P53" s="2">
        <v>1.17</v>
      </c>
    </row>
    <row r="54" spans="1:16" hidden="1" x14ac:dyDescent="0.25">
      <c r="A54" s="30" t="s">
        <v>200</v>
      </c>
      <c r="B54" s="30" t="s">
        <v>201</v>
      </c>
      <c r="C54" s="106">
        <v>2014</v>
      </c>
      <c r="D54" s="2">
        <v>1.27</v>
      </c>
      <c r="E54" s="2" t="s">
        <v>4</v>
      </c>
      <c r="F54" s="2" t="s">
        <v>4</v>
      </c>
      <c r="G54" s="2" t="s">
        <v>4</v>
      </c>
      <c r="H54" s="2" t="s">
        <v>4</v>
      </c>
      <c r="I54" s="2" t="s">
        <v>4</v>
      </c>
      <c r="J54" s="2" t="s">
        <v>4</v>
      </c>
      <c r="K54" s="2">
        <v>1.27</v>
      </c>
      <c r="L54" s="2">
        <v>1.1499999999999999</v>
      </c>
      <c r="M54" s="2">
        <v>1.27</v>
      </c>
      <c r="N54" s="2">
        <v>1.46</v>
      </c>
      <c r="O54" s="2" t="s">
        <v>4</v>
      </c>
      <c r="P54" s="2" t="s">
        <v>4</v>
      </c>
    </row>
    <row r="55" spans="1:16" hidden="1" x14ac:dyDescent="0.25">
      <c r="A55" s="30" t="s">
        <v>100</v>
      </c>
      <c r="B55" s="30" t="s">
        <v>101</v>
      </c>
      <c r="C55" s="106">
        <v>2014</v>
      </c>
      <c r="D55" s="2">
        <v>1.69</v>
      </c>
      <c r="E55" s="2" t="s">
        <v>4</v>
      </c>
      <c r="F55" s="2" t="s">
        <v>4</v>
      </c>
      <c r="G55" s="2">
        <v>1.6</v>
      </c>
      <c r="H55" s="2">
        <v>1.6</v>
      </c>
      <c r="I55" s="2">
        <v>1.6</v>
      </c>
      <c r="J55" s="2">
        <v>1.6</v>
      </c>
      <c r="K55" s="2">
        <v>1.6</v>
      </c>
      <c r="L55" s="2" t="s">
        <v>4</v>
      </c>
      <c r="M55" s="2" t="s">
        <v>4</v>
      </c>
      <c r="N55" s="2" t="s">
        <v>4</v>
      </c>
      <c r="O55" s="2" t="s">
        <v>4</v>
      </c>
      <c r="P55" s="2">
        <v>2.5</v>
      </c>
    </row>
    <row r="56" spans="1:16" hidden="1" x14ac:dyDescent="0.25">
      <c r="A56" s="30" t="s">
        <v>102</v>
      </c>
      <c r="B56" s="30" t="s">
        <v>103</v>
      </c>
      <c r="C56" s="106">
        <v>2014</v>
      </c>
      <c r="D56" s="2">
        <v>1.1000000000000001</v>
      </c>
      <c r="E56" s="2">
        <v>1.1399999999999999</v>
      </c>
      <c r="F56" s="2">
        <v>1.17</v>
      </c>
      <c r="G56" s="2">
        <v>1.17</v>
      </c>
      <c r="H56" s="2">
        <v>1.17</v>
      </c>
      <c r="I56" s="2">
        <v>1.17</v>
      </c>
      <c r="J56" s="2">
        <v>1.0900000000000001</v>
      </c>
      <c r="K56" s="2">
        <v>1.03</v>
      </c>
      <c r="L56" s="2">
        <v>0.95</v>
      </c>
      <c r="M56" s="2">
        <v>0.97</v>
      </c>
      <c r="N56" s="2">
        <v>1.1200000000000001</v>
      </c>
      <c r="O56" s="2">
        <v>1.1200000000000001</v>
      </c>
      <c r="P56" s="2">
        <v>1.1200000000000001</v>
      </c>
    </row>
    <row r="57" spans="1:16" hidden="1" x14ac:dyDescent="0.25">
      <c r="A57" s="30" t="s">
        <v>104</v>
      </c>
      <c r="B57" s="30" t="s">
        <v>105</v>
      </c>
      <c r="C57" s="106">
        <v>2014</v>
      </c>
      <c r="D57" s="2">
        <v>4.1500000000000004</v>
      </c>
      <c r="E57" s="2">
        <v>5.23</v>
      </c>
      <c r="F57" s="2">
        <v>5.6</v>
      </c>
      <c r="G57" s="2">
        <v>6.75</v>
      </c>
      <c r="H57" s="2">
        <v>5.9</v>
      </c>
      <c r="I57" s="2">
        <v>5.9</v>
      </c>
      <c r="J57" s="2">
        <v>5.39</v>
      </c>
      <c r="K57" s="2">
        <v>2.6</v>
      </c>
      <c r="L57" s="2">
        <v>2.57</v>
      </c>
      <c r="M57" s="2">
        <v>2.65</v>
      </c>
      <c r="N57" s="2">
        <v>2.9</v>
      </c>
      <c r="O57" s="2">
        <v>3.03</v>
      </c>
      <c r="P57" s="2">
        <v>3.1</v>
      </c>
    </row>
    <row r="58" spans="1:16" hidden="1" x14ac:dyDescent="0.25">
      <c r="A58" s="30" t="s">
        <v>106</v>
      </c>
      <c r="B58" s="30" t="s">
        <v>107</v>
      </c>
      <c r="C58" s="106">
        <v>2014</v>
      </c>
      <c r="D58" s="2">
        <v>1.61</v>
      </c>
      <c r="E58" s="2">
        <v>2</v>
      </c>
      <c r="F58" s="2">
        <v>1.7</v>
      </c>
      <c r="G58" s="2">
        <v>1.63</v>
      </c>
      <c r="H58" s="2">
        <v>1.48</v>
      </c>
      <c r="I58" s="2">
        <v>1.4</v>
      </c>
      <c r="J58" s="2">
        <v>1.33</v>
      </c>
      <c r="K58" s="2">
        <v>1.33</v>
      </c>
      <c r="L58" s="2" t="s">
        <v>4</v>
      </c>
      <c r="M58" s="2" t="s">
        <v>4</v>
      </c>
      <c r="N58" s="2" t="s">
        <v>4</v>
      </c>
      <c r="O58" s="2" t="s">
        <v>4</v>
      </c>
      <c r="P58" s="2" t="s">
        <v>4</v>
      </c>
    </row>
    <row r="59" spans="1:16" hidden="1" x14ac:dyDescent="0.25">
      <c r="A59" s="30" t="s">
        <v>108</v>
      </c>
      <c r="B59" s="30" t="s">
        <v>109</v>
      </c>
      <c r="C59" s="106">
        <v>2014</v>
      </c>
      <c r="D59" s="2">
        <v>1.66</v>
      </c>
      <c r="E59" s="2">
        <v>2.4</v>
      </c>
      <c r="F59" s="2">
        <v>2</v>
      </c>
      <c r="G59" s="2">
        <v>1.95</v>
      </c>
      <c r="H59" s="2">
        <v>1.6</v>
      </c>
      <c r="I59" s="2">
        <v>1.57</v>
      </c>
      <c r="J59" s="2">
        <v>1.57</v>
      </c>
      <c r="K59" s="2">
        <v>1.57</v>
      </c>
      <c r="L59" s="2">
        <v>1.39</v>
      </c>
      <c r="M59" s="2">
        <v>1.48</v>
      </c>
      <c r="N59" s="2">
        <v>1.46</v>
      </c>
      <c r="O59" s="2">
        <v>1.4</v>
      </c>
      <c r="P59" s="2">
        <v>1.57</v>
      </c>
    </row>
    <row r="60" spans="1:16" hidden="1" x14ac:dyDescent="0.25">
      <c r="A60" s="30" t="s">
        <v>110</v>
      </c>
      <c r="B60" s="30" t="s">
        <v>111</v>
      </c>
      <c r="C60" s="106">
        <v>2014</v>
      </c>
      <c r="D60" s="2">
        <v>6.59</v>
      </c>
      <c r="E60" s="2">
        <v>3.86</v>
      </c>
      <c r="F60" s="2">
        <v>4.57</v>
      </c>
      <c r="G60" s="2">
        <v>5</v>
      </c>
      <c r="H60" s="2">
        <v>6.13</v>
      </c>
      <c r="I60" s="2">
        <v>7.22</v>
      </c>
      <c r="J60" s="2">
        <v>8.09</v>
      </c>
      <c r="K60" s="2">
        <v>8.36</v>
      </c>
      <c r="L60" s="2">
        <v>7.68</v>
      </c>
      <c r="M60" s="2">
        <v>8.02</v>
      </c>
      <c r="N60" s="2">
        <v>7.5</v>
      </c>
      <c r="O60" s="2">
        <v>7.33</v>
      </c>
      <c r="P60" s="2">
        <v>5.48</v>
      </c>
    </row>
    <row r="61" spans="1:16" hidden="1" x14ac:dyDescent="0.25">
      <c r="A61" s="30" t="s">
        <v>112</v>
      </c>
      <c r="B61" s="30" t="s">
        <v>113</v>
      </c>
      <c r="C61" s="106">
        <v>2014</v>
      </c>
      <c r="D61" s="2">
        <v>2.7</v>
      </c>
      <c r="E61" s="2">
        <v>2.87</v>
      </c>
      <c r="F61" s="2">
        <v>2.27</v>
      </c>
      <c r="G61" s="2">
        <v>2.1</v>
      </c>
      <c r="H61" s="2">
        <v>2.1</v>
      </c>
      <c r="I61" s="2">
        <v>2.1</v>
      </c>
      <c r="J61" s="2">
        <v>2.35</v>
      </c>
      <c r="K61" s="2">
        <v>2.5</v>
      </c>
      <c r="L61" s="2">
        <v>2.7</v>
      </c>
      <c r="M61" s="2">
        <v>3.39</v>
      </c>
      <c r="N61" s="2">
        <v>3.44</v>
      </c>
      <c r="O61" s="2">
        <v>3.3</v>
      </c>
      <c r="P61" s="2">
        <v>3.25</v>
      </c>
    </row>
    <row r="62" spans="1:16" hidden="1" x14ac:dyDescent="0.25">
      <c r="A62" s="30" t="s">
        <v>114</v>
      </c>
      <c r="B62" s="30" t="s">
        <v>115</v>
      </c>
      <c r="C62" s="106">
        <v>2014</v>
      </c>
      <c r="D62" s="2">
        <v>3.81</v>
      </c>
      <c r="E62" s="2">
        <v>4.04</v>
      </c>
      <c r="F62" s="2">
        <v>2.4700000000000002</v>
      </c>
      <c r="G62" s="2">
        <v>2.36</v>
      </c>
      <c r="H62" s="2">
        <v>2.4</v>
      </c>
      <c r="I62" s="2">
        <v>2.4</v>
      </c>
      <c r="J62" s="2">
        <v>2.95</v>
      </c>
      <c r="K62" s="2">
        <v>3.2</v>
      </c>
      <c r="L62" s="2">
        <v>3.56</v>
      </c>
      <c r="M62" s="2">
        <v>5.6</v>
      </c>
      <c r="N62" s="2">
        <v>5.97</v>
      </c>
      <c r="O62" s="2">
        <v>5.48</v>
      </c>
      <c r="P62" s="2">
        <v>5.15</v>
      </c>
    </row>
    <row r="63" spans="1:16" hidden="1" x14ac:dyDescent="0.25">
      <c r="A63" s="30" t="s">
        <v>116</v>
      </c>
      <c r="B63" s="30" t="s">
        <v>117</v>
      </c>
      <c r="C63" s="106">
        <v>2014</v>
      </c>
      <c r="D63" s="2">
        <v>0.93</v>
      </c>
      <c r="E63" s="2">
        <v>0.94</v>
      </c>
      <c r="F63" s="2">
        <v>0.9</v>
      </c>
      <c r="G63" s="2">
        <v>1</v>
      </c>
      <c r="H63" s="2">
        <v>1.1200000000000001</v>
      </c>
      <c r="I63" s="2">
        <v>1.01</v>
      </c>
      <c r="J63" s="2">
        <v>0.84</v>
      </c>
      <c r="K63" s="2">
        <v>0.8</v>
      </c>
      <c r="L63" s="2">
        <v>0.81</v>
      </c>
      <c r="M63" s="2">
        <v>0.86</v>
      </c>
      <c r="N63" s="2">
        <v>0.86</v>
      </c>
      <c r="O63" s="2">
        <v>1.02</v>
      </c>
      <c r="P63" s="2">
        <v>1.05</v>
      </c>
    </row>
    <row r="64" spans="1:16" hidden="1" x14ac:dyDescent="0.25">
      <c r="A64" s="30" t="s">
        <v>118</v>
      </c>
      <c r="B64" s="30" t="s">
        <v>119</v>
      </c>
      <c r="C64" s="106">
        <v>2014</v>
      </c>
      <c r="D64" s="2">
        <v>0.66</v>
      </c>
      <c r="E64" s="2">
        <v>0.73</v>
      </c>
      <c r="F64" s="2">
        <v>0.62</v>
      </c>
      <c r="G64" s="2">
        <v>0.72</v>
      </c>
      <c r="H64" s="2">
        <v>0.74</v>
      </c>
      <c r="I64" s="2">
        <v>0.8</v>
      </c>
      <c r="J64" s="2">
        <v>0.74</v>
      </c>
      <c r="K64" s="2">
        <v>0.56000000000000005</v>
      </c>
      <c r="L64" s="2">
        <v>0.5</v>
      </c>
      <c r="M64" s="2">
        <v>0.43</v>
      </c>
      <c r="N64" s="2">
        <v>0.6</v>
      </c>
      <c r="O64" s="2">
        <v>0.72</v>
      </c>
      <c r="P64" s="2">
        <v>0.8</v>
      </c>
    </row>
    <row r="65" spans="1:16" hidden="1" x14ac:dyDescent="0.25">
      <c r="A65" s="30" t="s">
        <v>120</v>
      </c>
      <c r="B65" s="30" t="s">
        <v>121</v>
      </c>
      <c r="C65" s="106">
        <v>2014</v>
      </c>
      <c r="D65" s="2">
        <v>0.82</v>
      </c>
      <c r="E65" s="2" t="s">
        <v>4</v>
      </c>
      <c r="F65" s="2">
        <v>0.87</v>
      </c>
      <c r="G65" s="2">
        <v>0.99</v>
      </c>
      <c r="H65" s="2">
        <v>0.91</v>
      </c>
      <c r="I65" s="2">
        <v>0.93</v>
      </c>
      <c r="J65" s="2">
        <v>0.83</v>
      </c>
      <c r="K65" s="2">
        <v>0.83</v>
      </c>
      <c r="L65" s="2">
        <v>0.65</v>
      </c>
      <c r="M65" s="2">
        <v>0.67</v>
      </c>
      <c r="N65" s="2">
        <v>0.68</v>
      </c>
      <c r="O65" s="2">
        <v>0.79</v>
      </c>
      <c r="P65" s="2">
        <v>0.9</v>
      </c>
    </row>
    <row r="66" spans="1:16" hidden="1" x14ac:dyDescent="0.25">
      <c r="A66" s="30" t="s">
        <v>197</v>
      </c>
      <c r="B66" s="30" t="s">
        <v>198</v>
      </c>
      <c r="C66" s="106">
        <v>2014</v>
      </c>
      <c r="D66" s="2">
        <v>0.44</v>
      </c>
      <c r="E66" s="2" t="s">
        <v>4</v>
      </c>
      <c r="F66" s="2" t="s">
        <v>4</v>
      </c>
      <c r="G66" s="2" t="s">
        <v>4</v>
      </c>
      <c r="H66" s="2" t="s">
        <v>4</v>
      </c>
      <c r="I66" s="2" t="s">
        <v>4</v>
      </c>
      <c r="J66" s="2" t="s">
        <v>4</v>
      </c>
      <c r="K66" s="2" t="s">
        <v>4</v>
      </c>
      <c r="L66" s="2" t="s">
        <v>4</v>
      </c>
      <c r="M66" s="2">
        <v>0.3</v>
      </c>
      <c r="N66" s="2">
        <v>0.45</v>
      </c>
      <c r="O66" s="2">
        <v>0.56000000000000005</v>
      </c>
      <c r="P66" s="2" t="s">
        <v>4</v>
      </c>
    </row>
    <row r="67" spans="1:16" hidden="1" x14ac:dyDescent="0.25">
      <c r="A67" s="30" t="s">
        <v>122</v>
      </c>
      <c r="B67" s="30" t="s">
        <v>123</v>
      </c>
      <c r="C67" s="106">
        <v>2014</v>
      </c>
      <c r="D67" s="2">
        <v>1.1000000000000001</v>
      </c>
      <c r="E67" s="2">
        <v>1.35</v>
      </c>
      <c r="F67" s="2">
        <v>1.2</v>
      </c>
      <c r="G67" s="2">
        <v>1.23</v>
      </c>
      <c r="H67" s="2">
        <v>1.24</v>
      </c>
      <c r="I67" s="2">
        <v>1.1499999999999999</v>
      </c>
      <c r="J67" s="2">
        <v>0.97</v>
      </c>
      <c r="K67" s="2">
        <v>0.93</v>
      </c>
      <c r="L67" s="2">
        <v>0.89</v>
      </c>
      <c r="M67" s="2">
        <v>0.91</v>
      </c>
      <c r="N67" s="2">
        <v>0.93</v>
      </c>
      <c r="O67" s="2">
        <v>1.1599999999999999</v>
      </c>
      <c r="P67" s="2">
        <v>1.27</v>
      </c>
    </row>
    <row r="68" spans="1:16" hidden="1" x14ac:dyDescent="0.25">
      <c r="A68" s="30" t="s">
        <v>124</v>
      </c>
      <c r="B68" s="30" t="s">
        <v>125</v>
      </c>
      <c r="C68" s="106">
        <v>2014</v>
      </c>
      <c r="D68" s="2">
        <v>0.64</v>
      </c>
      <c r="E68" s="2">
        <v>0.62</v>
      </c>
      <c r="F68" s="2">
        <v>0.57999999999999996</v>
      </c>
      <c r="G68" s="2">
        <v>0.67</v>
      </c>
      <c r="H68" s="2">
        <v>0.69</v>
      </c>
      <c r="I68" s="2">
        <v>0.74</v>
      </c>
      <c r="J68" s="2">
        <v>0.64</v>
      </c>
      <c r="K68" s="2">
        <v>0.56000000000000005</v>
      </c>
      <c r="L68" s="2">
        <v>0.33</v>
      </c>
      <c r="M68" s="2">
        <v>0.43</v>
      </c>
      <c r="N68" s="2">
        <v>0.65</v>
      </c>
      <c r="O68" s="2">
        <v>0.74</v>
      </c>
      <c r="P68" s="2">
        <v>0.99</v>
      </c>
    </row>
    <row r="69" spans="1:16" hidden="1" x14ac:dyDescent="0.25">
      <c r="A69" s="30" t="s">
        <v>126</v>
      </c>
      <c r="B69" s="30" t="s">
        <v>127</v>
      </c>
      <c r="C69" s="106">
        <v>2014</v>
      </c>
      <c r="D69" s="2">
        <v>0.53</v>
      </c>
      <c r="E69" s="2">
        <v>0.54</v>
      </c>
      <c r="F69" s="2">
        <v>0.55000000000000004</v>
      </c>
      <c r="G69" s="2">
        <v>0.57999999999999996</v>
      </c>
      <c r="H69" s="2">
        <v>0.56999999999999995</v>
      </c>
      <c r="I69" s="2">
        <v>0.61</v>
      </c>
      <c r="J69" s="2">
        <v>0.57999999999999996</v>
      </c>
      <c r="K69" s="2">
        <v>0.52</v>
      </c>
      <c r="L69" s="2">
        <v>0.33</v>
      </c>
      <c r="M69" s="2">
        <v>0.28000000000000003</v>
      </c>
      <c r="N69" s="2">
        <v>0.43</v>
      </c>
      <c r="O69" s="2">
        <v>0.59</v>
      </c>
      <c r="P69" s="2">
        <v>0.81</v>
      </c>
    </row>
    <row r="70" spans="1:16" hidden="1" x14ac:dyDescent="0.25">
      <c r="A70" s="30" t="s">
        <v>128</v>
      </c>
      <c r="B70" s="30" t="s">
        <v>129</v>
      </c>
      <c r="C70" s="106">
        <v>2014</v>
      </c>
      <c r="D70" s="2">
        <v>1.59</v>
      </c>
      <c r="E70" s="2">
        <v>1.27</v>
      </c>
      <c r="F70" s="2">
        <v>1.85</v>
      </c>
      <c r="G70" s="2">
        <v>1.77</v>
      </c>
      <c r="H70" s="2">
        <v>1.49</v>
      </c>
      <c r="I70" s="2">
        <v>1.36</v>
      </c>
      <c r="J70" s="2">
        <v>1.45</v>
      </c>
      <c r="K70" s="2">
        <v>1.33</v>
      </c>
      <c r="L70" s="2">
        <v>1.39</v>
      </c>
      <c r="M70" s="2">
        <v>1.67</v>
      </c>
      <c r="N70" s="2">
        <v>1.77</v>
      </c>
      <c r="O70" s="2">
        <v>1.96</v>
      </c>
      <c r="P70" s="2">
        <v>1.75</v>
      </c>
    </row>
    <row r="71" spans="1:16" hidden="1" x14ac:dyDescent="0.25">
      <c r="A71" s="30" t="s">
        <v>130</v>
      </c>
      <c r="B71" s="30" t="s">
        <v>131</v>
      </c>
      <c r="C71" s="106">
        <v>2014</v>
      </c>
      <c r="D71" s="2">
        <v>3.07</v>
      </c>
      <c r="E71" s="2">
        <v>2.9</v>
      </c>
      <c r="F71" s="2">
        <v>3.01</v>
      </c>
      <c r="G71" s="2">
        <v>3.1</v>
      </c>
      <c r="H71" s="2">
        <v>3.1</v>
      </c>
      <c r="I71" s="2">
        <v>3.1</v>
      </c>
      <c r="J71" s="2" t="s">
        <v>4</v>
      </c>
      <c r="K71" s="2" t="s">
        <v>4</v>
      </c>
      <c r="L71" s="2" t="s">
        <v>4</v>
      </c>
      <c r="M71" s="2" t="s">
        <v>4</v>
      </c>
      <c r="N71" s="2" t="s">
        <v>4</v>
      </c>
      <c r="O71" s="2" t="s">
        <v>4</v>
      </c>
      <c r="P71" s="2" t="s">
        <v>4</v>
      </c>
    </row>
    <row r="72" spans="1:16" hidden="1" x14ac:dyDescent="0.25">
      <c r="A72" s="30" t="s">
        <v>132</v>
      </c>
      <c r="B72" s="30" t="s">
        <v>133</v>
      </c>
      <c r="C72" s="106">
        <v>2014</v>
      </c>
      <c r="D72" s="2">
        <v>1.61</v>
      </c>
      <c r="E72" s="2">
        <v>1.1200000000000001</v>
      </c>
      <c r="F72" s="2">
        <v>1.66</v>
      </c>
      <c r="G72" s="2">
        <v>2.4</v>
      </c>
      <c r="H72" s="2">
        <v>1.78</v>
      </c>
      <c r="I72" s="2">
        <v>1.77</v>
      </c>
      <c r="J72" s="2">
        <v>1.7</v>
      </c>
      <c r="K72" s="2">
        <v>1.5</v>
      </c>
      <c r="L72" s="2">
        <v>1.43</v>
      </c>
      <c r="M72" s="2">
        <v>1.36</v>
      </c>
      <c r="N72" s="2">
        <v>1.41</v>
      </c>
      <c r="O72" s="2">
        <v>1.65</v>
      </c>
      <c r="P72" s="2">
        <v>1.53</v>
      </c>
    </row>
    <row r="73" spans="1:16" hidden="1" x14ac:dyDescent="0.25">
      <c r="A73" s="30" t="s">
        <v>134</v>
      </c>
      <c r="B73" s="30" t="s">
        <v>135</v>
      </c>
      <c r="C73" s="106">
        <v>2014</v>
      </c>
      <c r="D73" s="2">
        <v>2.48</v>
      </c>
      <c r="E73" s="2">
        <v>2.34</v>
      </c>
      <c r="F73" s="2">
        <v>2.4</v>
      </c>
      <c r="G73" s="2">
        <v>2.87</v>
      </c>
      <c r="H73" s="2">
        <v>2.8</v>
      </c>
      <c r="I73" s="2">
        <v>2.8</v>
      </c>
      <c r="J73" s="2">
        <v>2</v>
      </c>
      <c r="K73" s="2">
        <v>2.15</v>
      </c>
      <c r="L73" s="2">
        <v>2.2200000000000002</v>
      </c>
      <c r="M73" s="2">
        <v>2.7</v>
      </c>
      <c r="N73" s="2">
        <v>2.95</v>
      </c>
      <c r="O73" s="2">
        <v>2.2999999999999998</v>
      </c>
      <c r="P73" s="2">
        <v>2.09</v>
      </c>
    </row>
    <row r="74" spans="1:16" hidden="1" x14ac:dyDescent="0.25">
      <c r="A74" s="30" t="s">
        <v>136</v>
      </c>
      <c r="B74" s="30" t="s">
        <v>137</v>
      </c>
      <c r="C74" s="106">
        <v>2014</v>
      </c>
      <c r="D74" s="2">
        <v>1.19</v>
      </c>
      <c r="E74" s="2">
        <v>1.2</v>
      </c>
      <c r="F74" s="2">
        <v>1.1399999999999999</v>
      </c>
      <c r="G74" s="2">
        <v>1.1299999999999999</v>
      </c>
      <c r="H74" s="2">
        <v>1.17</v>
      </c>
      <c r="I74" s="2">
        <v>1.2</v>
      </c>
      <c r="J74" s="2">
        <v>1.2</v>
      </c>
      <c r="K74" s="2">
        <v>1.2</v>
      </c>
      <c r="L74" s="2">
        <v>1.2</v>
      </c>
      <c r="M74" s="2">
        <v>1.2</v>
      </c>
      <c r="N74" s="2">
        <v>1.2</v>
      </c>
      <c r="O74" s="2">
        <v>1.2</v>
      </c>
      <c r="P74" s="2">
        <v>1.2</v>
      </c>
    </row>
    <row r="75" spans="1:16" hidden="1" x14ac:dyDescent="0.25">
      <c r="A75" s="30" t="s">
        <v>138</v>
      </c>
      <c r="B75" s="30" t="s">
        <v>139</v>
      </c>
      <c r="C75" s="106">
        <v>2014</v>
      </c>
      <c r="D75" s="2">
        <v>0.77</v>
      </c>
      <c r="E75" s="2">
        <v>0.77</v>
      </c>
      <c r="F75" s="2">
        <v>0.77</v>
      </c>
      <c r="G75" s="2">
        <v>0.77</v>
      </c>
      <c r="H75" s="2">
        <v>0.77</v>
      </c>
      <c r="I75" s="2">
        <v>0.77</v>
      </c>
      <c r="J75" s="2">
        <v>0.77</v>
      </c>
      <c r="K75" s="2">
        <v>0.77</v>
      </c>
      <c r="L75" s="2">
        <v>0.77</v>
      </c>
      <c r="M75" s="2">
        <v>0.77</v>
      </c>
      <c r="N75" s="2">
        <v>0.78</v>
      </c>
      <c r="O75" s="2">
        <v>0.8</v>
      </c>
      <c r="P75" s="2">
        <v>0.8</v>
      </c>
    </row>
    <row r="76" spans="1:16" hidden="1" x14ac:dyDescent="0.25">
      <c r="A76" s="30" t="s">
        <v>140</v>
      </c>
      <c r="B76" s="30" t="s">
        <v>141</v>
      </c>
      <c r="C76" s="106">
        <v>2014</v>
      </c>
      <c r="D76" s="2">
        <v>1.03</v>
      </c>
      <c r="E76" s="2">
        <v>0.97</v>
      </c>
      <c r="F76" s="2">
        <v>1.03</v>
      </c>
      <c r="G76" s="2">
        <v>0.97</v>
      </c>
      <c r="H76" s="2">
        <v>0.96</v>
      </c>
      <c r="I76" s="2">
        <v>0.97</v>
      </c>
      <c r="J76" s="2">
        <v>0.97</v>
      </c>
      <c r="K76" s="2">
        <v>1.07</v>
      </c>
      <c r="L76" s="2">
        <v>1.17</v>
      </c>
      <c r="M76" s="2">
        <v>1.0900000000000001</v>
      </c>
      <c r="N76" s="2">
        <v>1.04</v>
      </c>
      <c r="O76" s="2">
        <v>1.1399999999999999</v>
      </c>
      <c r="P76" s="2">
        <v>1.03</v>
      </c>
    </row>
    <row r="77" spans="1:16" hidden="1" x14ac:dyDescent="0.25">
      <c r="A77" s="30" t="s">
        <v>142</v>
      </c>
      <c r="B77" s="30" t="s">
        <v>143</v>
      </c>
      <c r="C77" s="106">
        <v>2014</v>
      </c>
      <c r="D77" s="2">
        <v>1.4</v>
      </c>
      <c r="E77" s="2">
        <v>1.21</v>
      </c>
      <c r="F77" s="2">
        <v>1.36</v>
      </c>
      <c r="G77" s="2">
        <v>1.34</v>
      </c>
      <c r="H77" s="2">
        <v>1.55</v>
      </c>
      <c r="I77" s="2">
        <v>1.44</v>
      </c>
      <c r="J77" s="2">
        <v>1.69</v>
      </c>
      <c r="K77" s="2">
        <v>2.56</v>
      </c>
      <c r="L77" s="2">
        <v>1.41</v>
      </c>
      <c r="M77" s="2">
        <v>1.1299999999999999</v>
      </c>
      <c r="N77" s="2">
        <v>1.06</v>
      </c>
      <c r="O77" s="2">
        <v>1</v>
      </c>
      <c r="P77" s="2">
        <v>1.1000000000000001</v>
      </c>
    </row>
    <row r="78" spans="1:16" hidden="1" x14ac:dyDescent="0.25">
      <c r="A78" s="30" t="s">
        <v>145</v>
      </c>
      <c r="B78" s="30" t="s">
        <v>146</v>
      </c>
      <c r="C78" s="106">
        <v>2014</v>
      </c>
      <c r="D78" s="2">
        <v>1.68</v>
      </c>
      <c r="E78" s="2">
        <v>1.59</v>
      </c>
      <c r="F78" s="2">
        <v>1.59</v>
      </c>
      <c r="G78" s="2">
        <v>1.51</v>
      </c>
      <c r="H78" s="2">
        <v>1.8</v>
      </c>
      <c r="I78" s="2">
        <v>1.76</v>
      </c>
      <c r="J78" s="2">
        <v>1.6</v>
      </c>
      <c r="K78" s="2">
        <v>1.61</v>
      </c>
      <c r="L78" s="2">
        <v>1.65</v>
      </c>
      <c r="M78" s="2">
        <v>1.76</v>
      </c>
      <c r="N78" s="2">
        <v>1.84</v>
      </c>
      <c r="O78" s="2">
        <v>1.92</v>
      </c>
      <c r="P78" s="2">
        <v>1.55</v>
      </c>
    </row>
    <row r="79" spans="1:16" hidden="1" x14ac:dyDescent="0.25">
      <c r="A79" s="30" t="s">
        <v>147</v>
      </c>
      <c r="B79" s="30" t="s">
        <v>148</v>
      </c>
      <c r="C79" s="106">
        <v>2014</v>
      </c>
      <c r="D79" s="2">
        <v>3.3</v>
      </c>
      <c r="E79" s="2">
        <v>3</v>
      </c>
      <c r="F79" s="2">
        <v>2.63</v>
      </c>
      <c r="G79" s="2">
        <v>2.82</v>
      </c>
      <c r="H79" s="2">
        <v>3</v>
      </c>
      <c r="I79" s="2">
        <v>3.5</v>
      </c>
      <c r="J79" s="2">
        <v>3.48</v>
      </c>
      <c r="K79" s="2">
        <v>3.5</v>
      </c>
      <c r="L79" s="2">
        <v>3.44</v>
      </c>
      <c r="M79" s="2">
        <v>3.65</v>
      </c>
      <c r="N79" s="2">
        <v>3.94</v>
      </c>
      <c r="O79" s="2">
        <v>3.29</v>
      </c>
      <c r="P79" s="2">
        <v>3.27</v>
      </c>
    </row>
    <row r="80" spans="1:16" hidden="1" x14ac:dyDescent="0.25">
      <c r="A80" s="30" t="s">
        <v>149</v>
      </c>
      <c r="B80" s="30" t="s">
        <v>150</v>
      </c>
      <c r="C80" s="106">
        <v>2014</v>
      </c>
      <c r="D80" s="2">
        <v>3.33</v>
      </c>
      <c r="E80" s="2">
        <v>2.96</v>
      </c>
      <c r="F80" s="2">
        <v>3</v>
      </c>
      <c r="G80" s="2">
        <v>3</v>
      </c>
      <c r="H80" s="2">
        <v>3.18</v>
      </c>
      <c r="I80" s="2">
        <v>3.84</v>
      </c>
      <c r="J80" s="2">
        <v>3.55</v>
      </c>
      <c r="K80" s="2">
        <v>3.5</v>
      </c>
      <c r="L80" s="2">
        <v>3.45</v>
      </c>
      <c r="M80" s="2">
        <v>3.38</v>
      </c>
      <c r="N80" s="2">
        <v>3.65</v>
      </c>
      <c r="O80" s="2">
        <v>3.29</v>
      </c>
      <c r="P80" s="2">
        <v>3.16</v>
      </c>
    </row>
    <row r="81" spans="1:16" hidden="1" x14ac:dyDescent="0.25">
      <c r="A81" s="30" t="s">
        <v>151</v>
      </c>
      <c r="B81" s="30" t="s">
        <v>354</v>
      </c>
      <c r="C81" s="106">
        <v>2014</v>
      </c>
      <c r="D81" s="2">
        <v>2.2400000000000002</v>
      </c>
      <c r="E81" s="2">
        <v>1.87</v>
      </c>
      <c r="F81" s="2">
        <v>1.58</v>
      </c>
      <c r="G81" s="2">
        <v>2.38</v>
      </c>
      <c r="H81" s="2">
        <v>2.41</v>
      </c>
      <c r="I81" s="2">
        <v>2.23</v>
      </c>
      <c r="J81" s="2">
        <v>1.79</v>
      </c>
      <c r="K81" s="2">
        <v>2.79</v>
      </c>
      <c r="L81" s="2">
        <v>3.29</v>
      </c>
      <c r="M81" s="2">
        <v>2.65</v>
      </c>
      <c r="N81" s="2">
        <v>1.81</v>
      </c>
      <c r="O81" s="2">
        <v>1.88</v>
      </c>
      <c r="P81" s="2">
        <v>2.21</v>
      </c>
    </row>
    <row r="82" spans="1:16" hidden="1" x14ac:dyDescent="0.25">
      <c r="A82" s="30" t="s">
        <v>152</v>
      </c>
      <c r="B82" s="30" t="s">
        <v>153</v>
      </c>
      <c r="C82" s="106">
        <v>2014</v>
      </c>
      <c r="D82" s="2">
        <v>1.3</v>
      </c>
      <c r="E82" s="2">
        <v>1.23</v>
      </c>
      <c r="F82" s="2">
        <v>1.31</v>
      </c>
      <c r="G82" s="2">
        <v>1.36</v>
      </c>
      <c r="H82" s="2">
        <v>1.3</v>
      </c>
      <c r="I82" s="2">
        <v>1.33</v>
      </c>
      <c r="J82" s="2">
        <v>1.33</v>
      </c>
      <c r="K82" s="2">
        <v>1.33</v>
      </c>
      <c r="L82" s="2">
        <v>1.33</v>
      </c>
      <c r="M82" s="2">
        <v>1.28</v>
      </c>
      <c r="N82" s="2">
        <v>1.28</v>
      </c>
      <c r="O82" s="2">
        <v>1.28</v>
      </c>
      <c r="P82" s="2">
        <v>1.3</v>
      </c>
    </row>
    <row r="83" spans="1:16" hidden="1" x14ac:dyDescent="0.25">
      <c r="A83" s="30" t="s">
        <v>154</v>
      </c>
      <c r="B83" s="30" t="s">
        <v>155</v>
      </c>
      <c r="C83" s="106">
        <v>2014</v>
      </c>
      <c r="D83" s="2">
        <v>1.5</v>
      </c>
      <c r="E83" s="2">
        <v>1.4</v>
      </c>
      <c r="F83" s="2">
        <v>1.48</v>
      </c>
      <c r="G83" s="2">
        <v>1.57</v>
      </c>
      <c r="H83" s="2">
        <v>1.54</v>
      </c>
      <c r="I83" s="2">
        <v>1.59</v>
      </c>
      <c r="J83" s="2">
        <v>1.59</v>
      </c>
      <c r="K83" s="2">
        <v>1.59</v>
      </c>
      <c r="L83" s="2">
        <v>1.58</v>
      </c>
      <c r="M83" s="2">
        <v>1.42</v>
      </c>
      <c r="N83" s="2">
        <v>1.42</v>
      </c>
      <c r="O83" s="2">
        <v>1.38</v>
      </c>
      <c r="P83" s="2">
        <v>1.38</v>
      </c>
    </row>
    <row r="84" spans="1:16" hidden="1" x14ac:dyDescent="0.25">
      <c r="A84" s="30" t="s">
        <v>156</v>
      </c>
      <c r="B84" s="30" t="s">
        <v>157</v>
      </c>
      <c r="C84" s="106">
        <v>2014</v>
      </c>
      <c r="D84" s="2">
        <v>0.9</v>
      </c>
      <c r="E84" s="2">
        <v>0.55000000000000004</v>
      </c>
      <c r="F84" s="2">
        <v>0.69</v>
      </c>
      <c r="G84" s="2">
        <v>1</v>
      </c>
      <c r="H84" s="2">
        <v>1.01</v>
      </c>
      <c r="I84" s="2">
        <v>0.86</v>
      </c>
      <c r="J84" s="2">
        <v>0.82</v>
      </c>
      <c r="K84" s="2">
        <v>0.85</v>
      </c>
      <c r="L84" s="2">
        <v>0.79</v>
      </c>
      <c r="M84" s="2">
        <v>1.1599999999999999</v>
      </c>
      <c r="N84" s="2">
        <v>1.22</v>
      </c>
      <c r="O84" s="2">
        <v>0.88</v>
      </c>
      <c r="P84" s="2">
        <v>0.99</v>
      </c>
    </row>
    <row r="85" spans="1:16" x14ac:dyDescent="0.25">
      <c r="A85" s="30" t="s">
        <v>158</v>
      </c>
      <c r="B85" s="30" t="s">
        <v>357</v>
      </c>
      <c r="C85" s="106">
        <v>2014</v>
      </c>
      <c r="D85" s="2">
        <v>1.27</v>
      </c>
      <c r="E85" s="2">
        <v>1.1299999999999999</v>
      </c>
      <c r="F85" s="2">
        <v>1.17</v>
      </c>
      <c r="G85" s="2">
        <v>1.1100000000000001</v>
      </c>
      <c r="H85" s="2">
        <v>1.45</v>
      </c>
      <c r="I85" s="2">
        <v>1.18</v>
      </c>
      <c r="J85" s="2">
        <v>1.17</v>
      </c>
      <c r="K85" s="2">
        <v>1.46</v>
      </c>
      <c r="L85" s="2">
        <v>1.19</v>
      </c>
      <c r="M85" s="2">
        <v>1.46</v>
      </c>
      <c r="N85" s="2">
        <v>1.5</v>
      </c>
      <c r="O85" s="2">
        <v>1.28</v>
      </c>
      <c r="P85" s="2">
        <v>1.1299999999999999</v>
      </c>
    </row>
    <row r="86" spans="1:16" hidden="1" x14ac:dyDescent="0.25">
      <c r="A86" s="30" t="s">
        <v>5</v>
      </c>
      <c r="B86" s="30" t="s">
        <v>6</v>
      </c>
      <c r="C86" s="106">
        <v>2015</v>
      </c>
      <c r="D86" s="31">
        <v>6.01</v>
      </c>
      <c r="E86" s="31">
        <v>5.99</v>
      </c>
      <c r="F86" s="31">
        <v>5.95</v>
      </c>
      <c r="G86" s="31">
        <v>6</v>
      </c>
      <c r="H86" s="31">
        <v>6.25</v>
      </c>
      <c r="I86" s="31">
        <v>6.33</v>
      </c>
      <c r="J86" s="31">
        <v>5.74</v>
      </c>
      <c r="K86" s="31">
        <v>5.75</v>
      </c>
      <c r="L86" s="31">
        <v>5.96</v>
      </c>
      <c r="M86" s="31">
        <v>6</v>
      </c>
      <c r="N86" s="31">
        <v>6.14</v>
      </c>
      <c r="O86" s="31">
        <v>6</v>
      </c>
      <c r="P86" s="31">
        <v>6</v>
      </c>
    </row>
    <row r="87" spans="1:16" hidden="1" x14ac:dyDescent="0.25">
      <c r="A87" s="30" t="s">
        <v>8</v>
      </c>
      <c r="B87" s="30" t="s">
        <v>9</v>
      </c>
      <c r="C87" s="106">
        <v>2015</v>
      </c>
      <c r="D87" s="31">
        <v>1.81</v>
      </c>
      <c r="E87" s="31">
        <v>1.88</v>
      </c>
      <c r="F87" s="31">
        <v>1.81</v>
      </c>
      <c r="G87" s="31">
        <v>2.13</v>
      </c>
      <c r="H87" s="31">
        <v>1.25</v>
      </c>
      <c r="I87" s="31">
        <v>1.19</v>
      </c>
      <c r="J87" s="31">
        <v>1.43</v>
      </c>
      <c r="K87" s="31">
        <v>1.54</v>
      </c>
      <c r="L87" s="31">
        <v>1.88</v>
      </c>
      <c r="M87" s="31">
        <v>1.53</v>
      </c>
      <c r="N87" s="31">
        <v>2.13</v>
      </c>
      <c r="O87" s="31">
        <v>2.5299999999999998</v>
      </c>
      <c r="P87" s="31">
        <v>2.35</v>
      </c>
    </row>
    <row r="88" spans="1:16" hidden="1" x14ac:dyDescent="0.25">
      <c r="A88" s="30" t="s">
        <v>11</v>
      </c>
      <c r="B88" s="30" t="s">
        <v>12</v>
      </c>
      <c r="C88" s="106">
        <v>2015</v>
      </c>
      <c r="D88" s="31">
        <v>3.4</v>
      </c>
      <c r="E88" s="31">
        <v>1.75</v>
      </c>
      <c r="F88" s="31">
        <v>1.96</v>
      </c>
      <c r="G88" s="31">
        <v>2.35</v>
      </c>
      <c r="H88" s="31">
        <v>3.35</v>
      </c>
      <c r="I88" s="31">
        <v>4.33</v>
      </c>
      <c r="J88" s="31">
        <v>4.95</v>
      </c>
      <c r="K88" s="31">
        <v>4.93</v>
      </c>
      <c r="L88" s="31">
        <v>3.52</v>
      </c>
      <c r="M88" s="31">
        <v>3.43</v>
      </c>
      <c r="N88" s="31">
        <v>3.7</v>
      </c>
      <c r="O88" s="31">
        <v>3.4</v>
      </c>
      <c r="P88" s="31">
        <v>2.62</v>
      </c>
    </row>
    <row r="89" spans="1:16" hidden="1" x14ac:dyDescent="0.25">
      <c r="A89" s="30" t="s">
        <v>14</v>
      </c>
      <c r="B89" s="30" t="s">
        <v>15</v>
      </c>
      <c r="C89" s="106">
        <v>2015</v>
      </c>
      <c r="D89" s="31">
        <v>6.37</v>
      </c>
      <c r="E89" s="31">
        <v>7.24</v>
      </c>
      <c r="F89" s="31">
        <v>6.1</v>
      </c>
      <c r="G89" s="31">
        <v>7.77</v>
      </c>
      <c r="H89" s="31">
        <v>6.17</v>
      </c>
      <c r="I89" s="31">
        <v>6.17</v>
      </c>
      <c r="J89" s="31">
        <v>6.17</v>
      </c>
      <c r="K89" s="31">
        <v>6.17</v>
      </c>
      <c r="L89" s="31">
        <v>6.17</v>
      </c>
      <c r="M89" s="31">
        <v>6.17</v>
      </c>
      <c r="N89" s="31">
        <v>6.17</v>
      </c>
      <c r="O89" s="31">
        <v>6.17</v>
      </c>
      <c r="P89" s="31">
        <v>6.17</v>
      </c>
    </row>
    <row r="90" spans="1:16" hidden="1" x14ac:dyDescent="0.25">
      <c r="A90" s="30" t="s">
        <v>16</v>
      </c>
      <c r="B90" s="30" t="s">
        <v>17</v>
      </c>
      <c r="C90" s="106">
        <v>2015</v>
      </c>
      <c r="D90" s="31">
        <v>4.7300000000000004</v>
      </c>
      <c r="E90" s="31">
        <v>4.45</v>
      </c>
      <c r="F90" s="31">
        <v>4.63</v>
      </c>
      <c r="G90" s="31">
        <v>4.7</v>
      </c>
      <c r="H90" s="31">
        <v>3.81</v>
      </c>
      <c r="I90" s="31">
        <v>3.68</v>
      </c>
      <c r="J90" s="31">
        <v>4.6500000000000004</v>
      </c>
      <c r="K90" s="31">
        <v>5.58</v>
      </c>
      <c r="L90" s="31">
        <v>5.89</v>
      </c>
      <c r="M90" s="31">
        <v>5.51</v>
      </c>
      <c r="N90" s="31">
        <v>4.88</v>
      </c>
      <c r="O90" s="31">
        <v>4.6399999999999997</v>
      </c>
      <c r="P90" s="31">
        <v>4.13</v>
      </c>
    </row>
    <row r="91" spans="1:16" hidden="1" x14ac:dyDescent="0.25">
      <c r="A91" s="30" t="s">
        <v>18</v>
      </c>
      <c r="B91" s="30" t="s">
        <v>19</v>
      </c>
      <c r="C91" s="106">
        <v>2015</v>
      </c>
      <c r="D91" s="31">
        <v>6.48</v>
      </c>
      <c r="E91" s="31">
        <v>8.51</v>
      </c>
      <c r="F91" s="31">
        <v>8.0299999999999994</v>
      </c>
      <c r="G91" s="31">
        <v>7.29</v>
      </c>
      <c r="H91" s="31">
        <v>4.88</v>
      </c>
      <c r="I91" s="31">
        <v>4.63</v>
      </c>
      <c r="J91" s="31">
        <v>6.25</v>
      </c>
      <c r="K91" s="31">
        <v>7.23</v>
      </c>
      <c r="L91" s="31" t="s">
        <v>406</v>
      </c>
      <c r="M91" s="31" t="s">
        <v>406</v>
      </c>
      <c r="N91" s="31" t="s">
        <v>406</v>
      </c>
      <c r="O91" s="31" t="s">
        <v>406</v>
      </c>
      <c r="P91" s="31">
        <v>6.24</v>
      </c>
    </row>
    <row r="92" spans="1:16" hidden="1" x14ac:dyDescent="0.25">
      <c r="A92" s="30" t="s">
        <v>20</v>
      </c>
      <c r="B92" s="30" t="s">
        <v>21</v>
      </c>
      <c r="C92" s="106">
        <v>2015</v>
      </c>
      <c r="D92" s="31">
        <v>2.17</v>
      </c>
      <c r="E92" s="31">
        <v>2.2400000000000002</v>
      </c>
      <c r="F92" s="31">
        <v>2.2400000000000002</v>
      </c>
      <c r="G92" s="31">
        <v>2.27</v>
      </c>
      <c r="H92" s="31">
        <v>2.2799999999999998</v>
      </c>
      <c r="I92" s="31">
        <v>2.38</v>
      </c>
      <c r="J92" s="31">
        <v>1.91</v>
      </c>
      <c r="K92" s="31">
        <v>1.86</v>
      </c>
      <c r="L92" s="31">
        <v>1.92</v>
      </c>
      <c r="M92" s="31">
        <v>2.15</v>
      </c>
      <c r="N92" s="31">
        <v>2.2400000000000002</v>
      </c>
      <c r="O92" s="31">
        <v>2.2599999999999998</v>
      </c>
      <c r="P92" s="31">
        <v>2.33</v>
      </c>
    </row>
    <row r="93" spans="1:16" hidden="1" x14ac:dyDescent="0.25">
      <c r="A93" s="30" t="s">
        <v>23</v>
      </c>
      <c r="B93" s="30" t="s">
        <v>24</v>
      </c>
      <c r="C93" s="106">
        <v>2015</v>
      </c>
      <c r="D93" s="31">
        <v>2.59</v>
      </c>
      <c r="E93" s="31">
        <v>2.7</v>
      </c>
      <c r="F93" s="31">
        <v>2.7</v>
      </c>
      <c r="G93" s="31">
        <v>2.72</v>
      </c>
      <c r="H93" s="31">
        <v>2.54</v>
      </c>
      <c r="I93" s="31">
        <v>2.72</v>
      </c>
      <c r="J93" s="31">
        <v>2.4</v>
      </c>
      <c r="K93" s="31">
        <v>2.38</v>
      </c>
      <c r="L93" s="31">
        <v>2.48</v>
      </c>
      <c r="M93" s="31">
        <v>2.61</v>
      </c>
      <c r="N93" s="31">
        <v>2.58</v>
      </c>
      <c r="O93" s="31">
        <v>2.6</v>
      </c>
      <c r="P93" s="31">
        <v>2.68</v>
      </c>
    </row>
    <row r="94" spans="1:16" hidden="1" x14ac:dyDescent="0.25">
      <c r="A94" s="30" t="s">
        <v>26</v>
      </c>
      <c r="B94" s="30" t="s">
        <v>27</v>
      </c>
      <c r="C94" s="106">
        <v>2015</v>
      </c>
      <c r="D94" s="31">
        <v>2.46</v>
      </c>
      <c r="E94" s="31">
        <v>2.61</v>
      </c>
      <c r="F94" s="31">
        <v>2.58</v>
      </c>
      <c r="G94" s="31">
        <v>2.61</v>
      </c>
      <c r="H94" s="31">
        <v>2.61</v>
      </c>
      <c r="I94" s="31">
        <v>2.59</v>
      </c>
      <c r="J94" s="31">
        <v>2.2000000000000002</v>
      </c>
      <c r="K94" s="31">
        <v>2.1800000000000002</v>
      </c>
      <c r="L94" s="31">
        <v>2.27</v>
      </c>
      <c r="M94" s="31">
        <v>2.44</v>
      </c>
      <c r="N94" s="31">
        <v>2.4700000000000002</v>
      </c>
      <c r="O94" s="31">
        <v>2.48</v>
      </c>
      <c r="P94" s="31">
        <v>2.5299999999999998</v>
      </c>
    </row>
    <row r="95" spans="1:16" hidden="1" x14ac:dyDescent="0.25">
      <c r="A95" s="30" t="s">
        <v>28</v>
      </c>
      <c r="B95" s="30" t="s">
        <v>29</v>
      </c>
      <c r="C95" s="106">
        <v>2015</v>
      </c>
      <c r="D95" s="31">
        <v>2.56</v>
      </c>
      <c r="E95" s="31">
        <v>1.96</v>
      </c>
      <c r="F95" s="31">
        <v>2.21</v>
      </c>
      <c r="G95" s="31">
        <v>1.87</v>
      </c>
      <c r="H95" s="31">
        <v>2.83</v>
      </c>
      <c r="I95" s="31">
        <v>2.87</v>
      </c>
      <c r="J95" s="31">
        <v>2.37</v>
      </c>
      <c r="K95" s="31">
        <v>2.2999999999999998</v>
      </c>
      <c r="L95" s="31">
        <v>1.96</v>
      </c>
      <c r="M95" s="31">
        <v>1.84</v>
      </c>
      <c r="N95" s="31">
        <v>2.87</v>
      </c>
      <c r="O95" s="31">
        <v>3.2</v>
      </c>
      <c r="P95" s="31">
        <v>4.21</v>
      </c>
    </row>
    <row r="96" spans="1:16" hidden="1" x14ac:dyDescent="0.25">
      <c r="A96" s="30" t="s">
        <v>193</v>
      </c>
      <c r="B96" s="30" t="s">
        <v>194</v>
      </c>
      <c r="C96" s="106">
        <v>2015</v>
      </c>
      <c r="D96" s="31">
        <v>1.99</v>
      </c>
      <c r="E96" s="31">
        <v>1.79</v>
      </c>
      <c r="F96" s="31">
        <v>1.62</v>
      </c>
      <c r="G96" s="31">
        <v>1.66</v>
      </c>
      <c r="H96" s="31">
        <v>2.29</v>
      </c>
      <c r="I96" s="31">
        <v>2.09</v>
      </c>
      <c r="J96" s="31">
        <v>1.7</v>
      </c>
      <c r="K96" s="31">
        <v>1.8</v>
      </c>
      <c r="L96" s="31">
        <v>2.2000000000000002</v>
      </c>
      <c r="M96" s="31" t="s">
        <v>406</v>
      </c>
      <c r="N96" s="31">
        <v>2.67</v>
      </c>
      <c r="O96" s="31">
        <v>3.03</v>
      </c>
      <c r="P96" s="31" t="s">
        <v>406</v>
      </c>
    </row>
    <row r="97" spans="1:16" hidden="1" x14ac:dyDescent="0.25">
      <c r="A97" s="30" t="s">
        <v>30</v>
      </c>
      <c r="B97" s="30" t="s">
        <v>31</v>
      </c>
      <c r="C97" s="106">
        <v>2015</v>
      </c>
      <c r="D97" s="31">
        <v>2.0699999999999998</v>
      </c>
      <c r="E97" s="31">
        <v>1.48</v>
      </c>
      <c r="F97" s="31">
        <v>1.49</v>
      </c>
      <c r="G97" s="31">
        <v>1.66</v>
      </c>
      <c r="H97" s="31">
        <v>2.19</v>
      </c>
      <c r="I97" s="31">
        <v>1.86</v>
      </c>
      <c r="J97" s="31">
        <v>1.47</v>
      </c>
      <c r="K97" s="31">
        <v>1.66</v>
      </c>
      <c r="L97" s="31">
        <v>1.64</v>
      </c>
      <c r="M97" s="31">
        <v>1.72</v>
      </c>
      <c r="N97" s="31">
        <v>2.66</v>
      </c>
      <c r="O97" s="31">
        <v>3</v>
      </c>
      <c r="P97" s="31">
        <v>3.82</v>
      </c>
    </row>
    <row r="98" spans="1:16" hidden="1" x14ac:dyDescent="0.25">
      <c r="A98" s="30" t="s">
        <v>32</v>
      </c>
      <c r="B98" s="30" t="s">
        <v>395</v>
      </c>
      <c r="C98" s="106">
        <v>2015</v>
      </c>
      <c r="D98" s="31">
        <v>2.09</v>
      </c>
      <c r="E98" s="31">
        <v>1.77</v>
      </c>
      <c r="F98" s="31">
        <v>1.8</v>
      </c>
      <c r="G98" s="31">
        <v>1.81</v>
      </c>
      <c r="H98" s="31">
        <v>1.82</v>
      </c>
      <c r="I98" s="31">
        <v>1.97</v>
      </c>
      <c r="J98" s="31">
        <v>2.42</v>
      </c>
      <c r="K98" s="31">
        <v>2.4</v>
      </c>
      <c r="L98" s="31">
        <v>2.38</v>
      </c>
      <c r="M98" s="31">
        <v>2.29</v>
      </c>
      <c r="N98" s="31">
        <v>2.1800000000000002</v>
      </c>
      <c r="O98" s="31">
        <v>2.12</v>
      </c>
      <c r="P98" s="31">
        <v>2.06</v>
      </c>
    </row>
    <row r="99" spans="1:16" hidden="1" x14ac:dyDescent="0.25">
      <c r="A99" s="30" t="s">
        <v>35</v>
      </c>
      <c r="B99" s="30" t="s">
        <v>396</v>
      </c>
      <c r="C99" s="106">
        <v>2015</v>
      </c>
      <c r="D99" s="31">
        <v>1.95</v>
      </c>
      <c r="E99" s="31">
        <v>1.66</v>
      </c>
      <c r="F99" s="31">
        <v>1.69</v>
      </c>
      <c r="G99" s="31">
        <v>1.73</v>
      </c>
      <c r="H99" s="31">
        <v>1.73</v>
      </c>
      <c r="I99" s="31">
        <v>1.82</v>
      </c>
      <c r="J99" s="31">
        <v>2.13</v>
      </c>
      <c r="K99" s="31">
        <v>2.17</v>
      </c>
      <c r="L99" s="31">
        <v>2.1</v>
      </c>
      <c r="M99" s="31">
        <v>2.09</v>
      </c>
      <c r="N99" s="31">
        <v>2.08</v>
      </c>
      <c r="O99" s="31">
        <v>2.04</v>
      </c>
      <c r="P99" s="31">
        <v>2.04</v>
      </c>
    </row>
    <row r="100" spans="1:16" hidden="1" x14ac:dyDescent="0.25">
      <c r="A100" s="30" t="s">
        <v>37</v>
      </c>
      <c r="B100" s="30" t="s">
        <v>38</v>
      </c>
      <c r="C100" s="106">
        <v>2015</v>
      </c>
      <c r="D100" s="31">
        <v>0.92</v>
      </c>
      <c r="E100" s="31">
        <v>0.79</v>
      </c>
      <c r="F100" s="31">
        <v>0.82</v>
      </c>
      <c r="G100" s="31">
        <v>0.9</v>
      </c>
      <c r="H100" s="31">
        <v>0.82</v>
      </c>
      <c r="I100" s="31">
        <v>0.85</v>
      </c>
      <c r="J100" s="31">
        <v>1.21</v>
      </c>
      <c r="K100" s="31">
        <v>0.99</v>
      </c>
      <c r="L100" s="31">
        <v>0.98</v>
      </c>
      <c r="M100" s="31">
        <v>0.87</v>
      </c>
      <c r="N100" s="31">
        <v>0.91</v>
      </c>
      <c r="O100" s="31">
        <v>0.93</v>
      </c>
      <c r="P100" s="31">
        <v>0.97</v>
      </c>
    </row>
    <row r="101" spans="1:16" hidden="1" x14ac:dyDescent="0.25">
      <c r="A101" s="30" t="s">
        <v>40</v>
      </c>
      <c r="B101" s="30" t="s">
        <v>41</v>
      </c>
      <c r="C101" s="106">
        <v>2015</v>
      </c>
      <c r="D101" s="31">
        <v>1.23</v>
      </c>
      <c r="E101" s="31">
        <v>1.06</v>
      </c>
      <c r="F101" s="31">
        <v>1.1100000000000001</v>
      </c>
      <c r="G101" s="31">
        <v>1.1399999999999999</v>
      </c>
      <c r="H101" s="31">
        <v>1.03</v>
      </c>
      <c r="I101" s="31">
        <v>1.26</v>
      </c>
      <c r="J101" s="31">
        <v>1.56</v>
      </c>
      <c r="K101" s="31">
        <v>1.93</v>
      </c>
      <c r="L101" s="31">
        <v>1.42</v>
      </c>
      <c r="M101" s="31">
        <v>1.07</v>
      </c>
      <c r="N101" s="31">
        <v>1.02</v>
      </c>
      <c r="O101" s="31">
        <v>1.01</v>
      </c>
      <c r="P101" s="31">
        <v>1.19</v>
      </c>
    </row>
    <row r="102" spans="1:16" hidden="1" x14ac:dyDescent="0.25">
      <c r="A102" s="30" t="s">
        <v>42</v>
      </c>
      <c r="B102" s="30" t="s">
        <v>43</v>
      </c>
      <c r="C102" s="106">
        <v>2015</v>
      </c>
      <c r="D102" s="31">
        <v>12.41</v>
      </c>
      <c r="E102" s="31">
        <v>13.02</v>
      </c>
      <c r="F102" s="31">
        <v>12.64</v>
      </c>
      <c r="G102" s="31">
        <v>12.33</v>
      </c>
      <c r="H102" s="31">
        <v>12.33</v>
      </c>
      <c r="I102" s="31">
        <v>12.33</v>
      </c>
      <c r="J102" s="31">
        <v>12.33</v>
      </c>
      <c r="K102" s="31">
        <v>12.33</v>
      </c>
      <c r="L102" s="31">
        <v>12.33</v>
      </c>
      <c r="M102" s="31">
        <v>12.33</v>
      </c>
      <c r="N102" s="31">
        <v>12.33</v>
      </c>
      <c r="O102" s="31">
        <v>12.33</v>
      </c>
      <c r="P102" s="31">
        <v>12.54</v>
      </c>
    </row>
    <row r="103" spans="1:16" hidden="1" x14ac:dyDescent="0.25">
      <c r="A103" s="30" t="s">
        <v>44</v>
      </c>
      <c r="B103" s="30" t="s">
        <v>397</v>
      </c>
      <c r="C103" s="106">
        <v>2015</v>
      </c>
      <c r="D103" s="31">
        <v>6.62</v>
      </c>
      <c r="E103" s="31">
        <v>6.55</v>
      </c>
      <c r="F103" s="31">
        <v>6.11</v>
      </c>
      <c r="G103" s="31">
        <v>6.05</v>
      </c>
      <c r="H103" s="31">
        <v>6.23</v>
      </c>
      <c r="I103" s="31">
        <v>6.52</v>
      </c>
      <c r="J103" s="31">
        <v>6.71</v>
      </c>
      <c r="K103" s="31">
        <v>6.68</v>
      </c>
      <c r="L103" s="31">
        <v>6.72</v>
      </c>
      <c r="M103" s="31">
        <v>7.07</v>
      </c>
      <c r="N103" s="31">
        <v>6.65</v>
      </c>
      <c r="O103" s="31">
        <v>6.94</v>
      </c>
      <c r="P103" s="31">
        <v>7.15</v>
      </c>
    </row>
    <row r="104" spans="1:16" hidden="1" x14ac:dyDescent="0.25">
      <c r="A104" s="30" t="s">
        <v>45</v>
      </c>
      <c r="B104" s="30" t="s">
        <v>46</v>
      </c>
      <c r="C104" s="106">
        <v>2015</v>
      </c>
      <c r="D104" s="31">
        <v>10.32</v>
      </c>
      <c r="E104" s="31">
        <v>10.75</v>
      </c>
      <c r="F104" s="31">
        <v>10.61</v>
      </c>
      <c r="G104" s="31">
        <v>9.6999999999999993</v>
      </c>
      <c r="H104" s="31">
        <v>10.17</v>
      </c>
      <c r="I104" s="31">
        <v>10.33</v>
      </c>
      <c r="J104" s="31">
        <v>10.33</v>
      </c>
      <c r="K104" s="31">
        <v>10.33</v>
      </c>
      <c r="L104" s="31">
        <v>10.33</v>
      </c>
      <c r="M104" s="31">
        <v>10.33</v>
      </c>
      <c r="N104" s="31">
        <v>10.33</v>
      </c>
      <c r="O104" s="31">
        <v>10.33</v>
      </c>
      <c r="P104" s="31">
        <v>10.46</v>
      </c>
    </row>
    <row r="105" spans="1:16" hidden="1" x14ac:dyDescent="0.25">
      <c r="A105" s="30" t="s">
        <v>47</v>
      </c>
      <c r="B105" s="30" t="s">
        <v>48</v>
      </c>
      <c r="C105" s="106">
        <v>2015</v>
      </c>
      <c r="D105" s="31">
        <v>12.33</v>
      </c>
      <c r="E105" s="31">
        <v>12.12</v>
      </c>
      <c r="F105" s="31">
        <v>12.59</v>
      </c>
      <c r="G105" s="31">
        <v>12.5</v>
      </c>
      <c r="H105" s="31">
        <v>12.04</v>
      </c>
      <c r="I105" s="31">
        <v>12.33</v>
      </c>
      <c r="J105" s="31">
        <v>12.33</v>
      </c>
      <c r="K105" s="31">
        <v>12.33</v>
      </c>
      <c r="L105" s="31">
        <v>12.33</v>
      </c>
      <c r="M105" s="31">
        <v>12.33</v>
      </c>
      <c r="N105" s="31">
        <v>12.33</v>
      </c>
      <c r="O105" s="31">
        <v>12.33</v>
      </c>
      <c r="P105" s="31">
        <v>12.33</v>
      </c>
    </row>
    <row r="106" spans="1:16" hidden="1" x14ac:dyDescent="0.25">
      <c r="A106" s="30" t="s">
        <v>49</v>
      </c>
      <c r="B106" s="30" t="s">
        <v>50</v>
      </c>
      <c r="C106" s="106">
        <v>2015</v>
      </c>
      <c r="D106" s="31">
        <v>1.57</v>
      </c>
      <c r="E106" s="31">
        <v>1.0900000000000001</v>
      </c>
      <c r="F106" s="31">
        <v>1.1399999999999999</v>
      </c>
      <c r="G106" s="31">
        <v>1.27</v>
      </c>
      <c r="H106" s="31">
        <v>1.25</v>
      </c>
      <c r="I106" s="31">
        <v>1.39</v>
      </c>
      <c r="J106" s="31">
        <v>1.5</v>
      </c>
      <c r="K106" s="31">
        <v>1.69</v>
      </c>
      <c r="L106" s="31">
        <v>2.91</v>
      </c>
      <c r="M106" s="31">
        <v>2.31</v>
      </c>
      <c r="N106" s="31">
        <v>1.84</v>
      </c>
      <c r="O106" s="31">
        <v>1.22</v>
      </c>
      <c r="P106" s="31">
        <v>0.92</v>
      </c>
    </row>
    <row r="107" spans="1:16" hidden="1" x14ac:dyDescent="0.25">
      <c r="A107" s="30" t="s">
        <v>195</v>
      </c>
      <c r="B107" s="30" t="s">
        <v>196</v>
      </c>
      <c r="C107" s="106">
        <v>2015</v>
      </c>
      <c r="D107" s="31">
        <v>5.85</v>
      </c>
      <c r="E107" s="31" t="s">
        <v>406</v>
      </c>
      <c r="F107" s="31" t="s">
        <v>406</v>
      </c>
      <c r="G107" s="31">
        <v>6</v>
      </c>
      <c r="H107" s="31">
        <v>6</v>
      </c>
      <c r="I107" s="31">
        <v>5.21</v>
      </c>
      <c r="J107" s="31">
        <v>5.03</v>
      </c>
      <c r="K107" s="31">
        <v>6.09</v>
      </c>
      <c r="L107" s="31">
        <v>6.16</v>
      </c>
      <c r="M107" s="31">
        <v>6.1</v>
      </c>
      <c r="N107" s="31">
        <v>6.1</v>
      </c>
      <c r="O107" s="31">
        <v>6.1</v>
      </c>
      <c r="P107" s="31" t="s">
        <v>406</v>
      </c>
    </row>
    <row r="108" spans="1:16" hidden="1" x14ac:dyDescent="0.25">
      <c r="A108" s="30" t="s">
        <v>159</v>
      </c>
      <c r="B108" s="30" t="s">
        <v>160</v>
      </c>
      <c r="C108" s="106">
        <v>2015</v>
      </c>
      <c r="D108" s="31">
        <v>2.09</v>
      </c>
      <c r="E108" s="31">
        <v>1.67</v>
      </c>
      <c r="F108" s="31">
        <v>1.66</v>
      </c>
      <c r="G108" s="31" t="s">
        <v>406</v>
      </c>
      <c r="H108" s="31" t="s">
        <v>406</v>
      </c>
      <c r="I108" s="31" t="s">
        <v>406</v>
      </c>
      <c r="J108" s="31" t="s">
        <v>406</v>
      </c>
      <c r="K108" s="31">
        <v>2.4</v>
      </c>
      <c r="L108" s="31">
        <v>2.13</v>
      </c>
      <c r="M108" s="31">
        <v>1.84</v>
      </c>
      <c r="N108" s="31">
        <v>2.0699999999999998</v>
      </c>
      <c r="O108" s="31">
        <v>2.23</v>
      </c>
      <c r="P108" s="31">
        <v>2.37</v>
      </c>
    </row>
    <row r="109" spans="1:16" hidden="1" x14ac:dyDescent="0.25">
      <c r="A109" s="30" t="s">
        <v>51</v>
      </c>
      <c r="B109" s="30" t="s">
        <v>52</v>
      </c>
      <c r="C109" s="106">
        <v>2015</v>
      </c>
      <c r="D109" s="31">
        <v>2.77</v>
      </c>
      <c r="E109" s="31">
        <v>2.2400000000000002</v>
      </c>
      <c r="F109" s="31">
        <v>2.14</v>
      </c>
      <c r="G109" s="31">
        <v>2.4300000000000002</v>
      </c>
      <c r="H109" s="31">
        <v>2.09</v>
      </c>
      <c r="I109" s="31">
        <v>2.15</v>
      </c>
      <c r="J109" s="31">
        <v>1.99</v>
      </c>
      <c r="K109" s="31">
        <v>3.34</v>
      </c>
      <c r="L109" s="31">
        <v>3.57</v>
      </c>
      <c r="M109" s="31">
        <v>3.12</v>
      </c>
      <c r="N109" s="31">
        <v>3.17</v>
      </c>
      <c r="O109" s="31">
        <v>3.43</v>
      </c>
      <c r="P109" s="31">
        <v>3.19</v>
      </c>
    </row>
    <row r="110" spans="1:16" hidden="1" x14ac:dyDescent="0.25">
      <c r="A110" s="30" t="s">
        <v>53</v>
      </c>
      <c r="B110" s="30" t="s">
        <v>54</v>
      </c>
      <c r="C110" s="106">
        <v>2015</v>
      </c>
      <c r="D110" s="31">
        <v>3.5</v>
      </c>
      <c r="E110" s="31">
        <v>2.38</v>
      </c>
      <c r="F110" s="31">
        <v>2.94</v>
      </c>
      <c r="G110" s="31">
        <v>4.47</v>
      </c>
      <c r="H110" s="31">
        <v>6.67</v>
      </c>
      <c r="I110" s="31" t="s">
        <v>406</v>
      </c>
      <c r="J110" s="31">
        <v>6.32</v>
      </c>
      <c r="K110" s="31">
        <v>5.73</v>
      </c>
      <c r="L110" s="31">
        <v>3.79</v>
      </c>
      <c r="M110" s="31">
        <v>2.71</v>
      </c>
      <c r="N110" s="31">
        <v>2.33</v>
      </c>
      <c r="O110" s="31">
        <v>2.33</v>
      </c>
      <c r="P110" s="31">
        <v>2.33</v>
      </c>
    </row>
    <row r="111" spans="1:16" hidden="1" x14ac:dyDescent="0.25">
      <c r="A111" s="30" t="s">
        <v>55</v>
      </c>
      <c r="B111" s="30" t="s">
        <v>56</v>
      </c>
      <c r="C111" s="106">
        <v>2015</v>
      </c>
      <c r="D111" s="31">
        <v>5.09</v>
      </c>
      <c r="E111" s="31">
        <v>4.6100000000000003</v>
      </c>
      <c r="F111" s="31">
        <v>4.59</v>
      </c>
      <c r="G111" s="31">
        <v>4.79</v>
      </c>
      <c r="H111" s="31">
        <v>4.88</v>
      </c>
      <c r="I111" s="31">
        <v>4.07</v>
      </c>
      <c r="J111" s="31">
        <v>4.92</v>
      </c>
      <c r="K111" s="31">
        <v>5.87</v>
      </c>
      <c r="L111" s="31">
        <v>5.45</v>
      </c>
      <c r="M111" s="31">
        <v>5.32</v>
      </c>
      <c r="N111" s="31">
        <v>5.26</v>
      </c>
      <c r="O111" s="31">
        <v>4.47</v>
      </c>
      <c r="P111" s="31">
        <v>6.72</v>
      </c>
    </row>
    <row r="112" spans="1:16" hidden="1" x14ac:dyDescent="0.25">
      <c r="A112" s="30" t="s">
        <v>57</v>
      </c>
      <c r="B112" s="30" t="s">
        <v>58</v>
      </c>
      <c r="C112" s="106">
        <v>2015</v>
      </c>
      <c r="D112" s="31">
        <v>3.87</v>
      </c>
      <c r="E112" s="31">
        <v>4.07</v>
      </c>
      <c r="F112" s="31">
        <v>4.1399999999999997</v>
      </c>
      <c r="G112" s="31">
        <v>4.91</v>
      </c>
      <c r="H112" s="31">
        <v>4.45</v>
      </c>
      <c r="I112" s="31">
        <v>4</v>
      </c>
      <c r="J112" s="31">
        <v>3.1</v>
      </c>
      <c r="K112" s="31">
        <v>3.47</v>
      </c>
      <c r="L112" s="31">
        <v>3.59</v>
      </c>
      <c r="M112" s="31">
        <v>3.92</v>
      </c>
      <c r="N112" s="31">
        <v>4.2300000000000004</v>
      </c>
      <c r="O112" s="31">
        <v>3.57</v>
      </c>
      <c r="P112" s="31">
        <v>3</v>
      </c>
    </row>
    <row r="113" spans="1:16" hidden="1" x14ac:dyDescent="0.25">
      <c r="A113" s="30" t="s">
        <v>61</v>
      </c>
      <c r="B113" s="30" t="s">
        <v>62</v>
      </c>
      <c r="C113" s="106">
        <v>2015</v>
      </c>
      <c r="D113" s="31">
        <v>4.0999999999999996</v>
      </c>
      <c r="E113" s="31">
        <v>3.95</v>
      </c>
      <c r="F113" s="31">
        <v>4.2</v>
      </c>
      <c r="G113" s="31">
        <v>4.37</v>
      </c>
      <c r="H113" s="31">
        <v>3.68</v>
      </c>
      <c r="I113" s="31">
        <v>3.93</v>
      </c>
      <c r="J113" s="31">
        <v>3.66</v>
      </c>
      <c r="K113" s="31">
        <v>4.0999999999999996</v>
      </c>
      <c r="L113" s="31">
        <v>4.38</v>
      </c>
      <c r="M113" s="31">
        <v>4.5</v>
      </c>
      <c r="N113" s="31">
        <v>4.45</v>
      </c>
      <c r="O113" s="31">
        <v>4.05</v>
      </c>
      <c r="P113" s="31">
        <v>3.77</v>
      </c>
    </row>
    <row r="114" spans="1:16" hidden="1" x14ac:dyDescent="0.25">
      <c r="A114" s="30" t="s">
        <v>63</v>
      </c>
      <c r="B114" s="30" t="s">
        <v>64</v>
      </c>
      <c r="C114" s="106">
        <v>2015</v>
      </c>
      <c r="D114" s="31">
        <v>3.33</v>
      </c>
      <c r="E114" s="31">
        <v>4.42</v>
      </c>
      <c r="F114" s="31">
        <v>4.1900000000000004</v>
      </c>
      <c r="G114" s="31">
        <v>3.5</v>
      </c>
      <c r="H114" s="31">
        <v>3.25</v>
      </c>
      <c r="I114" s="31">
        <v>3.04</v>
      </c>
      <c r="J114" s="31">
        <v>3.04</v>
      </c>
      <c r="K114" s="31">
        <v>2.69</v>
      </c>
      <c r="L114" s="31">
        <v>3.19</v>
      </c>
      <c r="M114" s="31" t="s">
        <v>406</v>
      </c>
      <c r="N114" s="31" t="s">
        <v>406</v>
      </c>
      <c r="O114" s="31">
        <v>3.08</v>
      </c>
      <c r="P114" s="31">
        <v>3.13</v>
      </c>
    </row>
    <row r="115" spans="1:16" hidden="1" x14ac:dyDescent="0.25">
      <c r="A115" s="30" t="s">
        <v>205</v>
      </c>
      <c r="B115" s="30" t="s">
        <v>206</v>
      </c>
      <c r="C115" s="106">
        <v>2015</v>
      </c>
      <c r="D115" s="31">
        <v>4.66</v>
      </c>
      <c r="E115" s="31" t="s">
        <v>406</v>
      </c>
      <c r="F115" s="31" t="s">
        <v>406</v>
      </c>
      <c r="G115" s="31">
        <v>5.25</v>
      </c>
      <c r="H115" s="31">
        <v>5.31</v>
      </c>
      <c r="I115" s="31">
        <v>4.2300000000000004</v>
      </c>
      <c r="J115" s="31">
        <v>3.8</v>
      </c>
      <c r="K115" s="31">
        <v>4.1500000000000004</v>
      </c>
      <c r="L115" s="31">
        <v>5.32</v>
      </c>
      <c r="M115" s="31">
        <v>5.2</v>
      </c>
      <c r="N115" s="31">
        <v>4.88</v>
      </c>
      <c r="O115" s="31">
        <v>4.37</v>
      </c>
      <c r="P115" s="31">
        <v>4.25</v>
      </c>
    </row>
    <row r="116" spans="1:16" hidden="1" x14ac:dyDescent="0.25">
      <c r="A116" s="30" t="s">
        <v>203</v>
      </c>
      <c r="B116" s="30" t="s">
        <v>204</v>
      </c>
      <c r="C116" s="106">
        <v>2015</v>
      </c>
      <c r="D116" s="31">
        <v>2.21</v>
      </c>
      <c r="E116" s="31">
        <v>2.21</v>
      </c>
      <c r="F116" s="31" t="s">
        <v>406</v>
      </c>
      <c r="G116" s="31" t="s">
        <v>406</v>
      </c>
      <c r="H116" s="31" t="s">
        <v>406</v>
      </c>
      <c r="I116" s="31" t="s">
        <v>406</v>
      </c>
      <c r="J116" s="31" t="s">
        <v>406</v>
      </c>
      <c r="K116" s="31" t="s">
        <v>406</v>
      </c>
      <c r="L116" s="31" t="s">
        <v>406</v>
      </c>
      <c r="M116" s="31" t="s">
        <v>406</v>
      </c>
      <c r="N116" s="31" t="s">
        <v>406</v>
      </c>
      <c r="O116" s="31" t="s">
        <v>406</v>
      </c>
      <c r="P116" s="31" t="s">
        <v>406</v>
      </c>
    </row>
    <row r="117" spans="1:16" hidden="1" x14ac:dyDescent="0.25">
      <c r="A117" s="30" t="s">
        <v>65</v>
      </c>
      <c r="B117" s="30" t="s">
        <v>66</v>
      </c>
      <c r="C117" s="106">
        <v>2015</v>
      </c>
      <c r="D117" s="31">
        <v>1.4</v>
      </c>
      <c r="E117" s="31">
        <v>1.55</v>
      </c>
      <c r="F117" s="31">
        <v>1.6</v>
      </c>
      <c r="G117" s="31">
        <v>1.48</v>
      </c>
      <c r="H117" s="31">
        <v>1.42</v>
      </c>
      <c r="I117" s="31">
        <v>1.38</v>
      </c>
      <c r="J117" s="31">
        <v>1.25</v>
      </c>
      <c r="K117" s="31">
        <v>1.1200000000000001</v>
      </c>
      <c r="L117" s="31">
        <v>1.0900000000000001</v>
      </c>
      <c r="M117" s="31">
        <v>1.23</v>
      </c>
      <c r="N117" s="31">
        <v>1.5</v>
      </c>
      <c r="O117" s="31">
        <v>1.64</v>
      </c>
      <c r="P117" s="31">
        <v>1.58</v>
      </c>
    </row>
    <row r="118" spans="1:16" hidden="1" x14ac:dyDescent="0.25">
      <c r="A118" s="30" t="s">
        <v>67</v>
      </c>
      <c r="B118" s="30" t="s">
        <v>68</v>
      </c>
      <c r="C118" s="106">
        <v>2015</v>
      </c>
      <c r="D118" s="2">
        <v>4.29</v>
      </c>
      <c r="E118" s="2">
        <v>3.75</v>
      </c>
      <c r="F118" s="2">
        <v>4.13</v>
      </c>
      <c r="G118" s="2">
        <v>4.1100000000000003</v>
      </c>
      <c r="H118" s="2">
        <v>4.5199999999999996</v>
      </c>
      <c r="I118" s="2">
        <v>4.78</v>
      </c>
      <c r="J118" s="2">
        <v>4.54</v>
      </c>
      <c r="K118" s="2">
        <v>4.4000000000000004</v>
      </c>
      <c r="L118" s="2">
        <v>4.42</v>
      </c>
      <c r="M118" s="2">
        <v>4.34</v>
      </c>
      <c r="N118" s="2">
        <v>4.16</v>
      </c>
      <c r="O118" s="2">
        <v>4.17</v>
      </c>
      <c r="P118" s="2">
        <v>4</v>
      </c>
    </row>
    <row r="119" spans="1:16" hidden="1" x14ac:dyDescent="0.25">
      <c r="A119" s="30" t="s">
        <v>69</v>
      </c>
      <c r="B119" s="30" t="s">
        <v>70</v>
      </c>
      <c r="C119" s="106">
        <v>2015</v>
      </c>
      <c r="D119" s="31">
        <v>1.8</v>
      </c>
      <c r="E119" s="31">
        <v>1.8</v>
      </c>
      <c r="F119" s="31">
        <v>1.8</v>
      </c>
      <c r="G119" s="31">
        <v>1.8</v>
      </c>
      <c r="H119" s="31">
        <v>1.8</v>
      </c>
      <c r="I119" s="31">
        <v>1.8</v>
      </c>
      <c r="J119" s="31">
        <v>1.8</v>
      </c>
      <c r="K119" s="31">
        <v>1.8</v>
      </c>
      <c r="L119" s="31">
        <v>1.8</v>
      </c>
      <c r="M119" s="31">
        <v>1.8</v>
      </c>
      <c r="N119" s="31">
        <v>1.8</v>
      </c>
      <c r="O119" s="31">
        <v>1.8</v>
      </c>
      <c r="P119" s="31">
        <v>1.8</v>
      </c>
    </row>
    <row r="120" spans="1:16" hidden="1" x14ac:dyDescent="0.25">
      <c r="A120" s="30" t="s">
        <v>72</v>
      </c>
      <c r="B120" s="30" t="s">
        <v>73</v>
      </c>
      <c r="C120" s="106">
        <v>2015</v>
      </c>
      <c r="D120" s="31">
        <v>2.73</v>
      </c>
      <c r="E120" s="31">
        <v>2.75</v>
      </c>
      <c r="F120" s="31">
        <v>2.75</v>
      </c>
      <c r="G120" s="31">
        <v>2.75</v>
      </c>
      <c r="H120" s="31">
        <v>2.73</v>
      </c>
      <c r="I120" s="31">
        <v>2.76</v>
      </c>
      <c r="J120" s="31">
        <v>2.74</v>
      </c>
      <c r="K120" s="31">
        <v>2.72</v>
      </c>
      <c r="L120" s="31">
        <v>2.72</v>
      </c>
      <c r="M120" s="31">
        <v>2.72</v>
      </c>
      <c r="N120" s="31">
        <v>2.72</v>
      </c>
      <c r="O120" s="31">
        <v>2.72</v>
      </c>
      <c r="P120" s="31">
        <v>2.72</v>
      </c>
    </row>
    <row r="121" spans="1:16" hidden="1" x14ac:dyDescent="0.25">
      <c r="A121" s="30" t="s">
        <v>74</v>
      </c>
      <c r="B121" s="30" t="s">
        <v>75</v>
      </c>
      <c r="C121" s="106">
        <v>2015</v>
      </c>
      <c r="D121" s="31">
        <v>3.56</v>
      </c>
      <c r="E121" s="31">
        <v>3.74</v>
      </c>
      <c r="F121" s="31">
        <v>3.98</v>
      </c>
      <c r="G121" s="31">
        <v>3.86</v>
      </c>
      <c r="H121" s="31">
        <v>3.5</v>
      </c>
      <c r="I121" s="31">
        <v>3.5</v>
      </c>
      <c r="J121" s="31">
        <v>2.81</v>
      </c>
      <c r="K121" s="31">
        <v>3.21</v>
      </c>
      <c r="L121" s="31">
        <v>3.37</v>
      </c>
      <c r="M121" s="31">
        <v>3.5</v>
      </c>
      <c r="N121" s="31">
        <v>3.65</v>
      </c>
      <c r="O121" s="31">
        <v>3.5</v>
      </c>
      <c r="P121" s="31">
        <v>4.17</v>
      </c>
    </row>
    <row r="122" spans="1:16" hidden="1" x14ac:dyDescent="0.25">
      <c r="A122" s="30" t="s">
        <v>76</v>
      </c>
      <c r="B122" s="30" t="s">
        <v>77</v>
      </c>
      <c r="C122" s="106">
        <v>2015</v>
      </c>
      <c r="D122" s="31">
        <v>2.15</v>
      </c>
      <c r="E122" s="31">
        <v>1.94</v>
      </c>
      <c r="F122" s="31">
        <v>1.75</v>
      </c>
      <c r="G122" s="31">
        <v>1.94</v>
      </c>
      <c r="H122" s="31">
        <v>1.52</v>
      </c>
      <c r="I122" s="31">
        <v>1.82</v>
      </c>
      <c r="J122" s="31">
        <v>1.9</v>
      </c>
      <c r="K122" s="31">
        <v>2.79</v>
      </c>
      <c r="L122" s="31">
        <v>2.61</v>
      </c>
      <c r="M122" s="31">
        <v>2.29</v>
      </c>
      <c r="N122" s="31">
        <v>2.82</v>
      </c>
      <c r="O122" s="31">
        <v>2.46</v>
      </c>
      <c r="P122" s="31">
        <v>1.71</v>
      </c>
    </row>
    <row r="123" spans="1:16" hidden="1" x14ac:dyDescent="0.25">
      <c r="A123" s="30" t="s">
        <v>78</v>
      </c>
      <c r="B123" s="30" t="s">
        <v>79</v>
      </c>
      <c r="C123" s="106">
        <v>2015</v>
      </c>
      <c r="D123" s="31">
        <v>1.77</v>
      </c>
      <c r="E123" s="31">
        <v>2.5099999999999998</v>
      </c>
      <c r="F123" s="31">
        <v>2.27</v>
      </c>
      <c r="G123" s="31" t="s">
        <v>406</v>
      </c>
      <c r="H123" s="31" t="s">
        <v>406</v>
      </c>
      <c r="I123" s="31" t="s">
        <v>406</v>
      </c>
      <c r="J123" s="31" t="s">
        <v>406</v>
      </c>
      <c r="K123" s="31" t="s">
        <v>406</v>
      </c>
      <c r="L123" s="31">
        <v>1.4</v>
      </c>
      <c r="M123" s="31">
        <v>1.55</v>
      </c>
      <c r="N123" s="31">
        <v>1.53</v>
      </c>
      <c r="O123" s="31">
        <v>1.72</v>
      </c>
      <c r="P123" s="31">
        <v>1.8</v>
      </c>
    </row>
    <row r="124" spans="1:16" hidden="1" x14ac:dyDescent="0.25">
      <c r="A124" s="30" t="s">
        <v>185</v>
      </c>
      <c r="B124" s="30" t="s">
        <v>186</v>
      </c>
      <c r="C124" s="106">
        <v>2015</v>
      </c>
      <c r="D124" s="31">
        <v>1.78</v>
      </c>
      <c r="E124" s="31">
        <v>3</v>
      </c>
      <c r="F124" s="31" t="s">
        <v>406</v>
      </c>
      <c r="G124" s="31" t="s">
        <v>406</v>
      </c>
      <c r="H124" s="31" t="s">
        <v>406</v>
      </c>
      <c r="I124" s="31" t="s">
        <v>406</v>
      </c>
      <c r="J124" s="31" t="s">
        <v>406</v>
      </c>
      <c r="K124" s="31" t="s">
        <v>406</v>
      </c>
      <c r="L124" s="31">
        <v>1.69</v>
      </c>
      <c r="M124" s="31">
        <v>1.56</v>
      </c>
      <c r="N124" s="31">
        <v>1.56</v>
      </c>
      <c r="O124" s="31">
        <v>1.83</v>
      </c>
      <c r="P124" s="31">
        <v>1.9</v>
      </c>
    </row>
    <row r="125" spans="1:16" hidden="1" x14ac:dyDescent="0.25">
      <c r="A125" s="30" t="s">
        <v>80</v>
      </c>
      <c r="B125" s="30" t="s">
        <v>81</v>
      </c>
      <c r="C125" s="106">
        <v>2015</v>
      </c>
      <c r="D125" s="31">
        <v>2.37</v>
      </c>
      <c r="E125" s="31">
        <v>2.93</v>
      </c>
      <c r="F125" s="31">
        <v>3.24</v>
      </c>
      <c r="G125" s="31">
        <v>3.12</v>
      </c>
      <c r="H125" s="31">
        <v>2.37</v>
      </c>
      <c r="I125" s="31">
        <v>1.81</v>
      </c>
      <c r="J125" s="31">
        <v>1.9</v>
      </c>
      <c r="K125" s="31">
        <v>1.9</v>
      </c>
      <c r="L125" s="31">
        <v>1.9</v>
      </c>
      <c r="M125" s="31" t="s">
        <v>406</v>
      </c>
      <c r="N125" s="31" t="s">
        <v>406</v>
      </c>
      <c r="O125" s="31" t="s">
        <v>406</v>
      </c>
      <c r="P125" s="31" t="s">
        <v>406</v>
      </c>
    </row>
    <row r="126" spans="1:16" hidden="1" x14ac:dyDescent="0.25">
      <c r="A126" s="30" t="s">
        <v>82</v>
      </c>
      <c r="B126" s="30" t="s">
        <v>83</v>
      </c>
      <c r="C126" s="106">
        <v>2015</v>
      </c>
      <c r="D126" s="31">
        <v>2.83</v>
      </c>
      <c r="E126" s="31">
        <v>2.2599999999999998</v>
      </c>
      <c r="F126" s="31">
        <v>1.71</v>
      </c>
      <c r="G126" s="31">
        <v>2.0299999999999998</v>
      </c>
      <c r="H126" s="31">
        <v>3.17</v>
      </c>
      <c r="I126" s="31">
        <v>3.4</v>
      </c>
      <c r="J126" s="31" t="s">
        <v>406</v>
      </c>
      <c r="K126" s="31">
        <v>3.08</v>
      </c>
      <c r="L126" s="31">
        <v>3.5</v>
      </c>
      <c r="M126" s="31">
        <v>3.48</v>
      </c>
      <c r="N126" s="31">
        <v>3.09</v>
      </c>
      <c r="O126" s="31">
        <v>2.78</v>
      </c>
      <c r="P126" s="31">
        <v>2.82</v>
      </c>
    </row>
    <row r="127" spans="1:16" hidden="1" x14ac:dyDescent="0.25">
      <c r="A127" s="30" t="s">
        <v>84</v>
      </c>
      <c r="B127" s="30" t="s">
        <v>85</v>
      </c>
      <c r="C127" s="106">
        <v>2015</v>
      </c>
      <c r="D127" s="31">
        <v>2.5299999999999998</v>
      </c>
      <c r="E127" s="31">
        <v>1.87</v>
      </c>
      <c r="F127" s="31">
        <v>1.99</v>
      </c>
      <c r="G127" s="31">
        <v>2.59</v>
      </c>
      <c r="H127" s="31">
        <v>3</v>
      </c>
      <c r="I127" s="31" t="s">
        <v>406</v>
      </c>
      <c r="J127" s="31" t="s">
        <v>406</v>
      </c>
      <c r="K127" s="31" t="s">
        <v>406</v>
      </c>
      <c r="L127" s="31">
        <v>3.33</v>
      </c>
      <c r="M127" s="31">
        <v>3.33</v>
      </c>
      <c r="N127" s="31">
        <v>2.88</v>
      </c>
      <c r="O127" s="31">
        <v>2.25</v>
      </c>
      <c r="P127" s="31">
        <v>1.97</v>
      </c>
    </row>
    <row r="128" spans="1:16" hidden="1" x14ac:dyDescent="0.25">
      <c r="A128" s="30" t="s">
        <v>86</v>
      </c>
      <c r="B128" s="30" t="s">
        <v>87</v>
      </c>
      <c r="C128" s="106">
        <v>2015</v>
      </c>
      <c r="D128" s="31">
        <v>1.87</v>
      </c>
      <c r="E128" s="31">
        <v>1.94</v>
      </c>
      <c r="F128" s="31">
        <v>1.56</v>
      </c>
      <c r="G128" s="31">
        <v>1.45</v>
      </c>
      <c r="H128" s="31">
        <v>2.0099999999999998</v>
      </c>
      <c r="I128" s="31" t="s">
        <v>406</v>
      </c>
      <c r="J128" s="31" t="s">
        <v>406</v>
      </c>
      <c r="K128" s="31" t="s">
        <v>406</v>
      </c>
      <c r="L128" s="31">
        <v>2.17</v>
      </c>
      <c r="M128" s="31">
        <v>2.17</v>
      </c>
      <c r="N128" s="31">
        <v>2.17</v>
      </c>
      <c r="O128" s="31">
        <v>1.92</v>
      </c>
      <c r="P128" s="31">
        <v>1.67</v>
      </c>
    </row>
    <row r="129" spans="1:16" hidden="1" x14ac:dyDescent="0.25">
      <c r="A129" s="30" t="s">
        <v>88</v>
      </c>
      <c r="B129" s="30" t="s">
        <v>89</v>
      </c>
      <c r="C129" s="106">
        <v>2015</v>
      </c>
      <c r="D129" s="31">
        <v>1.4</v>
      </c>
      <c r="E129" s="31">
        <v>1.04</v>
      </c>
      <c r="F129" s="31">
        <v>1</v>
      </c>
      <c r="G129" s="31">
        <v>0.85</v>
      </c>
      <c r="H129" s="31">
        <v>1.06</v>
      </c>
      <c r="I129" s="31">
        <v>1.1000000000000001</v>
      </c>
      <c r="J129" s="31">
        <v>1.29</v>
      </c>
      <c r="K129" s="31">
        <v>1.55</v>
      </c>
      <c r="L129" s="31">
        <v>2.17</v>
      </c>
      <c r="M129" s="31">
        <v>2.4</v>
      </c>
      <c r="N129" s="31">
        <v>2.02</v>
      </c>
      <c r="O129" s="31">
        <v>1.19</v>
      </c>
      <c r="P129" s="31">
        <v>0.9</v>
      </c>
    </row>
    <row r="130" spans="1:16" hidden="1" x14ac:dyDescent="0.25">
      <c r="A130" s="30" t="s">
        <v>90</v>
      </c>
      <c r="B130" s="30" t="s">
        <v>91</v>
      </c>
      <c r="C130" s="106">
        <v>2015</v>
      </c>
      <c r="D130" s="31">
        <v>1.86</v>
      </c>
      <c r="E130" s="31">
        <v>1.76</v>
      </c>
      <c r="F130" s="31">
        <v>1.73</v>
      </c>
      <c r="G130" s="31">
        <v>1.7</v>
      </c>
      <c r="H130" s="31">
        <v>1.69</v>
      </c>
      <c r="I130" s="31">
        <v>1.7</v>
      </c>
      <c r="J130" s="31">
        <v>1.7</v>
      </c>
      <c r="K130" s="31">
        <v>1.85</v>
      </c>
      <c r="L130" s="31">
        <v>1.9</v>
      </c>
      <c r="M130" s="31">
        <v>1.9</v>
      </c>
      <c r="N130" s="31">
        <v>2.09</v>
      </c>
      <c r="O130" s="31">
        <v>2.12</v>
      </c>
      <c r="P130" s="31">
        <v>2.0299999999999998</v>
      </c>
    </row>
    <row r="131" spans="1:16" hidden="1" x14ac:dyDescent="0.25">
      <c r="A131" s="30" t="s">
        <v>92</v>
      </c>
      <c r="B131" s="30" t="s">
        <v>93</v>
      </c>
      <c r="C131" s="106">
        <v>2015</v>
      </c>
      <c r="D131" s="31">
        <v>1.63</v>
      </c>
      <c r="E131" s="31">
        <v>1.37</v>
      </c>
      <c r="F131" s="31">
        <v>1.46</v>
      </c>
      <c r="G131" s="31">
        <v>1.42</v>
      </c>
      <c r="H131" s="31">
        <v>1.36</v>
      </c>
      <c r="I131" s="31">
        <v>1.3</v>
      </c>
      <c r="J131" s="31">
        <v>1.62</v>
      </c>
      <c r="K131" s="31">
        <v>1.8</v>
      </c>
      <c r="L131" s="31">
        <v>1.9</v>
      </c>
      <c r="M131" s="31">
        <v>1.9</v>
      </c>
      <c r="N131" s="31">
        <v>1.88</v>
      </c>
      <c r="O131" s="31">
        <v>1.77</v>
      </c>
      <c r="P131" s="31">
        <v>1.7</v>
      </c>
    </row>
    <row r="132" spans="1:16" hidden="1" x14ac:dyDescent="0.25">
      <c r="A132" s="30" t="s">
        <v>94</v>
      </c>
      <c r="B132" s="30" t="s">
        <v>95</v>
      </c>
      <c r="C132" s="106">
        <v>2015</v>
      </c>
      <c r="D132" s="31">
        <v>2.06</v>
      </c>
      <c r="E132" s="31">
        <v>2.0699999999999998</v>
      </c>
      <c r="F132" s="31">
        <v>1.88</v>
      </c>
      <c r="G132" s="31">
        <v>1.81</v>
      </c>
      <c r="H132" s="31">
        <v>1.8</v>
      </c>
      <c r="I132" s="31">
        <v>1.65</v>
      </c>
      <c r="J132" s="31">
        <v>1.85</v>
      </c>
      <c r="K132" s="31">
        <v>2.23</v>
      </c>
      <c r="L132" s="31">
        <v>2.23</v>
      </c>
      <c r="M132" s="31">
        <v>2.23</v>
      </c>
      <c r="N132" s="31">
        <v>2.23</v>
      </c>
      <c r="O132" s="31">
        <v>2.33</v>
      </c>
      <c r="P132" s="31">
        <v>2.33</v>
      </c>
    </row>
    <row r="133" spans="1:16" hidden="1" x14ac:dyDescent="0.25">
      <c r="A133" s="30" t="s">
        <v>96</v>
      </c>
      <c r="B133" s="30" t="s">
        <v>97</v>
      </c>
      <c r="C133" s="106">
        <v>2015</v>
      </c>
      <c r="D133" s="31">
        <v>4.87</v>
      </c>
      <c r="E133" s="31">
        <v>4.8</v>
      </c>
      <c r="F133" s="31">
        <v>4.07</v>
      </c>
      <c r="G133" s="31">
        <v>4.2300000000000004</v>
      </c>
      <c r="H133" s="31">
        <v>4.1500000000000004</v>
      </c>
      <c r="I133" s="31">
        <v>3.95</v>
      </c>
      <c r="J133" s="31">
        <v>5.41</v>
      </c>
      <c r="K133" s="31">
        <v>5.8</v>
      </c>
      <c r="L133" s="31">
        <v>5.48</v>
      </c>
      <c r="M133" s="31">
        <v>5.0999999999999996</v>
      </c>
      <c r="N133" s="31">
        <v>5.0999999999999996</v>
      </c>
      <c r="O133" s="31">
        <v>5.0999999999999996</v>
      </c>
      <c r="P133" s="31">
        <v>5.0999999999999996</v>
      </c>
    </row>
    <row r="134" spans="1:16" hidden="1" x14ac:dyDescent="0.25">
      <c r="A134" s="30" t="s">
        <v>98</v>
      </c>
      <c r="B134" s="30" t="s">
        <v>99</v>
      </c>
      <c r="C134" s="106">
        <v>2015</v>
      </c>
      <c r="D134" s="31">
        <v>1.2</v>
      </c>
      <c r="E134" s="31">
        <v>1.29</v>
      </c>
      <c r="F134" s="31">
        <v>1.42</v>
      </c>
      <c r="G134" s="31">
        <v>1.19</v>
      </c>
      <c r="H134" s="31">
        <v>1.1100000000000001</v>
      </c>
      <c r="I134" s="31">
        <v>1.22</v>
      </c>
      <c r="J134" s="31">
        <v>1.22</v>
      </c>
      <c r="K134" s="31">
        <v>1.22</v>
      </c>
      <c r="L134" s="31">
        <v>1.22</v>
      </c>
      <c r="M134" s="31">
        <v>1.22</v>
      </c>
      <c r="N134" s="31">
        <v>1.1399999999999999</v>
      </c>
      <c r="O134" s="31">
        <v>1.1100000000000001</v>
      </c>
      <c r="P134" s="31">
        <v>1.06</v>
      </c>
    </row>
    <row r="135" spans="1:16" hidden="1" x14ac:dyDescent="0.25">
      <c r="A135" s="30" t="s">
        <v>200</v>
      </c>
      <c r="B135" s="30" t="s">
        <v>201</v>
      </c>
      <c r="C135" s="106">
        <v>2015</v>
      </c>
      <c r="D135" s="31">
        <v>2.0299999999999998</v>
      </c>
      <c r="E135" s="31">
        <v>2.62</v>
      </c>
      <c r="F135" s="31">
        <v>2.4300000000000002</v>
      </c>
      <c r="G135" s="31">
        <v>2.67</v>
      </c>
      <c r="H135" s="31">
        <v>2.67</v>
      </c>
      <c r="I135" s="31">
        <v>2.67</v>
      </c>
      <c r="J135" s="31">
        <v>2.67</v>
      </c>
      <c r="K135" s="31">
        <v>1.67</v>
      </c>
      <c r="L135" s="31">
        <v>1.39</v>
      </c>
      <c r="M135" s="31">
        <v>1.6</v>
      </c>
      <c r="N135" s="31">
        <v>1.6</v>
      </c>
      <c r="O135" s="31" t="s">
        <v>406</v>
      </c>
      <c r="P135" s="31" t="s">
        <v>406</v>
      </c>
    </row>
    <row r="136" spans="1:16" hidden="1" x14ac:dyDescent="0.25">
      <c r="A136" s="30" t="s">
        <v>100</v>
      </c>
      <c r="B136" s="30" t="s">
        <v>101</v>
      </c>
      <c r="C136" s="106">
        <v>2015</v>
      </c>
      <c r="D136" s="31">
        <v>1.8</v>
      </c>
      <c r="E136" s="31">
        <v>2.48</v>
      </c>
      <c r="F136" s="31" t="s">
        <v>406</v>
      </c>
      <c r="G136" s="31" t="s">
        <v>406</v>
      </c>
      <c r="H136" s="31">
        <v>1.93</v>
      </c>
      <c r="I136" s="31">
        <v>1.88</v>
      </c>
      <c r="J136" s="31">
        <v>1.6</v>
      </c>
      <c r="K136" s="31">
        <v>1.64</v>
      </c>
      <c r="L136" s="31" t="s">
        <v>406</v>
      </c>
      <c r="M136" s="31" t="s">
        <v>406</v>
      </c>
      <c r="N136" s="31" t="s">
        <v>406</v>
      </c>
      <c r="O136" s="31" t="s">
        <v>406</v>
      </c>
      <c r="P136" s="31" t="s">
        <v>406</v>
      </c>
    </row>
    <row r="137" spans="1:16" hidden="1" x14ac:dyDescent="0.25">
      <c r="A137" s="30" t="s">
        <v>102</v>
      </c>
      <c r="B137" s="30" t="s">
        <v>103</v>
      </c>
      <c r="C137" s="106">
        <v>2015</v>
      </c>
      <c r="D137" s="31">
        <v>1.28</v>
      </c>
      <c r="E137" s="31">
        <v>1.17</v>
      </c>
      <c r="F137" s="31">
        <v>1.33</v>
      </c>
      <c r="G137" s="31">
        <v>1.43</v>
      </c>
      <c r="H137" s="31">
        <v>1.36</v>
      </c>
      <c r="I137" s="31">
        <v>1.33</v>
      </c>
      <c r="J137" s="31">
        <v>1.33</v>
      </c>
      <c r="K137" s="31">
        <v>1.33</v>
      </c>
      <c r="L137" s="31">
        <v>1.24</v>
      </c>
      <c r="M137" s="31">
        <v>1.23</v>
      </c>
      <c r="N137" s="31">
        <v>1.1499999999999999</v>
      </c>
      <c r="O137" s="31">
        <v>1.26</v>
      </c>
      <c r="P137" s="31">
        <v>1.28</v>
      </c>
    </row>
    <row r="138" spans="1:16" hidden="1" x14ac:dyDescent="0.25">
      <c r="A138" s="30" t="s">
        <v>104</v>
      </c>
      <c r="B138" s="30" t="s">
        <v>105</v>
      </c>
      <c r="C138" s="106">
        <v>2015</v>
      </c>
      <c r="D138" s="31">
        <v>3.02</v>
      </c>
      <c r="E138" s="31">
        <v>3</v>
      </c>
      <c r="F138" s="31">
        <v>2.69</v>
      </c>
      <c r="G138" s="31">
        <v>2.67</v>
      </c>
      <c r="H138" s="31">
        <v>2.67</v>
      </c>
      <c r="I138" s="31" t="s">
        <v>406</v>
      </c>
      <c r="J138" s="31" t="s">
        <v>406</v>
      </c>
      <c r="K138" s="31">
        <v>3.47</v>
      </c>
      <c r="L138" s="31">
        <v>3.24</v>
      </c>
      <c r="M138" s="31">
        <v>3.1</v>
      </c>
      <c r="N138" s="31">
        <v>3.1</v>
      </c>
      <c r="O138" s="31">
        <v>3.1</v>
      </c>
      <c r="P138" s="31">
        <v>3.1</v>
      </c>
    </row>
    <row r="139" spans="1:16" hidden="1" x14ac:dyDescent="0.25">
      <c r="A139" s="30" t="s">
        <v>106</v>
      </c>
      <c r="B139" s="30" t="s">
        <v>107</v>
      </c>
      <c r="C139" s="106">
        <v>2015</v>
      </c>
      <c r="D139" s="31">
        <v>1.51</v>
      </c>
      <c r="E139" s="31">
        <v>2.12</v>
      </c>
      <c r="F139" s="31">
        <v>1.95</v>
      </c>
      <c r="G139" s="31">
        <v>1.8</v>
      </c>
      <c r="H139" s="31">
        <v>1.63</v>
      </c>
      <c r="I139" s="31">
        <v>1.18</v>
      </c>
      <c r="J139" s="31">
        <v>1.03</v>
      </c>
      <c r="K139" s="31">
        <v>1.03</v>
      </c>
      <c r="L139" s="31" t="s">
        <v>406</v>
      </c>
      <c r="M139" s="31" t="s">
        <v>406</v>
      </c>
      <c r="N139" s="31" t="s">
        <v>406</v>
      </c>
      <c r="O139" s="31" t="s">
        <v>406</v>
      </c>
      <c r="P139" s="31" t="s">
        <v>406</v>
      </c>
    </row>
    <row r="140" spans="1:16" hidden="1" x14ac:dyDescent="0.25">
      <c r="A140" s="30" t="s">
        <v>108</v>
      </c>
      <c r="B140" s="30" t="s">
        <v>109</v>
      </c>
      <c r="C140" s="106">
        <v>2015</v>
      </c>
      <c r="D140" s="31">
        <v>1.63</v>
      </c>
      <c r="E140" s="31">
        <v>1.77</v>
      </c>
      <c r="F140" s="31">
        <v>1.59</v>
      </c>
      <c r="G140" s="31">
        <v>1.35</v>
      </c>
      <c r="H140" s="31">
        <v>1.21</v>
      </c>
      <c r="I140" s="31">
        <v>0.83</v>
      </c>
      <c r="J140" s="31">
        <v>1.03</v>
      </c>
      <c r="K140" s="31">
        <v>0.83</v>
      </c>
      <c r="L140" s="31">
        <v>1.1399999999999999</v>
      </c>
      <c r="M140" s="31">
        <v>1.3</v>
      </c>
      <c r="N140" s="31">
        <v>1.74</v>
      </c>
      <c r="O140" s="31">
        <v>3.22</v>
      </c>
      <c r="P140" s="31">
        <v>3.61</v>
      </c>
    </row>
    <row r="141" spans="1:16" hidden="1" x14ac:dyDescent="0.25">
      <c r="A141" s="30" t="s">
        <v>110</v>
      </c>
      <c r="B141" s="30" t="s">
        <v>111</v>
      </c>
      <c r="C141" s="106">
        <v>2015</v>
      </c>
      <c r="D141" s="31">
        <v>6.05</v>
      </c>
      <c r="E141" s="31">
        <v>5.17</v>
      </c>
      <c r="F141" s="31">
        <v>4.9000000000000004</v>
      </c>
      <c r="G141" s="31">
        <v>4.9800000000000004</v>
      </c>
      <c r="H141" s="31">
        <v>5</v>
      </c>
      <c r="I141" s="31">
        <v>5.54</v>
      </c>
      <c r="J141" s="31">
        <v>5.87</v>
      </c>
      <c r="K141" s="31">
        <v>6.39</v>
      </c>
      <c r="L141" s="31">
        <v>6.61</v>
      </c>
      <c r="M141" s="31">
        <v>6.87</v>
      </c>
      <c r="N141" s="31">
        <v>7.08</v>
      </c>
      <c r="O141" s="31">
        <v>7.11</v>
      </c>
      <c r="P141" s="31">
        <v>6.17</v>
      </c>
    </row>
    <row r="142" spans="1:16" hidden="1" x14ac:dyDescent="0.25">
      <c r="A142" s="30" t="s">
        <v>112</v>
      </c>
      <c r="B142" s="30" t="s">
        <v>113</v>
      </c>
      <c r="C142" s="106">
        <v>2015</v>
      </c>
      <c r="D142" s="31">
        <v>3.04</v>
      </c>
      <c r="E142" s="31">
        <v>3.1</v>
      </c>
      <c r="F142" s="31">
        <v>3.06</v>
      </c>
      <c r="G142" s="31">
        <v>2.97</v>
      </c>
      <c r="H142" s="31">
        <v>2.97</v>
      </c>
      <c r="I142" s="31" t="s">
        <v>406</v>
      </c>
      <c r="J142" s="31" t="s">
        <v>406</v>
      </c>
      <c r="K142" s="31" t="s">
        <v>406</v>
      </c>
      <c r="L142" s="31" t="s">
        <v>406</v>
      </c>
      <c r="M142" s="31" t="s">
        <v>406</v>
      </c>
      <c r="N142" s="31" t="s">
        <v>406</v>
      </c>
      <c r="O142" s="31" t="s">
        <v>406</v>
      </c>
      <c r="P142" s="31" t="s">
        <v>406</v>
      </c>
    </row>
    <row r="143" spans="1:16" hidden="1" x14ac:dyDescent="0.25">
      <c r="A143" s="30" t="s">
        <v>114</v>
      </c>
      <c r="B143" s="30" t="s">
        <v>115</v>
      </c>
      <c r="C143" s="106">
        <v>2015</v>
      </c>
      <c r="D143" s="31">
        <v>4.51</v>
      </c>
      <c r="E143" s="31">
        <v>3.72</v>
      </c>
      <c r="F143" s="31">
        <v>3.27</v>
      </c>
      <c r="G143" s="31">
        <v>2.76</v>
      </c>
      <c r="H143" s="31">
        <v>2.87</v>
      </c>
      <c r="I143" s="31">
        <v>2.57</v>
      </c>
      <c r="J143" s="31">
        <v>2.57</v>
      </c>
      <c r="K143" s="31">
        <v>3.05</v>
      </c>
      <c r="L143" s="31">
        <v>4.62</v>
      </c>
      <c r="M143" s="31">
        <v>6.5</v>
      </c>
      <c r="N143" s="31">
        <v>7.33</v>
      </c>
      <c r="O143" s="31">
        <v>7.51</v>
      </c>
      <c r="P143" s="31">
        <v>6.57</v>
      </c>
    </row>
    <row r="144" spans="1:16" hidden="1" x14ac:dyDescent="0.25">
      <c r="A144" s="30" t="s">
        <v>116</v>
      </c>
      <c r="B144" s="30" t="s">
        <v>117</v>
      </c>
      <c r="C144" s="106">
        <v>2015</v>
      </c>
      <c r="D144" s="31">
        <v>1.64</v>
      </c>
      <c r="E144" s="31">
        <v>1.21</v>
      </c>
      <c r="F144" s="31">
        <v>1.03</v>
      </c>
      <c r="G144" s="31">
        <v>1.29</v>
      </c>
      <c r="H144" s="31">
        <v>1.26</v>
      </c>
      <c r="I144" s="31">
        <v>1.1599999999999999</v>
      </c>
      <c r="J144" s="31">
        <v>1.2</v>
      </c>
      <c r="K144" s="31">
        <v>1.35</v>
      </c>
      <c r="L144" s="31">
        <v>1.65</v>
      </c>
      <c r="M144" s="31">
        <v>2.11</v>
      </c>
      <c r="N144" s="31">
        <v>2.5299999999999998</v>
      </c>
      <c r="O144" s="31">
        <v>2.71</v>
      </c>
      <c r="P144" s="31">
        <v>2</v>
      </c>
    </row>
    <row r="145" spans="1:16" hidden="1" x14ac:dyDescent="0.25">
      <c r="A145" s="30" t="s">
        <v>118</v>
      </c>
      <c r="B145" s="30" t="s">
        <v>119</v>
      </c>
      <c r="C145" s="106">
        <v>2015</v>
      </c>
      <c r="D145" s="31">
        <v>0.99</v>
      </c>
      <c r="E145" s="31">
        <v>0.91</v>
      </c>
      <c r="F145" s="31">
        <v>1.1000000000000001</v>
      </c>
      <c r="G145" s="31">
        <v>0.96</v>
      </c>
      <c r="H145" s="31">
        <v>0.8</v>
      </c>
      <c r="I145" s="31">
        <v>0.67</v>
      </c>
      <c r="J145" s="31">
        <v>0.61</v>
      </c>
      <c r="K145" s="31">
        <v>0.64</v>
      </c>
      <c r="L145" s="31">
        <v>0.84</v>
      </c>
      <c r="M145" s="31">
        <v>1.05</v>
      </c>
      <c r="N145" s="31">
        <v>1.18</v>
      </c>
      <c r="O145" s="31">
        <v>1.44</v>
      </c>
      <c r="P145" s="31">
        <v>1.67</v>
      </c>
    </row>
    <row r="146" spans="1:16" hidden="1" x14ac:dyDescent="0.25">
      <c r="A146" s="30" t="s">
        <v>120</v>
      </c>
      <c r="B146" s="30" t="s">
        <v>121</v>
      </c>
      <c r="C146" s="106">
        <v>2015</v>
      </c>
      <c r="D146" s="31">
        <v>1.0900000000000001</v>
      </c>
      <c r="E146" s="31">
        <v>1.04</v>
      </c>
      <c r="F146" s="31">
        <v>1.02</v>
      </c>
      <c r="G146" s="31">
        <v>1</v>
      </c>
      <c r="H146" s="31">
        <v>0.93</v>
      </c>
      <c r="I146" s="31">
        <v>0.83</v>
      </c>
      <c r="J146" s="31">
        <v>0.79</v>
      </c>
      <c r="K146" s="31">
        <v>0.82</v>
      </c>
      <c r="L146" s="31">
        <v>0.9</v>
      </c>
      <c r="M146" s="31">
        <v>1.1299999999999999</v>
      </c>
      <c r="N146" s="31">
        <v>1.91</v>
      </c>
      <c r="O146" s="31">
        <v>2.4300000000000002</v>
      </c>
      <c r="P146" s="31" t="s">
        <v>406</v>
      </c>
    </row>
    <row r="147" spans="1:16" hidden="1" x14ac:dyDescent="0.25">
      <c r="A147" s="30" t="s">
        <v>197</v>
      </c>
      <c r="B147" s="30" t="s">
        <v>198</v>
      </c>
      <c r="C147" s="106">
        <v>2015</v>
      </c>
      <c r="D147" s="31">
        <v>1.1000000000000001</v>
      </c>
      <c r="E147" s="31" t="s">
        <v>406</v>
      </c>
      <c r="F147" s="31" t="s">
        <v>406</v>
      </c>
      <c r="G147" s="31" t="s">
        <v>406</v>
      </c>
      <c r="H147" s="31" t="s">
        <v>406</v>
      </c>
      <c r="I147" s="31" t="s">
        <v>406</v>
      </c>
      <c r="J147" s="31" t="s">
        <v>406</v>
      </c>
      <c r="K147" s="31" t="s">
        <v>406</v>
      </c>
      <c r="L147" s="31" t="s">
        <v>406</v>
      </c>
      <c r="M147" s="31">
        <v>0.85</v>
      </c>
      <c r="N147" s="31">
        <v>1.05</v>
      </c>
      <c r="O147" s="31">
        <v>1.27</v>
      </c>
      <c r="P147" s="31" t="s">
        <v>406</v>
      </c>
    </row>
    <row r="148" spans="1:16" hidden="1" x14ac:dyDescent="0.25">
      <c r="A148" s="30" t="s">
        <v>122</v>
      </c>
      <c r="B148" s="30" t="s">
        <v>123</v>
      </c>
      <c r="C148" s="106">
        <v>2015</v>
      </c>
      <c r="D148" s="31">
        <v>1.61</v>
      </c>
      <c r="E148" s="31">
        <v>1.26</v>
      </c>
      <c r="F148" s="31">
        <v>1.4</v>
      </c>
      <c r="G148" s="31">
        <v>1.21</v>
      </c>
      <c r="H148" s="31">
        <v>1.1599999999999999</v>
      </c>
      <c r="I148" s="31">
        <v>1.1399999999999999</v>
      </c>
      <c r="J148" s="31">
        <v>1.06</v>
      </c>
      <c r="K148" s="31">
        <v>1.1299999999999999</v>
      </c>
      <c r="L148" s="31">
        <v>1.24</v>
      </c>
      <c r="M148" s="31">
        <v>1.8</v>
      </c>
      <c r="N148" s="31">
        <v>2.65</v>
      </c>
      <c r="O148" s="31">
        <v>2.83</v>
      </c>
      <c r="P148" s="31">
        <v>2.1800000000000002</v>
      </c>
    </row>
    <row r="149" spans="1:16" hidden="1" x14ac:dyDescent="0.25">
      <c r="A149" s="30" t="s">
        <v>124</v>
      </c>
      <c r="B149" s="30" t="s">
        <v>125</v>
      </c>
      <c r="C149" s="106">
        <v>2015</v>
      </c>
      <c r="D149" s="31">
        <v>1</v>
      </c>
      <c r="E149" s="31">
        <v>1.1399999999999999</v>
      </c>
      <c r="F149" s="31">
        <v>1.06</v>
      </c>
      <c r="G149" s="31">
        <v>1</v>
      </c>
      <c r="H149" s="31">
        <v>0.82</v>
      </c>
      <c r="I149" s="31">
        <v>0.62</v>
      </c>
      <c r="J149" s="31">
        <v>0.61</v>
      </c>
      <c r="K149" s="31">
        <v>0.64</v>
      </c>
      <c r="L149" s="31">
        <v>0.9</v>
      </c>
      <c r="M149" s="31">
        <v>0.95</v>
      </c>
      <c r="N149" s="31">
        <v>1.08</v>
      </c>
      <c r="O149" s="31">
        <v>1.4</v>
      </c>
      <c r="P149" s="31">
        <v>1.82</v>
      </c>
    </row>
    <row r="150" spans="1:16" hidden="1" x14ac:dyDescent="0.25">
      <c r="A150" s="30" t="s">
        <v>126</v>
      </c>
      <c r="B150" s="30" t="s">
        <v>127</v>
      </c>
      <c r="C150" s="106">
        <v>2015</v>
      </c>
      <c r="D150" s="31">
        <v>1.1299999999999999</v>
      </c>
      <c r="E150" s="31">
        <v>1.17</v>
      </c>
      <c r="F150" s="31">
        <v>1.24</v>
      </c>
      <c r="G150" s="31">
        <v>1.18</v>
      </c>
      <c r="H150" s="31">
        <v>1.1100000000000001</v>
      </c>
      <c r="I150" s="31">
        <v>0.92</v>
      </c>
      <c r="J150" s="31">
        <v>0.57999999999999996</v>
      </c>
      <c r="K150" s="31">
        <v>0.59</v>
      </c>
      <c r="L150" s="31">
        <v>0.71</v>
      </c>
      <c r="M150" s="31">
        <v>1.07</v>
      </c>
      <c r="N150" s="31">
        <v>1.38</v>
      </c>
      <c r="O150" s="31">
        <v>1.77</v>
      </c>
      <c r="P150" s="31">
        <v>1.87</v>
      </c>
    </row>
    <row r="151" spans="1:16" hidden="1" x14ac:dyDescent="0.25">
      <c r="A151" s="30" t="s">
        <v>128</v>
      </c>
      <c r="B151" s="30" t="s">
        <v>129</v>
      </c>
      <c r="C151" s="106">
        <v>2015</v>
      </c>
      <c r="D151" s="31">
        <v>1.84</v>
      </c>
      <c r="E151" s="31">
        <v>1.73</v>
      </c>
      <c r="F151" s="31">
        <v>1.69</v>
      </c>
      <c r="G151" s="31">
        <v>1.71</v>
      </c>
      <c r="H151" s="31">
        <v>2.46</v>
      </c>
      <c r="I151" s="31">
        <v>2.2400000000000002</v>
      </c>
      <c r="J151" s="31">
        <v>1.88</v>
      </c>
      <c r="K151" s="31">
        <v>1.92</v>
      </c>
      <c r="L151" s="31">
        <v>1.91</v>
      </c>
      <c r="M151" s="31">
        <v>1.9</v>
      </c>
      <c r="N151" s="31">
        <v>1.71</v>
      </c>
      <c r="O151" s="31">
        <v>1.73</v>
      </c>
      <c r="P151" s="31">
        <v>1.18</v>
      </c>
    </row>
    <row r="152" spans="1:16" hidden="1" x14ac:dyDescent="0.25">
      <c r="A152" s="30" t="s">
        <v>130</v>
      </c>
      <c r="B152" s="30" t="s">
        <v>131</v>
      </c>
      <c r="C152" s="106">
        <v>2015</v>
      </c>
      <c r="D152" s="31">
        <v>2.36</v>
      </c>
      <c r="E152" s="31">
        <v>2.4700000000000002</v>
      </c>
      <c r="F152" s="31">
        <v>2.34</v>
      </c>
      <c r="G152" s="31">
        <v>2.2999999999999998</v>
      </c>
      <c r="H152" s="31">
        <v>2.2999999999999998</v>
      </c>
      <c r="I152" s="31" t="s">
        <v>406</v>
      </c>
      <c r="J152" s="31" t="s">
        <v>406</v>
      </c>
      <c r="K152" s="31" t="s">
        <v>406</v>
      </c>
      <c r="L152" s="31" t="s">
        <v>406</v>
      </c>
      <c r="M152" s="31" t="s">
        <v>406</v>
      </c>
      <c r="N152" s="31" t="s">
        <v>406</v>
      </c>
      <c r="O152" s="31" t="s">
        <v>406</v>
      </c>
      <c r="P152" s="31" t="s">
        <v>406</v>
      </c>
    </row>
    <row r="153" spans="1:16" hidden="1" x14ac:dyDescent="0.25">
      <c r="A153" s="30" t="s">
        <v>132</v>
      </c>
      <c r="B153" s="30" t="s">
        <v>133</v>
      </c>
      <c r="C153" s="106">
        <v>2015</v>
      </c>
      <c r="D153" s="31">
        <v>1.66</v>
      </c>
      <c r="E153" s="31">
        <v>1.56</v>
      </c>
      <c r="F153" s="31">
        <v>1.59</v>
      </c>
      <c r="G153" s="31">
        <v>1.6</v>
      </c>
      <c r="H153" s="31">
        <v>2.19</v>
      </c>
      <c r="I153" s="31">
        <v>2.4</v>
      </c>
      <c r="J153" s="31">
        <v>1.92</v>
      </c>
      <c r="K153" s="31">
        <v>1.75</v>
      </c>
      <c r="L153" s="31">
        <v>1.67</v>
      </c>
      <c r="M153" s="31">
        <v>1.78</v>
      </c>
      <c r="N153" s="31">
        <v>1.5</v>
      </c>
      <c r="O153" s="31">
        <v>1.1499999999999999</v>
      </c>
      <c r="P153" s="31">
        <v>0.81</v>
      </c>
    </row>
    <row r="154" spans="1:16" hidden="1" x14ac:dyDescent="0.25">
      <c r="A154" s="30" t="s">
        <v>134</v>
      </c>
      <c r="B154" s="30" t="s">
        <v>135</v>
      </c>
      <c r="C154" s="106">
        <v>2015</v>
      </c>
      <c r="D154" s="31">
        <v>1.93</v>
      </c>
      <c r="E154" s="31">
        <v>2.04</v>
      </c>
      <c r="F154" s="31">
        <v>1.55</v>
      </c>
      <c r="G154" s="31">
        <v>1.66</v>
      </c>
      <c r="H154" s="31">
        <v>1.64</v>
      </c>
      <c r="I154" s="31">
        <v>1.32</v>
      </c>
      <c r="J154" s="31">
        <v>2.2400000000000002</v>
      </c>
      <c r="K154" s="31">
        <v>2.23</v>
      </c>
      <c r="L154" s="31">
        <v>2.3199999999999998</v>
      </c>
      <c r="M154" s="31">
        <v>2.34</v>
      </c>
      <c r="N154" s="31">
        <v>2.1</v>
      </c>
      <c r="O154" s="31">
        <v>1.93</v>
      </c>
      <c r="P154" s="31">
        <v>1.71</v>
      </c>
    </row>
    <row r="155" spans="1:16" hidden="1" x14ac:dyDescent="0.25">
      <c r="A155" s="30" t="s">
        <v>136</v>
      </c>
      <c r="B155" s="30" t="s">
        <v>137</v>
      </c>
      <c r="C155" s="106">
        <v>2015</v>
      </c>
      <c r="D155" s="31">
        <v>1.1499999999999999</v>
      </c>
      <c r="E155" s="31">
        <v>1.0900000000000001</v>
      </c>
      <c r="F155" s="31">
        <v>1.02</v>
      </c>
      <c r="G155" s="31">
        <v>1.02</v>
      </c>
      <c r="H155" s="31">
        <v>1.1399999999999999</v>
      </c>
      <c r="I155" s="31">
        <v>1.18</v>
      </c>
      <c r="J155" s="31">
        <v>1.18</v>
      </c>
      <c r="K155" s="31">
        <v>1.18</v>
      </c>
      <c r="L155" s="31">
        <v>1.18</v>
      </c>
      <c r="M155" s="31">
        <v>1.18</v>
      </c>
      <c r="N155" s="31">
        <v>1.18</v>
      </c>
      <c r="O155" s="31">
        <v>1.18</v>
      </c>
      <c r="P155" s="31">
        <v>1.18</v>
      </c>
    </row>
    <row r="156" spans="1:16" hidden="1" x14ac:dyDescent="0.25">
      <c r="A156" s="30" t="s">
        <v>138</v>
      </c>
      <c r="B156" s="30" t="s">
        <v>139</v>
      </c>
      <c r="C156" s="106">
        <v>2015</v>
      </c>
      <c r="D156" s="31">
        <v>0.73</v>
      </c>
      <c r="E156" s="31">
        <v>0.83</v>
      </c>
      <c r="F156" s="31">
        <v>0.83</v>
      </c>
      <c r="G156" s="31">
        <v>0.83</v>
      </c>
      <c r="H156" s="31">
        <v>0.71</v>
      </c>
      <c r="I156" s="31">
        <v>0.67</v>
      </c>
      <c r="J156" s="31">
        <v>0.67</v>
      </c>
      <c r="K156" s="31">
        <v>0.67</v>
      </c>
      <c r="L156" s="31">
        <v>0.67</v>
      </c>
      <c r="M156" s="31">
        <v>0.67</v>
      </c>
      <c r="N156" s="31">
        <v>0.67</v>
      </c>
      <c r="O156" s="31">
        <v>0.77</v>
      </c>
      <c r="P156" s="31">
        <v>0.78</v>
      </c>
    </row>
    <row r="157" spans="1:16" hidden="1" x14ac:dyDescent="0.25">
      <c r="A157" s="30" t="s">
        <v>140</v>
      </c>
      <c r="B157" s="30" t="s">
        <v>141</v>
      </c>
      <c r="C157" s="106">
        <v>2015</v>
      </c>
      <c r="D157" s="31">
        <v>1.06</v>
      </c>
      <c r="E157" s="31">
        <v>1.04</v>
      </c>
      <c r="F157" s="31">
        <v>0.91</v>
      </c>
      <c r="G157" s="31">
        <v>0.93</v>
      </c>
      <c r="H157" s="31">
        <v>1.06</v>
      </c>
      <c r="I157" s="31">
        <v>1.2</v>
      </c>
      <c r="J157" s="31">
        <v>1.2</v>
      </c>
      <c r="K157" s="31">
        <v>1.2</v>
      </c>
      <c r="L157" s="31">
        <v>1.1499999999999999</v>
      </c>
      <c r="M157" s="31">
        <v>1.1000000000000001</v>
      </c>
      <c r="N157" s="31">
        <v>1.04</v>
      </c>
      <c r="O157" s="31">
        <v>0.93</v>
      </c>
      <c r="P157" s="31">
        <v>0.97</v>
      </c>
    </row>
    <row r="158" spans="1:16" hidden="1" x14ac:dyDescent="0.25">
      <c r="A158" s="30" t="s">
        <v>142</v>
      </c>
      <c r="B158" s="30" t="s">
        <v>143</v>
      </c>
      <c r="C158" s="106">
        <v>2015</v>
      </c>
      <c r="D158" s="31">
        <v>1.72</v>
      </c>
      <c r="E158" s="31">
        <v>2.09</v>
      </c>
      <c r="F158" s="31">
        <v>1.55</v>
      </c>
      <c r="G158" s="31">
        <v>1.52</v>
      </c>
      <c r="H158" s="31">
        <v>2.27</v>
      </c>
      <c r="I158" s="31">
        <v>1.82</v>
      </c>
      <c r="J158" s="31">
        <v>1.88</v>
      </c>
      <c r="K158" s="31">
        <v>1.59</v>
      </c>
      <c r="L158" s="31">
        <v>1.57</v>
      </c>
      <c r="M158" s="31">
        <v>1.41</v>
      </c>
      <c r="N158" s="31">
        <v>1.76</v>
      </c>
      <c r="O158" s="31">
        <v>1.66</v>
      </c>
      <c r="P158" s="31">
        <v>1.68</v>
      </c>
    </row>
    <row r="159" spans="1:16" hidden="1" x14ac:dyDescent="0.25">
      <c r="A159" s="30" t="s">
        <v>145</v>
      </c>
      <c r="B159" s="30" t="s">
        <v>146</v>
      </c>
      <c r="C159" s="106">
        <v>2015</v>
      </c>
      <c r="D159" s="31">
        <v>1.74</v>
      </c>
      <c r="E159" s="31">
        <v>1.88</v>
      </c>
      <c r="F159" s="31">
        <v>1.79</v>
      </c>
      <c r="G159" s="31">
        <v>1.78</v>
      </c>
      <c r="H159" s="31">
        <v>2.06</v>
      </c>
      <c r="I159" s="31">
        <v>1.69</v>
      </c>
      <c r="J159" s="31">
        <v>1.48</v>
      </c>
      <c r="K159" s="31">
        <v>1.65</v>
      </c>
      <c r="L159" s="31">
        <v>1.7</v>
      </c>
      <c r="M159" s="31">
        <v>1.79</v>
      </c>
      <c r="N159" s="31">
        <v>1.82</v>
      </c>
      <c r="O159" s="31">
        <v>1.73</v>
      </c>
      <c r="P159" s="31">
        <v>1.53</v>
      </c>
    </row>
    <row r="160" spans="1:16" hidden="1" x14ac:dyDescent="0.25">
      <c r="A160" s="30" t="s">
        <v>147</v>
      </c>
      <c r="B160" s="30" t="s">
        <v>148</v>
      </c>
      <c r="C160" s="106">
        <v>2015</v>
      </c>
      <c r="D160" s="31">
        <v>3.36</v>
      </c>
      <c r="E160" s="31">
        <v>3.62</v>
      </c>
      <c r="F160" s="31">
        <v>3.38</v>
      </c>
      <c r="G160" s="31">
        <v>2.3199999999999998</v>
      </c>
      <c r="H160" s="31">
        <v>2.61</v>
      </c>
      <c r="I160" s="31">
        <v>2.96</v>
      </c>
      <c r="J160" s="31">
        <v>3.37</v>
      </c>
      <c r="K160" s="31">
        <v>3.79</v>
      </c>
      <c r="L160" s="31">
        <v>4.09</v>
      </c>
      <c r="M160" s="31">
        <v>4.22</v>
      </c>
      <c r="N160" s="31">
        <v>3.97</v>
      </c>
      <c r="O160" s="31">
        <v>3.22</v>
      </c>
      <c r="P160" s="31">
        <v>2.75</v>
      </c>
    </row>
    <row r="161" spans="1:16" hidden="1" x14ac:dyDescent="0.25">
      <c r="A161" s="30" t="s">
        <v>149</v>
      </c>
      <c r="B161" s="30" t="s">
        <v>150</v>
      </c>
      <c r="C161" s="106">
        <v>2015</v>
      </c>
      <c r="D161" s="31">
        <v>3.42</v>
      </c>
      <c r="E161" s="31">
        <v>3.27</v>
      </c>
      <c r="F161" s="31">
        <v>3.32</v>
      </c>
      <c r="G161" s="31">
        <v>2.67</v>
      </c>
      <c r="H161" s="31">
        <v>3.17</v>
      </c>
      <c r="I161" s="31">
        <v>3.22</v>
      </c>
      <c r="J161" s="31">
        <v>3.56</v>
      </c>
      <c r="K161" s="31">
        <v>3.81</v>
      </c>
      <c r="L161" s="31">
        <v>3.97</v>
      </c>
      <c r="M161" s="31">
        <v>4.04</v>
      </c>
      <c r="N161" s="31">
        <v>3.97</v>
      </c>
      <c r="O161" s="31">
        <v>3.22</v>
      </c>
      <c r="P161" s="31">
        <v>2.78</v>
      </c>
    </row>
    <row r="162" spans="1:16" hidden="1" x14ac:dyDescent="0.25">
      <c r="A162" s="30" t="s">
        <v>151</v>
      </c>
      <c r="B162" s="30" t="s">
        <v>354</v>
      </c>
      <c r="C162" s="106">
        <v>2015</v>
      </c>
      <c r="D162" s="31">
        <v>2.16</v>
      </c>
      <c r="E162" s="31">
        <v>1.49</v>
      </c>
      <c r="F162" s="31">
        <v>1.43</v>
      </c>
      <c r="G162" s="31">
        <v>1.66</v>
      </c>
      <c r="H162" s="31">
        <v>1.99</v>
      </c>
      <c r="I162" s="31">
        <v>2.54</v>
      </c>
      <c r="J162" s="31">
        <v>3.09</v>
      </c>
      <c r="K162" s="31">
        <v>2.7</v>
      </c>
      <c r="L162" s="31">
        <v>1.44</v>
      </c>
      <c r="M162" s="31">
        <v>1.77</v>
      </c>
      <c r="N162" s="31">
        <v>2.27</v>
      </c>
      <c r="O162" s="31">
        <v>2.57</v>
      </c>
      <c r="P162" s="31">
        <v>2.86</v>
      </c>
    </row>
    <row r="163" spans="1:16" hidden="1" x14ac:dyDescent="0.25">
      <c r="A163" s="30" t="s">
        <v>152</v>
      </c>
      <c r="B163" s="30" t="s">
        <v>153</v>
      </c>
      <c r="C163" s="106">
        <v>2015</v>
      </c>
      <c r="D163" s="31">
        <v>1.25</v>
      </c>
      <c r="E163" s="31">
        <v>1.21</v>
      </c>
      <c r="F163" s="31">
        <v>1.0900000000000001</v>
      </c>
      <c r="G163" s="31">
        <v>1.26</v>
      </c>
      <c r="H163" s="31">
        <v>1.29</v>
      </c>
      <c r="I163" s="31">
        <v>1.21</v>
      </c>
      <c r="J163" s="31">
        <v>1.4</v>
      </c>
      <c r="K163" s="31">
        <v>1.29</v>
      </c>
      <c r="L163" s="31">
        <v>1.25</v>
      </c>
      <c r="M163" s="31">
        <v>1.25</v>
      </c>
      <c r="N163" s="31">
        <v>1.25</v>
      </c>
      <c r="O163" s="31">
        <v>1.24</v>
      </c>
      <c r="P163" s="31">
        <v>1.25</v>
      </c>
    </row>
    <row r="164" spans="1:16" hidden="1" x14ac:dyDescent="0.25">
      <c r="A164" s="30" t="s">
        <v>154</v>
      </c>
      <c r="B164" s="30" t="s">
        <v>155</v>
      </c>
      <c r="C164" s="106">
        <v>2015</v>
      </c>
      <c r="D164" s="31">
        <v>1.75</v>
      </c>
      <c r="E164" s="31">
        <v>1.69</v>
      </c>
      <c r="F164" s="31">
        <v>1.69</v>
      </c>
      <c r="G164" s="31">
        <v>1.63</v>
      </c>
      <c r="H164" s="31">
        <v>1.59</v>
      </c>
      <c r="I164" s="31">
        <v>1.63</v>
      </c>
      <c r="J164" s="31">
        <v>2.19</v>
      </c>
      <c r="K164" s="31">
        <v>2.15</v>
      </c>
      <c r="L164" s="31">
        <v>1.4</v>
      </c>
      <c r="M164" s="31">
        <v>1.61</v>
      </c>
      <c r="N164" s="31">
        <v>1.61</v>
      </c>
      <c r="O164" s="31">
        <v>2.04</v>
      </c>
      <c r="P164" s="31">
        <v>1.82</v>
      </c>
    </row>
    <row r="165" spans="1:16" hidden="1" x14ac:dyDescent="0.25">
      <c r="A165" s="30" t="s">
        <v>156</v>
      </c>
      <c r="B165" s="30" t="s">
        <v>157</v>
      </c>
      <c r="C165" s="106">
        <v>2015</v>
      </c>
      <c r="D165" s="31">
        <v>0.98</v>
      </c>
      <c r="E165" s="31">
        <v>0.78</v>
      </c>
      <c r="F165" s="31">
        <v>0.98</v>
      </c>
      <c r="G165" s="31">
        <v>1.26</v>
      </c>
      <c r="H165" s="31">
        <v>1.54</v>
      </c>
      <c r="I165" s="31">
        <v>1.56</v>
      </c>
      <c r="J165" s="31">
        <v>1.47</v>
      </c>
      <c r="K165" s="31">
        <v>1.19</v>
      </c>
      <c r="L165" s="31">
        <v>0.57999999999999996</v>
      </c>
      <c r="M165" s="31">
        <v>0.41</v>
      </c>
      <c r="N165" s="31">
        <v>0.47</v>
      </c>
      <c r="O165" s="31">
        <v>0.59</v>
      </c>
      <c r="P165" s="31">
        <v>0.97</v>
      </c>
    </row>
    <row r="166" spans="1:16" x14ac:dyDescent="0.25">
      <c r="A166" s="30" t="s">
        <v>158</v>
      </c>
      <c r="B166" s="30" t="s">
        <v>357</v>
      </c>
      <c r="C166" s="106">
        <v>2015</v>
      </c>
      <c r="D166" s="2">
        <v>1.1399999999999999</v>
      </c>
      <c r="E166" s="2">
        <v>0.95</v>
      </c>
      <c r="F166" s="2">
        <v>0.84</v>
      </c>
      <c r="G166" s="2">
        <v>0.83</v>
      </c>
      <c r="H166" s="2">
        <v>1.37</v>
      </c>
      <c r="I166" s="2">
        <v>1.61</v>
      </c>
      <c r="J166" s="2">
        <v>1.17</v>
      </c>
      <c r="K166" s="2">
        <v>1.1499999999999999</v>
      </c>
      <c r="L166" s="2">
        <v>1.1200000000000001</v>
      </c>
      <c r="M166" s="2">
        <v>1.1000000000000001</v>
      </c>
      <c r="N166" s="2">
        <v>1.03</v>
      </c>
      <c r="O166" s="2">
        <v>1.22</v>
      </c>
      <c r="P166" s="2">
        <v>1.27</v>
      </c>
    </row>
    <row r="167" spans="1:16" hidden="1" x14ac:dyDescent="0.25">
      <c r="A167" s="30" t="s">
        <v>5</v>
      </c>
      <c r="B167" s="30" t="s">
        <v>6</v>
      </c>
      <c r="C167" s="106">
        <v>2016</v>
      </c>
      <c r="D167" s="31">
        <v>6.19</v>
      </c>
      <c r="E167" s="31">
        <v>6</v>
      </c>
      <c r="F167" s="31">
        <v>6</v>
      </c>
      <c r="G167" s="31">
        <v>6</v>
      </c>
      <c r="H167" s="31">
        <v>6</v>
      </c>
      <c r="I167" s="31">
        <v>6</v>
      </c>
      <c r="J167" s="31">
        <v>6</v>
      </c>
      <c r="K167" s="31">
        <v>6</v>
      </c>
      <c r="L167" s="31">
        <v>6</v>
      </c>
      <c r="M167" s="31">
        <v>6.35</v>
      </c>
      <c r="N167" s="31">
        <v>6.69</v>
      </c>
      <c r="O167" s="31">
        <v>6.64</v>
      </c>
      <c r="P167" s="31">
        <v>6.64</v>
      </c>
    </row>
    <row r="168" spans="1:16" hidden="1" x14ac:dyDescent="0.25">
      <c r="A168" s="30" t="s">
        <v>8</v>
      </c>
      <c r="B168" s="30" t="s">
        <v>336</v>
      </c>
      <c r="C168" s="106">
        <v>2016</v>
      </c>
      <c r="D168" s="31">
        <v>2.2799999999999998</v>
      </c>
      <c r="E168" s="31">
        <v>1.85</v>
      </c>
      <c r="F168" s="31">
        <v>2.0499999999999998</v>
      </c>
      <c r="G168" s="31">
        <v>2.5099999999999998</v>
      </c>
      <c r="H168" s="31">
        <v>3.85</v>
      </c>
      <c r="I168" s="31">
        <v>4.37</v>
      </c>
      <c r="J168" s="31">
        <v>2.17</v>
      </c>
      <c r="K168" s="31">
        <v>1.81</v>
      </c>
      <c r="L168" s="31">
        <v>2</v>
      </c>
      <c r="M168" s="31">
        <v>2.0299999999999998</v>
      </c>
      <c r="N168" s="31">
        <v>1.88</v>
      </c>
      <c r="O168" s="31">
        <v>1.36</v>
      </c>
      <c r="P168" s="31">
        <v>1.41</v>
      </c>
    </row>
    <row r="169" spans="1:16" hidden="1" x14ac:dyDescent="0.25">
      <c r="A169" s="30" t="s">
        <v>11</v>
      </c>
      <c r="B169" s="30" t="s">
        <v>337</v>
      </c>
      <c r="C169" s="106">
        <v>2016</v>
      </c>
      <c r="D169" s="31">
        <v>2.97</v>
      </c>
      <c r="E169" s="31">
        <v>2.4300000000000002</v>
      </c>
      <c r="F169" s="31">
        <v>2.52</v>
      </c>
      <c r="G169" s="31">
        <v>3.13</v>
      </c>
      <c r="H169" s="31">
        <v>2.4500000000000002</v>
      </c>
      <c r="I169" s="31">
        <v>2.69</v>
      </c>
      <c r="J169" s="31">
        <v>3</v>
      </c>
      <c r="K169" s="31">
        <v>3</v>
      </c>
      <c r="L169" s="31">
        <v>3</v>
      </c>
      <c r="M169" s="31">
        <v>3</v>
      </c>
      <c r="N169" s="31">
        <v>3.06</v>
      </c>
      <c r="O169" s="31">
        <v>3.71</v>
      </c>
      <c r="P169" s="31">
        <v>3.58</v>
      </c>
    </row>
    <row r="170" spans="1:16" hidden="1" x14ac:dyDescent="0.25">
      <c r="A170" s="30" t="s">
        <v>14</v>
      </c>
      <c r="B170" s="30" t="s">
        <v>15</v>
      </c>
      <c r="C170" s="106">
        <v>2016</v>
      </c>
      <c r="D170" s="31">
        <v>5.7</v>
      </c>
      <c r="E170" s="31">
        <v>6.17</v>
      </c>
      <c r="F170" s="31">
        <v>5.69</v>
      </c>
      <c r="G170" s="31">
        <v>5.6</v>
      </c>
      <c r="H170" s="31">
        <v>5.6</v>
      </c>
      <c r="I170" s="31">
        <v>5.6</v>
      </c>
      <c r="J170" s="31">
        <v>5.62</v>
      </c>
      <c r="K170" s="31">
        <v>5.63</v>
      </c>
      <c r="L170" s="31">
        <v>5.63</v>
      </c>
      <c r="M170" s="31">
        <v>5.63</v>
      </c>
      <c r="N170" s="31">
        <v>5.69</v>
      </c>
      <c r="O170" s="31">
        <v>5.8</v>
      </c>
      <c r="P170" s="31">
        <v>5.8</v>
      </c>
    </row>
    <row r="171" spans="1:16" hidden="1" x14ac:dyDescent="0.25">
      <c r="A171" s="30" t="s">
        <v>16</v>
      </c>
      <c r="B171" s="30" t="s">
        <v>17</v>
      </c>
      <c r="C171" s="106">
        <v>2016</v>
      </c>
      <c r="D171" s="31">
        <v>6.27</v>
      </c>
      <c r="E171" s="31">
        <v>4.21</v>
      </c>
      <c r="F171" s="31">
        <v>4.55</v>
      </c>
      <c r="G171" s="31">
        <v>5.94</v>
      </c>
      <c r="H171" s="31">
        <v>6.11</v>
      </c>
      <c r="I171" s="31">
        <v>6.47</v>
      </c>
      <c r="J171" s="31">
        <v>6.69</v>
      </c>
      <c r="K171" s="31">
        <v>8.34</v>
      </c>
      <c r="L171" s="31">
        <v>8.4700000000000006</v>
      </c>
      <c r="M171" s="31">
        <v>8.2799999999999994</v>
      </c>
      <c r="N171" s="31">
        <v>6.66</v>
      </c>
      <c r="O171" s="31">
        <v>4.88</v>
      </c>
      <c r="P171" s="31">
        <v>4.5</v>
      </c>
    </row>
    <row r="172" spans="1:16" hidden="1" x14ac:dyDescent="0.25">
      <c r="A172" s="30" t="s">
        <v>18</v>
      </c>
      <c r="B172" s="30" t="s">
        <v>338</v>
      </c>
      <c r="C172" s="106">
        <v>2016</v>
      </c>
      <c r="D172" s="31">
        <v>7.79</v>
      </c>
      <c r="E172" s="31">
        <v>6.23</v>
      </c>
      <c r="F172" s="31">
        <v>6.13</v>
      </c>
      <c r="G172" s="31">
        <v>7.24</v>
      </c>
      <c r="H172" s="31">
        <v>7.75</v>
      </c>
      <c r="I172" s="31">
        <v>7.93</v>
      </c>
      <c r="J172" s="31">
        <v>8.09</v>
      </c>
      <c r="K172" s="31">
        <v>8.83</v>
      </c>
      <c r="L172" s="31">
        <v>8.93</v>
      </c>
      <c r="M172" s="31">
        <v>8.6999999999999993</v>
      </c>
      <c r="N172" s="31">
        <v>7.66</v>
      </c>
      <c r="O172" s="31">
        <v>7.72</v>
      </c>
      <c r="P172" s="31">
        <v>8.17</v>
      </c>
    </row>
    <row r="173" spans="1:16" hidden="1" x14ac:dyDescent="0.25">
      <c r="A173" s="30" t="s">
        <v>20</v>
      </c>
      <c r="B173" s="30" t="s">
        <v>21</v>
      </c>
      <c r="C173" s="106">
        <v>2016</v>
      </c>
      <c r="D173" s="31">
        <v>2.0699999999999998</v>
      </c>
      <c r="E173" s="31">
        <v>2.33</v>
      </c>
      <c r="F173" s="31">
        <v>2.11</v>
      </c>
      <c r="G173" s="31">
        <v>2.04</v>
      </c>
      <c r="H173" s="31">
        <v>1.93</v>
      </c>
      <c r="I173" s="31">
        <v>1.88</v>
      </c>
      <c r="J173" s="31">
        <v>1.9</v>
      </c>
      <c r="K173" s="31">
        <v>1.9</v>
      </c>
      <c r="L173" s="31">
        <v>1.9</v>
      </c>
      <c r="M173" s="31">
        <v>1.94</v>
      </c>
      <c r="N173" s="31">
        <v>1.95</v>
      </c>
      <c r="O173" s="31">
        <v>2.48</v>
      </c>
      <c r="P173" s="31">
        <v>2.48</v>
      </c>
    </row>
    <row r="174" spans="1:16" hidden="1" x14ac:dyDescent="0.25">
      <c r="A174" s="30" t="s">
        <v>23</v>
      </c>
      <c r="B174" s="30" t="s">
        <v>24</v>
      </c>
      <c r="C174" s="106">
        <v>2016</v>
      </c>
      <c r="D174" s="31">
        <v>2.64</v>
      </c>
      <c r="E174" s="31">
        <v>2.65</v>
      </c>
      <c r="F174" s="31">
        <v>2.5499999999999998</v>
      </c>
      <c r="G174" s="31">
        <v>2.54</v>
      </c>
      <c r="H174" s="31">
        <v>2.48</v>
      </c>
      <c r="I174" s="31">
        <v>2.5299999999999998</v>
      </c>
      <c r="J174" s="31">
        <v>2.6</v>
      </c>
      <c r="K174" s="31">
        <v>2.59</v>
      </c>
      <c r="L174" s="31">
        <v>2.54</v>
      </c>
      <c r="M174" s="31">
        <v>2.67</v>
      </c>
      <c r="N174" s="31">
        <v>2.85</v>
      </c>
      <c r="O174" s="31">
        <v>2.86</v>
      </c>
      <c r="P174" s="31">
        <v>2.87</v>
      </c>
    </row>
    <row r="175" spans="1:16" hidden="1" x14ac:dyDescent="0.25">
      <c r="A175" s="30" t="s">
        <v>26</v>
      </c>
      <c r="B175" s="30" t="s">
        <v>27</v>
      </c>
      <c r="C175" s="106">
        <v>2016</v>
      </c>
      <c r="D175" s="31">
        <v>2.46</v>
      </c>
      <c r="E175" s="31">
        <v>2.5299999999999998</v>
      </c>
      <c r="F175" s="31">
        <v>2.42</v>
      </c>
      <c r="G175" s="31">
        <v>2.39</v>
      </c>
      <c r="H175" s="31">
        <v>2.31</v>
      </c>
      <c r="I175" s="31">
        <v>2.2999999999999998</v>
      </c>
      <c r="J175" s="31">
        <v>2.37</v>
      </c>
      <c r="K175" s="31">
        <v>2.37</v>
      </c>
      <c r="L175" s="31">
        <v>2.37</v>
      </c>
      <c r="M175" s="31">
        <v>2.4700000000000002</v>
      </c>
      <c r="N175" s="31">
        <v>2.65</v>
      </c>
      <c r="O175" s="31">
        <v>2.66</v>
      </c>
      <c r="P175" s="31">
        <v>2.66</v>
      </c>
    </row>
    <row r="176" spans="1:16" hidden="1" x14ac:dyDescent="0.25">
      <c r="A176" s="30" t="s">
        <v>28</v>
      </c>
      <c r="B176" s="30" t="s">
        <v>339</v>
      </c>
      <c r="C176" s="106">
        <v>2016</v>
      </c>
      <c r="D176" s="31">
        <v>2.88</v>
      </c>
      <c r="E176" s="31">
        <v>4.88</v>
      </c>
      <c r="F176" s="31">
        <v>2.91</v>
      </c>
      <c r="G176" s="31">
        <v>3.94</v>
      </c>
      <c r="H176" s="31">
        <v>2.59</v>
      </c>
      <c r="I176" s="31">
        <v>2.5499999999999998</v>
      </c>
      <c r="J176" s="31">
        <v>2.37</v>
      </c>
      <c r="K176" s="31">
        <v>2.4900000000000002</v>
      </c>
      <c r="L176" s="31">
        <v>2.27</v>
      </c>
      <c r="M176" s="31">
        <v>2.4300000000000002</v>
      </c>
      <c r="N176" s="31">
        <v>2.5</v>
      </c>
      <c r="O176" s="31">
        <v>2.62</v>
      </c>
      <c r="P176" s="31">
        <v>3.3</v>
      </c>
    </row>
    <row r="177" spans="1:16" hidden="1" x14ac:dyDescent="0.25">
      <c r="A177" s="30" t="s">
        <v>193</v>
      </c>
      <c r="B177" s="30" t="s">
        <v>194</v>
      </c>
      <c r="C177" s="106">
        <v>2016</v>
      </c>
      <c r="D177" s="31">
        <v>1.93</v>
      </c>
      <c r="E177" s="31" t="s">
        <v>4</v>
      </c>
      <c r="F177" s="31" t="s">
        <v>4</v>
      </c>
      <c r="G177" s="31" t="s">
        <v>4</v>
      </c>
      <c r="H177" s="31" t="s">
        <v>4</v>
      </c>
      <c r="I177" s="31" t="s">
        <v>4</v>
      </c>
      <c r="J177" s="31" t="s">
        <v>4</v>
      </c>
      <c r="K177" s="31" t="s">
        <v>4</v>
      </c>
      <c r="L177" s="31">
        <v>1.8</v>
      </c>
      <c r="M177" s="31">
        <v>1.7</v>
      </c>
      <c r="N177" s="31">
        <v>1.7</v>
      </c>
      <c r="O177" s="31">
        <v>1.95</v>
      </c>
      <c r="P177" s="31">
        <v>2.4900000000000002</v>
      </c>
    </row>
    <row r="178" spans="1:16" hidden="1" x14ac:dyDescent="0.25">
      <c r="A178" s="30" t="s">
        <v>30</v>
      </c>
      <c r="B178" s="30" t="s">
        <v>31</v>
      </c>
      <c r="C178" s="106">
        <v>2016</v>
      </c>
      <c r="D178" s="31">
        <v>2.38</v>
      </c>
      <c r="E178" s="31">
        <v>4.5</v>
      </c>
      <c r="F178" s="31">
        <v>2.56</v>
      </c>
      <c r="G178" s="31">
        <v>3.15</v>
      </c>
      <c r="H178" s="31">
        <v>2.64</v>
      </c>
      <c r="I178" s="31">
        <v>2.3199999999999998</v>
      </c>
      <c r="J178" s="31">
        <v>2.13</v>
      </c>
      <c r="K178" s="31">
        <v>2.2599999999999998</v>
      </c>
      <c r="L178" s="31">
        <v>1.61</v>
      </c>
      <c r="M178" s="31">
        <v>1.6</v>
      </c>
      <c r="N178" s="31">
        <v>1.6</v>
      </c>
      <c r="O178" s="31">
        <v>1.85</v>
      </c>
      <c r="P178" s="31">
        <v>2.52</v>
      </c>
    </row>
    <row r="179" spans="1:16" hidden="1" x14ac:dyDescent="0.25">
      <c r="A179" s="30" t="s">
        <v>32</v>
      </c>
      <c r="B179" s="30" t="s">
        <v>395</v>
      </c>
      <c r="C179" s="106">
        <v>2016</v>
      </c>
      <c r="D179" s="31">
        <v>2.46</v>
      </c>
      <c r="E179" s="31">
        <v>2.1</v>
      </c>
      <c r="F179" s="31">
        <v>2.11</v>
      </c>
      <c r="G179" s="31">
        <v>2.13</v>
      </c>
      <c r="H179" s="31">
        <v>2.2999999999999998</v>
      </c>
      <c r="I179" s="31">
        <v>2.48</v>
      </c>
      <c r="J179" s="31">
        <v>2.5</v>
      </c>
      <c r="K179" s="31">
        <v>2.59</v>
      </c>
      <c r="L179" s="31">
        <v>2.64</v>
      </c>
      <c r="M179" s="31">
        <v>2.67</v>
      </c>
      <c r="N179" s="31">
        <v>2.7</v>
      </c>
      <c r="O179" s="31">
        <v>2.7</v>
      </c>
      <c r="P179" s="31">
        <v>2.66</v>
      </c>
    </row>
    <row r="180" spans="1:16" hidden="1" x14ac:dyDescent="0.25">
      <c r="A180" s="30" t="s">
        <v>35</v>
      </c>
      <c r="B180" s="30" t="s">
        <v>396</v>
      </c>
      <c r="C180" s="106">
        <v>2016</v>
      </c>
      <c r="D180" s="31">
        <v>2.27</v>
      </c>
      <c r="E180" s="31">
        <v>2.04</v>
      </c>
      <c r="F180" s="31">
        <v>2.06</v>
      </c>
      <c r="G180" s="31">
        <v>2.09</v>
      </c>
      <c r="H180" s="31">
        <v>2.19</v>
      </c>
      <c r="I180" s="31">
        <v>2.34</v>
      </c>
      <c r="J180" s="31">
        <v>2.35</v>
      </c>
      <c r="K180" s="31">
        <v>2.34</v>
      </c>
      <c r="L180" s="31">
        <v>2.34</v>
      </c>
      <c r="M180" s="31">
        <v>2.34</v>
      </c>
      <c r="N180" s="31">
        <v>2.34</v>
      </c>
      <c r="O180" s="31">
        <v>2.34</v>
      </c>
      <c r="P180" s="31">
        <v>2.42</v>
      </c>
    </row>
    <row r="181" spans="1:16" hidden="1" x14ac:dyDescent="0.25">
      <c r="A181" s="30" t="s">
        <v>37</v>
      </c>
      <c r="B181" s="30" t="s">
        <v>38</v>
      </c>
      <c r="C181" s="106">
        <v>2016</v>
      </c>
      <c r="D181" s="31">
        <v>1.17</v>
      </c>
      <c r="E181" s="31">
        <v>1.32</v>
      </c>
      <c r="F181" s="31">
        <v>1.44</v>
      </c>
      <c r="G181" s="31">
        <v>1.4</v>
      </c>
      <c r="H181" s="31">
        <v>1.85</v>
      </c>
      <c r="I181" s="31">
        <v>1.38</v>
      </c>
      <c r="J181" s="31">
        <v>1.1499999999999999</v>
      </c>
      <c r="K181" s="31">
        <v>1.03</v>
      </c>
      <c r="L181" s="31">
        <v>0.96</v>
      </c>
      <c r="M181" s="31">
        <v>0.99</v>
      </c>
      <c r="N181" s="31">
        <v>0.84</v>
      </c>
      <c r="O181" s="31">
        <v>0.82</v>
      </c>
      <c r="P181" s="31">
        <v>0.82</v>
      </c>
    </row>
    <row r="182" spans="1:16" hidden="1" x14ac:dyDescent="0.25">
      <c r="A182" s="30" t="s">
        <v>40</v>
      </c>
      <c r="B182" s="30" t="s">
        <v>340</v>
      </c>
      <c r="C182" s="106">
        <v>2016</v>
      </c>
      <c r="D182" s="31">
        <v>1.48</v>
      </c>
      <c r="E182" s="31">
        <v>1.6</v>
      </c>
      <c r="F182" s="31">
        <v>1.85</v>
      </c>
      <c r="G182" s="31">
        <v>1.83</v>
      </c>
      <c r="H182" s="31">
        <v>1.92</v>
      </c>
      <c r="I182" s="31">
        <v>2.48</v>
      </c>
      <c r="J182" s="31">
        <v>1.88</v>
      </c>
      <c r="K182" s="31">
        <v>1.93</v>
      </c>
      <c r="L182" s="31">
        <v>1.17</v>
      </c>
      <c r="M182" s="31">
        <v>1.01</v>
      </c>
      <c r="N182" s="31">
        <v>0.78</v>
      </c>
      <c r="O182" s="31">
        <v>0.69</v>
      </c>
      <c r="P182" s="31">
        <v>0.65</v>
      </c>
    </row>
    <row r="183" spans="1:16" hidden="1" x14ac:dyDescent="0.25">
      <c r="A183" s="30" t="s">
        <v>42</v>
      </c>
      <c r="B183" s="30" t="s">
        <v>43</v>
      </c>
      <c r="C183" s="106">
        <v>2016</v>
      </c>
      <c r="D183" s="31">
        <v>14.83</v>
      </c>
      <c r="E183" s="31">
        <v>14.83</v>
      </c>
      <c r="F183" s="31">
        <v>14.83</v>
      </c>
      <c r="G183" s="31">
        <v>14.83</v>
      </c>
      <c r="H183" s="31">
        <v>14.83</v>
      </c>
      <c r="I183" s="31">
        <v>14.83</v>
      </c>
      <c r="J183" s="31">
        <v>14.83</v>
      </c>
      <c r="K183" s="31">
        <v>14.83</v>
      </c>
      <c r="L183" s="31">
        <v>14.83</v>
      </c>
      <c r="M183" s="31">
        <v>14.83</v>
      </c>
      <c r="N183" s="31">
        <v>14.83</v>
      </c>
      <c r="O183" s="31">
        <v>14.83</v>
      </c>
      <c r="P183" s="31">
        <v>14.83</v>
      </c>
    </row>
    <row r="184" spans="1:16" hidden="1" x14ac:dyDescent="0.25">
      <c r="A184" s="30" t="s">
        <v>44</v>
      </c>
      <c r="B184" s="30" t="s">
        <v>397</v>
      </c>
      <c r="C184" s="106">
        <v>2016</v>
      </c>
      <c r="D184" s="31">
        <v>7.09</v>
      </c>
      <c r="E184" s="31">
        <v>7.76</v>
      </c>
      <c r="F184" s="31">
        <v>7.8</v>
      </c>
      <c r="G184" s="31">
        <v>8.1300000000000008</v>
      </c>
      <c r="H184" s="31">
        <v>7.75</v>
      </c>
      <c r="I184" s="31">
        <v>6.77</v>
      </c>
      <c r="J184" s="31">
        <v>6.82</v>
      </c>
      <c r="K184" s="31">
        <v>6.82</v>
      </c>
      <c r="L184" s="31">
        <v>6.3</v>
      </c>
      <c r="M184" s="31">
        <v>5.85</v>
      </c>
      <c r="N184" s="31">
        <v>6.69</v>
      </c>
      <c r="O184" s="31">
        <v>7.18</v>
      </c>
      <c r="P184" s="31">
        <v>7.33</v>
      </c>
    </row>
    <row r="185" spans="1:16" hidden="1" x14ac:dyDescent="0.25">
      <c r="A185" s="30" t="s">
        <v>45</v>
      </c>
      <c r="B185" s="30" t="s">
        <v>46</v>
      </c>
      <c r="C185" s="106">
        <v>2016</v>
      </c>
      <c r="D185" s="31">
        <v>11.99</v>
      </c>
      <c r="E185" s="31">
        <v>11.83</v>
      </c>
      <c r="F185" s="31">
        <v>11.83</v>
      </c>
      <c r="G185" s="31">
        <v>11.83</v>
      </c>
      <c r="H185" s="31">
        <v>11.83</v>
      </c>
      <c r="I185" s="31">
        <v>11.83</v>
      </c>
      <c r="J185" s="31">
        <v>11.83</v>
      </c>
      <c r="K185" s="31">
        <v>11.83</v>
      </c>
      <c r="L185" s="31">
        <v>11.83</v>
      </c>
      <c r="M185" s="31">
        <v>12.29</v>
      </c>
      <c r="N185" s="31">
        <v>12.33</v>
      </c>
      <c r="O185" s="31">
        <v>12.33</v>
      </c>
      <c r="P185" s="31">
        <v>12.33</v>
      </c>
    </row>
    <row r="186" spans="1:16" hidden="1" x14ac:dyDescent="0.25">
      <c r="A186" s="30" t="s">
        <v>47</v>
      </c>
      <c r="B186" s="30" t="s">
        <v>48</v>
      </c>
      <c r="C186" s="106">
        <v>2016</v>
      </c>
      <c r="D186" s="31">
        <v>12.81</v>
      </c>
      <c r="E186" s="31">
        <v>12.54</v>
      </c>
      <c r="F186" s="31">
        <v>12.83</v>
      </c>
      <c r="G186" s="31">
        <v>12.83</v>
      </c>
      <c r="H186" s="31">
        <v>12.83</v>
      </c>
      <c r="I186" s="31">
        <v>12.83</v>
      </c>
      <c r="J186" s="31">
        <v>12.83</v>
      </c>
      <c r="K186" s="31">
        <v>12.83</v>
      </c>
      <c r="L186" s="31">
        <v>12.83</v>
      </c>
      <c r="M186" s="31">
        <v>12.83</v>
      </c>
      <c r="N186" s="31">
        <v>12.83</v>
      </c>
      <c r="O186" s="31">
        <v>12.83</v>
      </c>
      <c r="P186" s="31">
        <v>12.83</v>
      </c>
    </row>
    <row r="187" spans="1:16" hidden="1" x14ac:dyDescent="0.25">
      <c r="A187" s="30" t="s">
        <v>49</v>
      </c>
      <c r="B187" s="30" t="s">
        <v>324</v>
      </c>
      <c r="C187" s="106">
        <v>2016</v>
      </c>
      <c r="D187" s="31">
        <v>1.03</v>
      </c>
      <c r="E187" s="31">
        <v>1.1100000000000001</v>
      </c>
      <c r="F187" s="31">
        <v>0.88</v>
      </c>
      <c r="G187" s="31">
        <v>1.17</v>
      </c>
      <c r="H187" s="31">
        <v>1.44</v>
      </c>
      <c r="I187" s="31">
        <v>1.39</v>
      </c>
      <c r="J187" s="31">
        <v>1.27</v>
      </c>
      <c r="K187" s="31">
        <v>0.98</v>
      </c>
      <c r="L187" s="31">
        <v>1.06</v>
      </c>
      <c r="M187" s="31">
        <v>0.95</v>
      </c>
      <c r="N187" s="31">
        <v>0.68</v>
      </c>
      <c r="O187" s="31">
        <v>0.63</v>
      </c>
      <c r="P187" s="31">
        <v>0.81</v>
      </c>
    </row>
    <row r="188" spans="1:16" hidden="1" x14ac:dyDescent="0.25">
      <c r="A188" s="30" t="s">
        <v>195</v>
      </c>
      <c r="B188" s="30" t="s">
        <v>196</v>
      </c>
      <c r="C188" s="106">
        <v>2016</v>
      </c>
      <c r="D188" s="31">
        <v>6.51</v>
      </c>
      <c r="E188" s="31">
        <v>6.93</v>
      </c>
      <c r="F188" s="31">
        <v>6.93</v>
      </c>
      <c r="G188" s="31">
        <v>6.93</v>
      </c>
      <c r="H188" s="31">
        <v>6.93</v>
      </c>
      <c r="I188" s="31">
        <v>6.93</v>
      </c>
      <c r="J188" s="31">
        <v>5.85</v>
      </c>
      <c r="K188" s="31">
        <v>5.93</v>
      </c>
      <c r="L188" s="31">
        <v>5.93</v>
      </c>
      <c r="M188" s="31">
        <v>5.93</v>
      </c>
      <c r="N188" s="31">
        <v>5.93</v>
      </c>
      <c r="O188" s="31">
        <v>6.64</v>
      </c>
      <c r="P188" s="31">
        <v>7</v>
      </c>
    </row>
    <row r="189" spans="1:16" hidden="1" x14ac:dyDescent="0.25">
      <c r="A189" s="30" t="s">
        <v>159</v>
      </c>
      <c r="B189" s="30" t="s">
        <v>160</v>
      </c>
      <c r="C189" s="106">
        <v>2016</v>
      </c>
      <c r="D189" s="31">
        <v>1.47</v>
      </c>
      <c r="E189" s="31" t="s">
        <v>4</v>
      </c>
      <c r="F189" s="31" t="s">
        <v>4</v>
      </c>
      <c r="G189" s="31" t="s">
        <v>4</v>
      </c>
      <c r="H189" s="31" t="s">
        <v>4</v>
      </c>
      <c r="I189" s="31" t="s">
        <v>4</v>
      </c>
      <c r="J189" s="31" t="s">
        <v>4</v>
      </c>
      <c r="K189" s="31" t="s">
        <v>4</v>
      </c>
      <c r="L189" s="31">
        <v>1.21</v>
      </c>
      <c r="M189" s="31">
        <v>1.32</v>
      </c>
      <c r="N189" s="31">
        <v>1.7</v>
      </c>
      <c r="O189" s="31">
        <v>1.1399999999999999</v>
      </c>
      <c r="P189" s="31">
        <v>1.76</v>
      </c>
    </row>
    <row r="190" spans="1:16" hidden="1" x14ac:dyDescent="0.25">
      <c r="A190" s="30" t="s">
        <v>51</v>
      </c>
      <c r="B190" s="30" t="s">
        <v>52</v>
      </c>
      <c r="C190" s="106">
        <v>2016</v>
      </c>
      <c r="D190" s="31">
        <v>2.61</v>
      </c>
      <c r="E190" s="31">
        <v>2.25</v>
      </c>
      <c r="F190" s="31">
        <v>2.2599999999999998</v>
      </c>
      <c r="G190" s="31">
        <v>2.2599999999999998</v>
      </c>
      <c r="H190" s="31">
        <v>2.2200000000000002</v>
      </c>
      <c r="I190" s="31">
        <v>2.52</v>
      </c>
      <c r="J190" s="31">
        <v>3.16</v>
      </c>
      <c r="K190" s="31">
        <v>3.83</v>
      </c>
      <c r="L190" s="31">
        <v>2.23</v>
      </c>
      <c r="M190" s="31">
        <v>2.73</v>
      </c>
      <c r="N190" s="31">
        <v>2.95</v>
      </c>
      <c r="O190" s="31">
        <v>2.42</v>
      </c>
      <c r="P190" s="31">
        <v>2.65</v>
      </c>
    </row>
    <row r="191" spans="1:16" hidden="1" x14ac:dyDescent="0.25">
      <c r="A191" s="30" t="s">
        <v>55</v>
      </c>
      <c r="B191" s="30" t="s">
        <v>56</v>
      </c>
      <c r="C191" s="106">
        <v>2016</v>
      </c>
      <c r="D191" s="31">
        <v>7.08</v>
      </c>
      <c r="E191" s="31">
        <v>6.58</v>
      </c>
      <c r="F191" s="31">
        <v>7.71</v>
      </c>
      <c r="G191" s="31">
        <v>8.1999999999999993</v>
      </c>
      <c r="H191" s="31">
        <v>8.35</v>
      </c>
      <c r="I191" s="31">
        <v>8.85</v>
      </c>
      <c r="J191" s="31">
        <v>7.72</v>
      </c>
      <c r="K191" s="31">
        <v>6.47</v>
      </c>
      <c r="L191" s="31">
        <v>6.47</v>
      </c>
      <c r="M191" s="31">
        <v>6.18</v>
      </c>
      <c r="N191" s="31">
        <v>6.13</v>
      </c>
      <c r="O191" s="31">
        <v>6.11</v>
      </c>
      <c r="P191" s="31">
        <v>6.21</v>
      </c>
    </row>
    <row r="192" spans="1:16" hidden="1" x14ac:dyDescent="0.25">
      <c r="A192" s="30" t="s">
        <v>57</v>
      </c>
      <c r="B192" s="30" t="s">
        <v>58</v>
      </c>
      <c r="C192" s="106">
        <v>2016</v>
      </c>
      <c r="D192" s="31">
        <v>2.9</v>
      </c>
      <c r="E192" s="31">
        <v>2.63</v>
      </c>
      <c r="F192" s="31">
        <v>3.4</v>
      </c>
      <c r="G192" s="31">
        <v>3.32</v>
      </c>
      <c r="H192" s="31">
        <v>3.09</v>
      </c>
      <c r="I192" s="31">
        <v>2.97</v>
      </c>
      <c r="J192" s="31">
        <v>2.79</v>
      </c>
      <c r="K192" s="31">
        <v>3.12</v>
      </c>
      <c r="L192" s="31">
        <v>2.92</v>
      </c>
      <c r="M192" s="31">
        <v>2.58</v>
      </c>
      <c r="N192" s="31">
        <v>2.7</v>
      </c>
      <c r="O192" s="31">
        <v>2.5</v>
      </c>
      <c r="P192" s="31">
        <v>2.75</v>
      </c>
    </row>
    <row r="193" spans="1:16" hidden="1" x14ac:dyDescent="0.25">
      <c r="A193" s="30" t="s">
        <v>61</v>
      </c>
      <c r="B193" s="30" t="s">
        <v>62</v>
      </c>
      <c r="C193" s="106">
        <v>2016</v>
      </c>
      <c r="D193" s="31">
        <v>5.8</v>
      </c>
      <c r="E193" s="31">
        <v>3.58</v>
      </c>
      <c r="F193" s="31">
        <v>4.09</v>
      </c>
      <c r="G193" s="31">
        <v>4.55</v>
      </c>
      <c r="H193" s="31">
        <v>5.16</v>
      </c>
      <c r="I193" s="31">
        <v>6.19</v>
      </c>
      <c r="J193" s="31">
        <v>6.64</v>
      </c>
      <c r="K193" s="31">
        <v>6.97</v>
      </c>
      <c r="L193" s="31">
        <v>6.14</v>
      </c>
      <c r="M193" s="31">
        <v>5.93</v>
      </c>
      <c r="N193" s="31">
        <v>6.65</v>
      </c>
      <c r="O193" s="31">
        <v>6.83</v>
      </c>
      <c r="P193" s="31">
        <v>6.83</v>
      </c>
    </row>
    <row r="194" spans="1:16" hidden="1" x14ac:dyDescent="0.25">
      <c r="A194" s="30" t="s">
        <v>205</v>
      </c>
      <c r="B194" s="30" t="s">
        <v>342</v>
      </c>
      <c r="C194" s="106">
        <v>2016</v>
      </c>
      <c r="D194" s="31">
        <v>4.6399999999999997</v>
      </c>
      <c r="E194" s="31">
        <v>4.72</v>
      </c>
      <c r="F194" s="31">
        <v>4.8499999999999996</v>
      </c>
      <c r="G194" s="31">
        <v>4.21</v>
      </c>
      <c r="H194" s="31">
        <v>4.7300000000000004</v>
      </c>
      <c r="I194" s="31">
        <v>5.31</v>
      </c>
      <c r="J194" s="31">
        <v>5.5</v>
      </c>
      <c r="K194" s="31">
        <v>4.51</v>
      </c>
      <c r="L194" s="31">
        <v>4.38</v>
      </c>
      <c r="M194" s="31">
        <v>4.38</v>
      </c>
      <c r="N194" s="31">
        <v>4.38</v>
      </c>
      <c r="O194" s="31">
        <v>4.38</v>
      </c>
      <c r="P194" s="31">
        <v>4.38</v>
      </c>
    </row>
    <row r="195" spans="1:16" hidden="1" x14ac:dyDescent="0.25">
      <c r="A195" s="30" t="s">
        <v>65</v>
      </c>
      <c r="B195" s="30" t="s">
        <v>66</v>
      </c>
      <c r="C195" s="106">
        <v>2016</v>
      </c>
      <c r="D195" s="31">
        <v>1.56</v>
      </c>
      <c r="E195" s="31">
        <v>1.53</v>
      </c>
      <c r="F195" s="31">
        <v>1.53</v>
      </c>
      <c r="G195" s="31">
        <v>1.6</v>
      </c>
      <c r="H195" s="31">
        <v>1.49</v>
      </c>
      <c r="I195" s="31">
        <v>1.32</v>
      </c>
      <c r="J195" s="31">
        <v>1.31</v>
      </c>
      <c r="K195" s="31">
        <v>1.45</v>
      </c>
      <c r="L195" s="31">
        <v>1.77</v>
      </c>
      <c r="M195" s="31">
        <v>1.86</v>
      </c>
      <c r="N195" s="31">
        <v>1.95</v>
      </c>
      <c r="O195" s="31">
        <v>1.43</v>
      </c>
      <c r="P195" s="31">
        <v>1.41</v>
      </c>
    </row>
    <row r="196" spans="1:16" hidden="1" x14ac:dyDescent="0.25">
      <c r="A196" s="30" t="s">
        <v>67</v>
      </c>
      <c r="B196" s="30" t="s">
        <v>68</v>
      </c>
      <c r="C196" s="106">
        <v>2016</v>
      </c>
      <c r="D196" s="2">
        <v>4.3499999999999996</v>
      </c>
      <c r="E196" s="2">
        <v>3.6</v>
      </c>
      <c r="F196" s="2">
        <v>3.77</v>
      </c>
      <c r="G196" s="2">
        <v>4.25</v>
      </c>
      <c r="H196" s="2">
        <v>4.7300000000000004</v>
      </c>
      <c r="I196" s="2">
        <v>4.7300000000000004</v>
      </c>
      <c r="J196" s="2">
        <v>4.7300000000000004</v>
      </c>
      <c r="K196" s="2">
        <v>4.7300000000000004</v>
      </c>
      <c r="L196" s="2">
        <v>4.7300000000000004</v>
      </c>
      <c r="M196" s="2">
        <v>4.5199999999999996</v>
      </c>
      <c r="N196" s="2">
        <v>4.25</v>
      </c>
      <c r="O196" s="2">
        <v>4.13</v>
      </c>
      <c r="P196" s="2">
        <v>3.94</v>
      </c>
    </row>
    <row r="197" spans="1:16" hidden="1" x14ac:dyDescent="0.25">
      <c r="A197" s="30" t="s">
        <v>69</v>
      </c>
      <c r="B197" s="30" t="s">
        <v>70</v>
      </c>
      <c r="C197" s="106">
        <v>2016</v>
      </c>
      <c r="D197" s="31">
        <v>1.8</v>
      </c>
      <c r="E197" s="31">
        <v>1.8</v>
      </c>
      <c r="F197" s="31">
        <v>1.8</v>
      </c>
      <c r="G197" s="31">
        <v>1.8</v>
      </c>
      <c r="H197" s="31">
        <v>1.8</v>
      </c>
      <c r="I197" s="31">
        <v>1.8</v>
      </c>
      <c r="J197" s="31">
        <v>1.8</v>
      </c>
      <c r="K197" s="31">
        <v>1.8</v>
      </c>
      <c r="L197" s="31">
        <v>1.8</v>
      </c>
      <c r="M197" s="31">
        <v>1.8</v>
      </c>
      <c r="N197" s="31">
        <v>1.8</v>
      </c>
      <c r="O197" s="31">
        <v>1.8</v>
      </c>
      <c r="P197" s="31">
        <v>1.8</v>
      </c>
    </row>
    <row r="198" spans="1:16" hidden="1" x14ac:dyDescent="0.25">
      <c r="A198" s="30" t="s">
        <v>72</v>
      </c>
      <c r="B198" s="30" t="s">
        <v>73</v>
      </c>
      <c r="C198" s="106">
        <v>2016</v>
      </c>
      <c r="D198" s="31">
        <v>2.77</v>
      </c>
      <c r="E198" s="31">
        <v>2.72</v>
      </c>
      <c r="F198" s="31">
        <v>2.72</v>
      </c>
      <c r="G198" s="31">
        <v>2.72</v>
      </c>
      <c r="H198" s="31">
        <v>2.72</v>
      </c>
      <c r="I198" s="31">
        <v>2.72</v>
      </c>
      <c r="J198" s="31">
        <v>2.72</v>
      </c>
      <c r="K198" s="31">
        <v>2.72</v>
      </c>
      <c r="L198" s="31">
        <v>2.72</v>
      </c>
      <c r="M198" s="31">
        <v>2.73</v>
      </c>
      <c r="N198" s="31">
        <v>2.78</v>
      </c>
      <c r="O198" s="31">
        <v>2.96</v>
      </c>
      <c r="P198" s="31">
        <v>2.97</v>
      </c>
    </row>
    <row r="199" spans="1:16" hidden="1" x14ac:dyDescent="0.25">
      <c r="A199" s="30" t="s">
        <v>74</v>
      </c>
      <c r="B199" s="30" t="s">
        <v>75</v>
      </c>
      <c r="C199" s="106">
        <v>2016</v>
      </c>
      <c r="D199" s="31">
        <v>5.38</v>
      </c>
      <c r="E199" s="31">
        <v>4.17</v>
      </c>
      <c r="F199" s="31">
        <v>4.17</v>
      </c>
      <c r="G199" s="31">
        <v>4.17</v>
      </c>
      <c r="H199" s="31">
        <v>4.17</v>
      </c>
      <c r="I199" s="31" t="s">
        <v>4</v>
      </c>
      <c r="J199" s="31">
        <v>5.47</v>
      </c>
      <c r="K199" s="31">
        <v>5.47</v>
      </c>
      <c r="L199" s="31">
        <v>5.54</v>
      </c>
      <c r="M199" s="31">
        <v>5.91</v>
      </c>
      <c r="N199" s="31">
        <v>6.13</v>
      </c>
      <c r="O199" s="31">
        <v>6.09</v>
      </c>
      <c r="P199" s="31">
        <v>5.98</v>
      </c>
    </row>
    <row r="200" spans="1:16" hidden="1" x14ac:dyDescent="0.25">
      <c r="A200" s="30" t="s">
        <v>76</v>
      </c>
      <c r="B200" s="30" t="s">
        <v>77</v>
      </c>
      <c r="C200" s="106">
        <v>2016</v>
      </c>
      <c r="D200" s="31">
        <v>1.97</v>
      </c>
      <c r="E200" s="31">
        <v>1.77</v>
      </c>
      <c r="F200" s="31">
        <v>1.7</v>
      </c>
      <c r="G200" s="31">
        <v>1.83</v>
      </c>
      <c r="H200" s="31">
        <v>1.9</v>
      </c>
      <c r="I200" s="31">
        <v>1.85</v>
      </c>
      <c r="J200" s="31">
        <v>2.23</v>
      </c>
      <c r="K200" s="31">
        <v>1.95</v>
      </c>
      <c r="L200" s="31">
        <v>2.1800000000000002</v>
      </c>
      <c r="M200" s="31">
        <v>2.68</v>
      </c>
      <c r="N200" s="31">
        <v>1.94</v>
      </c>
      <c r="O200" s="31">
        <v>1.71</v>
      </c>
      <c r="P200" s="31">
        <v>1.87</v>
      </c>
    </row>
    <row r="201" spans="1:16" hidden="1" x14ac:dyDescent="0.25">
      <c r="A201" s="30" t="s">
        <v>78</v>
      </c>
      <c r="B201" s="30" t="s">
        <v>343</v>
      </c>
      <c r="C201" s="106">
        <v>2016</v>
      </c>
      <c r="D201" s="31">
        <v>1.61</v>
      </c>
      <c r="E201" s="31">
        <v>1.8</v>
      </c>
      <c r="F201" s="31" t="s">
        <v>4</v>
      </c>
      <c r="G201" s="31" t="s">
        <v>4</v>
      </c>
      <c r="H201" s="31" t="s">
        <v>4</v>
      </c>
      <c r="I201" s="31" t="s">
        <v>4</v>
      </c>
      <c r="J201" s="31" t="s">
        <v>4</v>
      </c>
      <c r="K201" s="31" t="s">
        <v>4</v>
      </c>
      <c r="L201" s="31">
        <v>1.6</v>
      </c>
      <c r="M201" s="31">
        <v>1.6</v>
      </c>
      <c r="N201" s="31">
        <v>1.6</v>
      </c>
      <c r="O201" s="31">
        <v>1.6</v>
      </c>
      <c r="P201" s="31">
        <v>1.6</v>
      </c>
    </row>
    <row r="202" spans="1:16" hidden="1" x14ac:dyDescent="0.25">
      <c r="A202" s="30" t="s">
        <v>185</v>
      </c>
      <c r="B202" s="30" t="s">
        <v>186</v>
      </c>
      <c r="C202" s="106">
        <v>2016</v>
      </c>
      <c r="D202" s="31">
        <v>2.17</v>
      </c>
      <c r="E202" s="31">
        <v>1.9</v>
      </c>
      <c r="F202" s="31" t="s">
        <v>4</v>
      </c>
      <c r="G202" s="31" t="s">
        <v>4</v>
      </c>
      <c r="H202" s="31" t="s">
        <v>4</v>
      </c>
      <c r="I202" s="31" t="s">
        <v>4</v>
      </c>
      <c r="J202" s="31" t="s">
        <v>4</v>
      </c>
      <c r="K202" s="31" t="s">
        <v>4</v>
      </c>
      <c r="L202" s="31">
        <v>2.13</v>
      </c>
      <c r="M202" s="31">
        <v>2.15</v>
      </c>
      <c r="N202" s="31">
        <v>2.21</v>
      </c>
      <c r="O202" s="31">
        <v>2.21</v>
      </c>
      <c r="P202" s="31">
        <v>2.21</v>
      </c>
    </row>
    <row r="203" spans="1:16" hidden="1" x14ac:dyDescent="0.25">
      <c r="A203" s="30" t="s">
        <v>80</v>
      </c>
      <c r="B203" s="30" t="s">
        <v>344</v>
      </c>
      <c r="C203" s="106">
        <v>2016</v>
      </c>
      <c r="D203" s="31">
        <v>2.2599999999999998</v>
      </c>
      <c r="E203" s="31">
        <v>3</v>
      </c>
      <c r="F203" s="31">
        <v>3.18</v>
      </c>
      <c r="G203" s="31">
        <v>2.8</v>
      </c>
      <c r="H203" s="31">
        <v>2.12</v>
      </c>
      <c r="I203" s="31">
        <v>1.77</v>
      </c>
      <c r="J203" s="31">
        <v>1.77</v>
      </c>
      <c r="K203" s="31">
        <v>1.77</v>
      </c>
      <c r="L203" s="31">
        <v>1.77</v>
      </c>
      <c r="M203" s="31">
        <v>1.77</v>
      </c>
      <c r="N203" s="31">
        <v>1.77</v>
      </c>
      <c r="O203" s="31" t="s">
        <v>4</v>
      </c>
      <c r="P203" s="31" t="s">
        <v>4</v>
      </c>
    </row>
    <row r="204" spans="1:16" hidden="1" x14ac:dyDescent="0.25">
      <c r="A204" s="30" t="s">
        <v>82</v>
      </c>
      <c r="B204" s="30" t="s">
        <v>83</v>
      </c>
      <c r="C204" s="106">
        <v>2016</v>
      </c>
      <c r="D204" s="31">
        <v>2.56</v>
      </c>
      <c r="E204" s="31">
        <v>2.2000000000000002</v>
      </c>
      <c r="F204" s="31">
        <v>2.33</v>
      </c>
      <c r="G204" s="31">
        <v>2.46</v>
      </c>
      <c r="H204" s="31">
        <v>3.16</v>
      </c>
      <c r="I204" s="31">
        <v>3.53</v>
      </c>
      <c r="J204" s="31" t="s">
        <v>4</v>
      </c>
      <c r="K204" s="31">
        <v>4.07</v>
      </c>
      <c r="L204" s="31">
        <v>4.1500000000000004</v>
      </c>
      <c r="M204" s="31">
        <v>3.12</v>
      </c>
      <c r="N204" s="31">
        <v>1.68</v>
      </c>
      <c r="O204" s="31">
        <v>1.22</v>
      </c>
      <c r="P204" s="31">
        <v>1.27</v>
      </c>
    </row>
    <row r="205" spans="1:16" hidden="1" x14ac:dyDescent="0.25">
      <c r="A205" s="30" t="s">
        <v>84</v>
      </c>
      <c r="B205" s="30" t="s">
        <v>85</v>
      </c>
      <c r="C205" s="106">
        <v>2016</v>
      </c>
      <c r="D205" s="31">
        <v>1.89</v>
      </c>
      <c r="E205" s="31">
        <v>1.96</v>
      </c>
      <c r="F205" s="31">
        <v>2.21</v>
      </c>
      <c r="G205" s="31">
        <v>2.37</v>
      </c>
      <c r="H205" s="31">
        <v>3.47</v>
      </c>
      <c r="I205" s="31" t="s">
        <v>4</v>
      </c>
      <c r="J205" s="31" t="s">
        <v>4</v>
      </c>
      <c r="K205" s="31" t="s">
        <v>4</v>
      </c>
      <c r="L205" s="31" t="s">
        <v>4</v>
      </c>
      <c r="M205" s="31">
        <v>2.2200000000000002</v>
      </c>
      <c r="N205" s="31">
        <v>2.0699999999999998</v>
      </c>
      <c r="O205" s="31">
        <v>1.36</v>
      </c>
      <c r="P205" s="31">
        <v>0.86</v>
      </c>
    </row>
    <row r="206" spans="1:16" hidden="1" x14ac:dyDescent="0.25">
      <c r="A206" s="30" t="s">
        <v>86</v>
      </c>
      <c r="B206" s="30" t="s">
        <v>345</v>
      </c>
      <c r="C206" s="106">
        <v>2016</v>
      </c>
      <c r="D206" s="31">
        <v>1.81</v>
      </c>
      <c r="E206" s="31">
        <v>1.57</v>
      </c>
      <c r="F206" s="31">
        <v>1.27</v>
      </c>
      <c r="G206" s="31">
        <v>1.28</v>
      </c>
      <c r="H206" s="31">
        <v>1.94</v>
      </c>
      <c r="I206" s="31">
        <v>2.4300000000000002</v>
      </c>
      <c r="J206" s="31" t="s">
        <v>4</v>
      </c>
      <c r="K206" s="31" t="s">
        <v>4</v>
      </c>
      <c r="L206" s="31">
        <v>3.47</v>
      </c>
      <c r="M206" s="31">
        <v>2.0099999999999998</v>
      </c>
      <c r="N206" s="31">
        <v>1.54</v>
      </c>
      <c r="O206" s="31">
        <v>1.51</v>
      </c>
      <c r="P206" s="31" t="s">
        <v>4</v>
      </c>
    </row>
    <row r="207" spans="1:16" hidden="1" x14ac:dyDescent="0.25">
      <c r="A207" s="30" t="s">
        <v>88</v>
      </c>
      <c r="B207" s="30" t="s">
        <v>89</v>
      </c>
      <c r="C207" s="106">
        <v>2016</v>
      </c>
      <c r="D207" s="31">
        <v>1.68</v>
      </c>
      <c r="E207" s="31">
        <v>0.77</v>
      </c>
      <c r="F207" s="31">
        <v>0.77</v>
      </c>
      <c r="G207" s="31">
        <v>0.92</v>
      </c>
      <c r="H207" s="31">
        <v>1.25</v>
      </c>
      <c r="I207" s="31">
        <v>1.89</v>
      </c>
      <c r="J207" s="31">
        <v>2.4</v>
      </c>
      <c r="K207" s="31">
        <v>2.5499999999999998</v>
      </c>
      <c r="L207" s="31">
        <v>2.6</v>
      </c>
      <c r="M207" s="31">
        <v>2.54</v>
      </c>
      <c r="N207" s="31">
        <v>1.91</v>
      </c>
      <c r="O207" s="31">
        <v>1.4</v>
      </c>
      <c r="P207" s="31">
        <v>1.1000000000000001</v>
      </c>
    </row>
    <row r="208" spans="1:16" hidden="1" x14ac:dyDescent="0.25">
      <c r="A208" s="30" t="s">
        <v>90</v>
      </c>
      <c r="B208" s="30" t="s">
        <v>325</v>
      </c>
      <c r="C208" s="106">
        <v>2016</v>
      </c>
      <c r="D208" s="31">
        <v>2.15</v>
      </c>
      <c r="E208" s="31">
        <v>2.16</v>
      </c>
      <c r="F208" s="31">
        <v>2.27</v>
      </c>
      <c r="G208" s="31">
        <v>2.8</v>
      </c>
      <c r="H208" s="31">
        <v>2.69</v>
      </c>
      <c r="I208" s="31">
        <v>2.23</v>
      </c>
      <c r="J208" s="31">
        <v>2.0699999999999998</v>
      </c>
      <c r="K208" s="31">
        <v>2.4700000000000002</v>
      </c>
      <c r="L208" s="31">
        <v>2.0099999999999998</v>
      </c>
      <c r="M208" s="31">
        <v>1.78</v>
      </c>
      <c r="N208" s="31">
        <v>1.9</v>
      </c>
      <c r="O208" s="31">
        <v>1.84</v>
      </c>
      <c r="P208" s="31">
        <v>1.67</v>
      </c>
    </row>
    <row r="209" spans="1:16" hidden="1" x14ac:dyDescent="0.25">
      <c r="A209" s="30" t="s">
        <v>92</v>
      </c>
      <c r="B209" s="30" t="s">
        <v>93</v>
      </c>
      <c r="C209" s="106">
        <v>2016</v>
      </c>
      <c r="D209" s="31">
        <v>1.95</v>
      </c>
      <c r="E209" s="31">
        <v>1.6</v>
      </c>
      <c r="F209" s="31">
        <v>1.62</v>
      </c>
      <c r="G209" s="31">
        <v>1.56</v>
      </c>
      <c r="H209" s="31">
        <v>1.55</v>
      </c>
      <c r="I209" s="31">
        <v>1.85</v>
      </c>
      <c r="J209" s="31">
        <v>2.35</v>
      </c>
      <c r="K209" s="31">
        <v>2.62</v>
      </c>
      <c r="L209" s="31">
        <v>2.58</v>
      </c>
      <c r="M209" s="31">
        <v>2.39</v>
      </c>
      <c r="N209" s="31">
        <v>1.97</v>
      </c>
      <c r="O209" s="31">
        <v>1.84</v>
      </c>
      <c r="P209" s="31">
        <v>1.45</v>
      </c>
    </row>
    <row r="210" spans="1:16" hidden="1" x14ac:dyDescent="0.25">
      <c r="A210" s="30" t="s">
        <v>96</v>
      </c>
      <c r="B210" s="30" t="s">
        <v>97</v>
      </c>
      <c r="C210" s="106">
        <v>2016</v>
      </c>
      <c r="D210" s="31">
        <v>5.71</v>
      </c>
      <c r="E210" s="31">
        <v>5.22</v>
      </c>
      <c r="F210" s="31">
        <v>5.2</v>
      </c>
      <c r="G210" s="31">
        <v>4.5199999999999996</v>
      </c>
      <c r="H210" s="31">
        <v>6.06</v>
      </c>
      <c r="I210" s="31">
        <v>6.58</v>
      </c>
      <c r="J210" s="31">
        <v>6.32</v>
      </c>
      <c r="K210" s="31">
        <v>7.15</v>
      </c>
      <c r="L210" s="31">
        <v>5.62</v>
      </c>
      <c r="M210" s="31">
        <v>5.47</v>
      </c>
      <c r="N210" s="31">
        <v>5.47</v>
      </c>
      <c r="O210" s="31">
        <v>5.47</v>
      </c>
      <c r="P210" s="31">
        <v>5.47</v>
      </c>
    </row>
    <row r="211" spans="1:16" hidden="1" x14ac:dyDescent="0.25">
      <c r="A211" s="30" t="s">
        <v>100</v>
      </c>
      <c r="B211" s="30" t="s">
        <v>101</v>
      </c>
      <c r="C211" s="106">
        <v>2016</v>
      </c>
      <c r="D211" s="31">
        <v>2.1800000000000002</v>
      </c>
      <c r="E211" s="31">
        <v>2.5</v>
      </c>
      <c r="F211" s="31">
        <v>2.5</v>
      </c>
      <c r="G211" s="31">
        <v>2.5</v>
      </c>
      <c r="H211" s="31">
        <v>2.5</v>
      </c>
      <c r="I211" s="31">
        <v>2.5</v>
      </c>
      <c r="J211" s="31">
        <v>2.5</v>
      </c>
      <c r="K211" s="31">
        <v>2.2799999999999998</v>
      </c>
      <c r="L211" s="31">
        <v>1.9</v>
      </c>
      <c r="M211" s="31">
        <v>1.9</v>
      </c>
      <c r="N211" s="31">
        <v>1.9</v>
      </c>
      <c r="O211" s="31">
        <v>1.9</v>
      </c>
      <c r="P211" s="31">
        <v>1.9</v>
      </c>
    </row>
    <row r="212" spans="1:16" hidden="1" x14ac:dyDescent="0.25">
      <c r="A212" s="30" t="s">
        <v>102</v>
      </c>
      <c r="B212" s="30" t="s">
        <v>326</v>
      </c>
      <c r="C212" s="106">
        <v>2016</v>
      </c>
      <c r="D212" s="31">
        <v>1.28</v>
      </c>
      <c r="E212" s="31">
        <v>1.28</v>
      </c>
      <c r="F212" s="31">
        <v>1.28</v>
      </c>
      <c r="G212" s="31">
        <v>1.28</v>
      </c>
      <c r="H212" s="31">
        <v>1.28</v>
      </c>
      <c r="I212" s="31">
        <v>1.28</v>
      </c>
      <c r="J212" s="31">
        <v>1.28</v>
      </c>
      <c r="K212" s="31">
        <v>1.28</v>
      </c>
      <c r="L212" s="31">
        <v>1.28</v>
      </c>
      <c r="M212" s="31">
        <v>1.28</v>
      </c>
      <c r="N212" s="31">
        <v>1.28</v>
      </c>
      <c r="O212" s="31">
        <v>1.28</v>
      </c>
      <c r="P212" s="31">
        <v>1.28</v>
      </c>
    </row>
    <row r="213" spans="1:16" hidden="1" x14ac:dyDescent="0.25">
      <c r="A213" s="30" t="s">
        <v>106</v>
      </c>
      <c r="B213" s="30" t="s">
        <v>346</v>
      </c>
      <c r="C213" s="106">
        <v>2016</v>
      </c>
      <c r="D213" s="31">
        <v>2.0299999999999998</v>
      </c>
      <c r="E213" s="31" t="s">
        <v>4</v>
      </c>
      <c r="F213" s="31">
        <v>2.0699999999999998</v>
      </c>
      <c r="G213" s="31">
        <v>1.77</v>
      </c>
      <c r="H213" s="31" t="s">
        <v>4</v>
      </c>
      <c r="I213" s="31">
        <v>1.55</v>
      </c>
      <c r="J213" s="31">
        <v>1.5</v>
      </c>
      <c r="K213" s="31" t="s">
        <v>4</v>
      </c>
      <c r="L213" s="31">
        <v>1.77</v>
      </c>
      <c r="M213" s="31">
        <v>2.4300000000000002</v>
      </c>
      <c r="N213" s="31">
        <v>2.4300000000000002</v>
      </c>
      <c r="O213" s="31" t="s">
        <v>4</v>
      </c>
      <c r="P213" s="31">
        <v>2.2999999999999998</v>
      </c>
    </row>
    <row r="214" spans="1:16" hidden="1" x14ac:dyDescent="0.25">
      <c r="A214" s="30" t="s">
        <v>108</v>
      </c>
      <c r="B214" s="30" t="s">
        <v>347</v>
      </c>
      <c r="C214" s="106">
        <v>2016</v>
      </c>
      <c r="D214" s="31">
        <v>2.0299999999999998</v>
      </c>
      <c r="E214" s="31">
        <v>3.83</v>
      </c>
      <c r="F214" s="31">
        <v>2.79</v>
      </c>
      <c r="G214" s="31">
        <v>2.2799999999999998</v>
      </c>
      <c r="H214" s="31">
        <v>2.36</v>
      </c>
      <c r="I214" s="31">
        <v>1.95</v>
      </c>
      <c r="J214" s="31">
        <v>1.58</v>
      </c>
      <c r="K214" s="31">
        <v>1.9</v>
      </c>
      <c r="L214" s="31">
        <v>1.66</v>
      </c>
      <c r="M214" s="31">
        <v>1.4</v>
      </c>
      <c r="N214" s="31">
        <v>1.4</v>
      </c>
      <c r="O214" s="31">
        <v>1.42</v>
      </c>
      <c r="P214" s="31">
        <v>1.78</v>
      </c>
    </row>
    <row r="215" spans="1:16" hidden="1" x14ac:dyDescent="0.25">
      <c r="A215" s="30" t="s">
        <v>110</v>
      </c>
      <c r="B215" s="30" t="s">
        <v>348</v>
      </c>
      <c r="C215" s="106">
        <v>2016</v>
      </c>
      <c r="D215" s="31">
        <v>6.67</v>
      </c>
      <c r="E215" s="31">
        <v>5.89</v>
      </c>
      <c r="F215" s="31">
        <v>6.47</v>
      </c>
      <c r="G215" s="31">
        <v>6.47</v>
      </c>
      <c r="H215" s="31">
        <v>6.29</v>
      </c>
      <c r="I215" s="31">
        <v>6.4</v>
      </c>
      <c r="J215" s="31">
        <v>6.89</v>
      </c>
      <c r="K215" s="31">
        <v>7.6</v>
      </c>
      <c r="L215" s="31">
        <v>7.95</v>
      </c>
      <c r="M215" s="31">
        <v>6.92</v>
      </c>
      <c r="N215" s="31">
        <v>6.87</v>
      </c>
      <c r="O215" s="31">
        <v>6.27</v>
      </c>
      <c r="P215" s="31">
        <v>6</v>
      </c>
    </row>
    <row r="216" spans="1:16" hidden="1" x14ac:dyDescent="0.25">
      <c r="A216" s="30" t="s">
        <v>112</v>
      </c>
      <c r="B216" s="30" t="s">
        <v>113</v>
      </c>
      <c r="C216" s="106">
        <v>2016</v>
      </c>
      <c r="D216" s="31">
        <v>2.39</v>
      </c>
      <c r="E216" s="31" t="s">
        <v>4</v>
      </c>
      <c r="F216" s="31">
        <v>1.6</v>
      </c>
      <c r="G216" s="31">
        <v>1.6</v>
      </c>
      <c r="H216" s="31">
        <v>1.6</v>
      </c>
      <c r="I216" s="31">
        <v>1.72</v>
      </c>
      <c r="J216" s="31">
        <v>1.9</v>
      </c>
      <c r="K216" s="31">
        <v>2.09</v>
      </c>
      <c r="L216" s="31">
        <v>2.89</v>
      </c>
      <c r="M216" s="31">
        <v>3</v>
      </c>
      <c r="N216" s="31">
        <v>3.19</v>
      </c>
      <c r="O216" s="31">
        <v>3.23</v>
      </c>
      <c r="P216" s="31">
        <v>3.03</v>
      </c>
    </row>
    <row r="217" spans="1:16" hidden="1" x14ac:dyDescent="0.25">
      <c r="A217" s="30" t="s">
        <v>114</v>
      </c>
      <c r="B217" s="30" t="s">
        <v>115</v>
      </c>
      <c r="C217" s="106">
        <v>2016</v>
      </c>
      <c r="D217" s="31">
        <v>4.4400000000000004</v>
      </c>
      <c r="E217" s="31">
        <v>4.0599999999999996</v>
      </c>
      <c r="F217" s="31">
        <v>3.13</v>
      </c>
      <c r="G217" s="31">
        <v>3.61</v>
      </c>
      <c r="H217" s="31">
        <v>3.53</v>
      </c>
      <c r="I217" s="31">
        <v>3.69</v>
      </c>
      <c r="J217" s="31">
        <v>4.2699999999999996</v>
      </c>
      <c r="K217" s="31">
        <v>4.5999999999999996</v>
      </c>
      <c r="L217" s="31">
        <v>5.24</v>
      </c>
      <c r="M217" s="31">
        <v>5.35</v>
      </c>
      <c r="N217" s="31">
        <v>5.4</v>
      </c>
      <c r="O217" s="31">
        <v>5.4</v>
      </c>
      <c r="P217" s="31">
        <v>4.93</v>
      </c>
    </row>
    <row r="218" spans="1:16" hidden="1" x14ac:dyDescent="0.25">
      <c r="A218" s="30" t="s">
        <v>116</v>
      </c>
      <c r="B218" s="30" t="s">
        <v>349</v>
      </c>
      <c r="C218" s="106">
        <v>2016</v>
      </c>
      <c r="D218" s="31">
        <v>1.58</v>
      </c>
      <c r="E218" s="31">
        <v>2.17</v>
      </c>
      <c r="F218" s="31">
        <v>1.44</v>
      </c>
      <c r="G218" s="31">
        <v>0.85</v>
      </c>
      <c r="H218" s="31">
        <v>0.83</v>
      </c>
      <c r="I218" s="31">
        <v>0.86</v>
      </c>
      <c r="J218" s="31">
        <v>0.99</v>
      </c>
      <c r="K218" s="31">
        <v>1.29</v>
      </c>
      <c r="L218" s="31">
        <v>1.89</v>
      </c>
      <c r="M218" s="31">
        <v>2.7</v>
      </c>
      <c r="N218" s="31">
        <v>2.3199999999999998</v>
      </c>
      <c r="O218" s="31">
        <v>1.78</v>
      </c>
      <c r="P218" s="31">
        <v>1.8</v>
      </c>
    </row>
    <row r="219" spans="1:16" hidden="1" x14ac:dyDescent="0.25">
      <c r="A219" s="30" t="s">
        <v>118</v>
      </c>
      <c r="B219" s="30" t="s">
        <v>119</v>
      </c>
      <c r="C219" s="106">
        <v>2016</v>
      </c>
      <c r="D219" s="31">
        <v>1.19</v>
      </c>
      <c r="E219" s="31">
        <v>1.87</v>
      </c>
      <c r="F219" s="31">
        <v>1.43</v>
      </c>
      <c r="G219" s="31">
        <v>0.73</v>
      </c>
      <c r="H219" s="31">
        <v>0.63</v>
      </c>
      <c r="I219" s="31">
        <v>0.7</v>
      </c>
      <c r="J219" s="31">
        <v>0.77</v>
      </c>
      <c r="K219" s="31">
        <v>1.17</v>
      </c>
      <c r="L219" s="31">
        <v>1.19</v>
      </c>
      <c r="M219" s="31">
        <v>1.41</v>
      </c>
      <c r="N219" s="31">
        <v>1.37</v>
      </c>
      <c r="O219" s="31">
        <v>1.48</v>
      </c>
      <c r="P219" s="31">
        <v>1.58</v>
      </c>
    </row>
    <row r="220" spans="1:16" hidden="1" x14ac:dyDescent="0.25">
      <c r="A220" s="30" t="s">
        <v>120</v>
      </c>
      <c r="B220" s="30" t="s">
        <v>350</v>
      </c>
      <c r="C220" s="106">
        <v>2016</v>
      </c>
      <c r="D220" s="31">
        <v>1.1399999999999999</v>
      </c>
      <c r="E220" s="31">
        <v>2.25</v>
      </c>
      <c r="F220" s="31">
        <v>1.43</v>
      </c>
      <c r="G220" s="31">
        <v>0.87</v>
      </c>
      <c r="H220" s="31">
        <v>0.79</v>
      </c>
      <c r="I220" s="31">
        <v>0.72</v>
      </c>
      <c r="J220" s="31">
        <v>0.81</v>
      </c>
      <c r="K220" s="31">
        <v>1.03</v>
      </c>
      <c r="L220" s="31">
        <v>1.19</v>
      </c>
      <c r="M220" s="31">
        <v>1.29</v>
      </c>
      <c r="N220" s="31">
        <v>1.46</v>
      </c>
      <c r="O220" s="31">
        <v>1.45</v>
      </c>
      <c r="P220" s="31">
        <v>1.68</v>
      </c>
    </row>
    <row r="221" spans="1:16" hidden="1" x14ac:dyDescent="0.25">
      <c r="A221" s="30" t="s">
        <v>122</v>
      </c>
      <c r="B221" s="30" t="s">
        <v>123</v>
      </c>
      <c r="C221" s="106">
        <v>2016</v>
      </c>
      <c r="D221" s="31">
        <v>1.82</v>
      </c>
      <c r="E221" s="31">
        <v>2.13</v>
      </c>
      <c r="F221" s="31">
        <v>1.52</v>
      </c>
      <c r="G221" s="31">
        <v>1.17</v>
      </c>
      <c r="H221" s="31">
        <v>1.25</v>
      </c>
      <c r="I221" s="31">
        <v>1.1100000000000001</v>
      </c>
      <c r="J221" s="31">
        <v>1.1299999999999999</v>
      </c>
      <c r="K221" s="31">
        <v>1.52</v>
      </c>
      <c r="L221" s="31">
        <v>1.8</v>
      </c>
      <c r="M221" s="31">
        <v>2.54</v>
      </c>
      <c r="N221" s="31">
        <v>2.44</v>
      </c>
      <c r="O221" s="31">
        <v>2.78</v>
      </c>
      <c r="P221" s="31">
        <v>2.35</v>
      </c>
    </row>
    <row r="222" spans="1:16" hidden="1" x14ac:dyDescent="0.25">
      <c r="A222" s="30" t="s">
        <v>126</v>
      </c>
      <c r="B222" s="30" t="s">
        <v>127</v>
      </c>
      <c r="C222" s="106">
        <v>2016</v>
      </c>
      <c r="D222" s="31">
        <v>1.18</v>
      </c>
      <c r="E222" s="31">
        <v>2</v>
      </c>
      <c r="F222" s="31">
        <v>1.43</v>
      </c>
      <c r="G222" s="31">
        <v>0.64</v>
      </c>
      <c r="H222" s="31">
        <v>0.52</v>
      </c>
      <c r="I222" s="31">
        <v>0.53</v>
      </c>
      <c r="J222" s="31">
        <v>0.6</v>
      </c>
      <c r="K222" s="31">
        <v>0.92</v>
      </c>
      <c r="L222" s="31">
        <v>1.25</v>
      </c>
      <c r="M222" s="31">
        <v>1.67</v>
      </c>
      <c r="N222" s="31">
        <v>1.64</v>
      </c>
      <c r="O222" s="31">
        <v>1.41</v>
      </c>
      <c r="P222" s="31">
        <v>1.52</v>
      </c>
    </row>
    <row r="223" spans="1:16" hidden="1" x14ac:dyDescent="0.25">
      <c r="A223" s="30" t="s">
        <v>128</v>
      </c>
      <c r="B223" s="30" t="s">
        <v>129</v>
      </c>
      <c r="C223" s="106">
        <v>2016</v>
      </c>
      <c r="D223" s="31">
        <v>0.99</v>
      </c>
      <c r="E223" s="31">
        <v>1.19</v>
      </c>
      <c r="F223" s="31">
        <v>1.46</v>
      </c>
      <c r="G223" s="31">
        <v>1.71</v>
      </c>
      <c r="H223" s="31">
        <v>1.18</v>
      </c>
      <c r="I223" s="31">
        <v>0.8</v>
      </c>
      <c r="J223" s="31">
        <v>0.67</v>
      </c>
      <c r="K223" s="31">
        <v>0.83</v>
      </c>
      <c r="L223" s="31">
        <v>0.83</v>
      </c>
      <c r="M223" s="31">
        <v>0.8</v>
      </c>
      <c r="N223" s="31">
        <v>0.8</v>
      </c>
      <c r="O223" s="31">
        <v>0.8</v>
      </c>
      <c r="P223" s="31">
        <v>0.86</v>
      </c>
    </row>
    <row r="224" spans="1:16" hidden="1" x14ac:dyDescent="0.25">
      <c r="A224" s="30" t="s">
        <v>130</v>
      </c>
      <c r="B224" s="30" t="s">
        <v>358</v>
      </c>
      <c r="C224" s="106">
        <v>2016</v>
      </c>
      <c r="D224" s="31">
        <v>2.0299999999999998</v>
      </c>
      <c r="E224" s="31" t="s">
        <v>4</v>
      </c>
      <c r="F224" s="31">
        <v>2.0299999999999998</v>
      </c>
      <c r="G224" s="31">
        <v>2.0299999999999998</v>
      </c>
      <c r="H224" s="31" t="s">
        <v>4</v>
      </c>
      <c r="I224" s="31" t="s">
        <v>4</v>
      </c>
      <c r="J224" s="31" t="s">
        <v>4</v>
      </c>
      <c r="K224" s="31" t="s">
        <v>4</v>
      </c>
      <c r="L224" s="31" t="s">
        <v>4</v>
      </c>
      <c r="M224" s="31" t="s">
        <v>4</v>
      </c>
      <c r="N224" s="31" t="s">
        <v>4</v>
      </c>
      <c r="O224" s="31" t="s">
        <v>4</v>
      </c>
      <c r="P224" s="31" t="s">
        <v>4</v>
      </c>
    </row>
    <row r="225" spans="1:16" hidden="1" x14ac:dyDescent="0.25">
      <c r="A225" s="30" t="s">
        <v>132</v>
      </c>
      <c r="B225" s="30" t="s">
        <v>133</v>
      </c>
      <c r="C225" s="106">
        <v>2016</v>
      </c>
      <c r="D225" s="31">
        <v>1.53</v>
      </c>
      <c r="E225" s="31">
        <v>0.76</v>
      </c>
      <c r="F225" s="31">
        <v>1.63</v>
      </c>
      <c r="G225" s="31">
        <v>1.88</v>
      </c>
      <c r="H225" s="31">
        <v>1.91</v>
      </c>
      <c r="I225" s="31">
        <v>1.6</v>
      </c>
      <c r="J225" s="31">
        <v>1.63</v>
      </c>
      <c r="K225" s="31">
        <v>1.59</v>
      </c>
      <c r="L225" s="31">
        <v>1.63</v>
      </c>
      <c r="M225" s="31">
        <v>1.63</v>
      </c>
      <c r="N225" s="31">
        <v>1.42</v>
      </c>
      <c r="O225" s="31">
        <v>1.4</v>
      </c>
      <c r="P225" s="31">
        <v>1.22</v>
      </c>
    </row>
    <row r="226" spans="1:16" hidden="1" x14ac:dyDescent="0.25">
      <c r="A226" s="30" t="s">
        <v>134</v>
      </c>
      <c r="B226" s="30" t="s">
        <v>327</v>
      </c>
      <c r="C226" s="106">
        <v>2016</v>
      </c>
      <c r="D226" s="31">
        <v>1.66</v>
      </c>
      <c r="E226" s="31">
        <v>1.67</v>
      </c>
      <c r="F226" s="31">
        <v>1.76</v>
      </c>
      <c r="G226" s="31">
        <v>2.2999999999999998</v>
      </c>
      <c r="H226" s="31" t="s">
        <v>4</v>
      </c>
      <c r="I226" s="31" t="s">
        <v>4</v>
      </c>
      <c r="J226" s="31" t="s">
        <v>4</v>
      </c>
      <c r="K226" s="31">
        <v>1.73</v>
      </c>
      <c r="L226" s="31">
        <v>1.67</v>
      </c>
      <c r="M226" s="31">
        <v>1.57</v>
      </c>
      <c r="N226" s="31">
        <v>1.6</v>
      </c>
      <c r="O226" s="31">
        <v>1.58</v>
      </c>
      <c r="P226" s="31">
        <v>1.49</v>
      </c>
    </row>
    <row r="227" spans="1:16" hidden="1" x14ac:dyDescent="0.25">
      <c r="A227" s="30" t="s">
        <v>136</v>
      </c>
      <c r="B227" s="30" t="s">
        <v>137</v>
      </c>
      <c r="C227" s="106">
        <v>2016</v>
      </c>
      <c r="D227" s="31">
        <v>1.17</v>
      </c>
      <c r="E227" s="31">
        <v>1.18</v>
      </c>
      <c r="F227" s="31">
        <v>1.1200000000000001</v>
      </c>
      <c r="G227" s="31">
        <v>1.1000000000000001</v>
      </c>
      <c r="H227" s="31">
        <v>1.1599999999999999</v>
      </c>
      <c r="I227" s="31">
        <v>1.18</v>
      </c>
      <c r="J227" s="31">
        <v>1.18</v>
      </c>
      <c r="K227" s="31">
        <v>1.18</v>
      </c>
      <c r="L227" s="31">
        <v>1.18</v>
      </c>
      <c r="M227" s="31">
        <v>1.18</v>
      </c>
      <c r="N227" s="31">
        <v>1.18</v>
      </c>
      <c r="O227" s="31">
        <v>1.18</v>
      </c>
      <c r="P227" s="31">
        <v>1.18</v>
      </c>
    </row>
    <row r="228" spans="1:16" hidden="1" x14ac:dyDescent="0.25">
      <c r="A228" s="30" t="s">
        <v>138</v>
      </c>
      <c r="B228" s="30" t="s">
        <v>139</v>
      </c>
      <c r="C228" s="106">
        <v>2016</v>
      </c>
      <c r="D228" s="31">
        <v>0.78</v>
      </c>
      <c r="E228" s="31">
        <v>0.78</v>
      </c>
      <c r="F228" s="31">
        <v>0.78</v>
      </c>
      <c r="G228" s="31">
        <v>0.78</v>
      </c>
      <c r="H228" s="31">
        <v>0.78</v>
      </c>
      <c r="I228" s="31">
        <v>0.78</v>
      </c>
      <c r="J228" s="31">
        <v>0.78</v>
      </c>
      <c r="K228" s="31">
        <v>0.78</v>
      </c>
      <c r="L228" s="31">
        <v>0.78</v>
      </c>
      <c r="M228" s="31">
        <v>0.78</v>
      </c>
      <c r="N228" s="31">
        <v>0.78</v>
      </c>
      <c r="O228" s="31">
        <v>0.78</v>
      </c>
      <c r="P228" s="31">
        <v>0.78</v>
      </c>
    </row>
    <row r="229" spans="1:16" hidden="1" x14ac:dyDescent="0.25">
      <c r="A229" s="30" t="s">
        <v>140</v>
      </c>
      <c r="B229" s="30" t="s">
        <v>141</v>
      </c>
      <c r="C229" s="106">
        <v>2016</v>
      </c>
      <c r="D229" s="31">
        <v>0.94</v>
      </c>
      <c r="E229" s="31">
        <v>0.99</v>
      </c>
      <c r="F229" s="31">
        <v>1.07</v>
      </c>
      <c r="G229" s="31">
        <v>1.07</v>
      </c>
      <c r="H229" s="31">
        <v>1.1200000000000001</v>
      </c>
      <c r="I229" s="31">
        <v>1</v>
      </c>
      <c r="J229" s="31">
        <v>0.83</v>
      </c>
      <c r="K229" s="31">
        <v>0.83</v>
      </c>
      <c r="L229" s="31">
        <v>0.83</v>
      </c>
      <c r="M229" s="31">
        <v>0.83</v>
      </c>
      <c r="N229" s="31">
        <v>0.85</v>
      </c>
      <c r="O229" s="31">
        <v>0.92</v>
      </c>
      <c r="P229" s="31">
        <v>0.92</v>
      </c>
    </row>
    <row r="230" spans="1:16" hidden="1" x14ac:dyDescent="0.25">
      <c r="A230" s="30" t="s">
        <v>142</v>
      </c>
      <c r="B230" s="30" t="s">
        <v>351</v>
      </c>
      <c r="C230" s="106">
        <v>2016</v>
      </c>
      <c r="D230" s="31">
        <v>1.68</v>
      </c>
      <c r="E230" s="31">
        <v>1.83</v>
      </c>
      <c r="F230" s="31">
        <v>1.93</v>
      </c>
      <c r="G230" s="31">
        <v>2.0499999999999998</v>
      </c>
      <c r="H230" s="31">
        <v>2.46</v>
      </c>
      <c r="I230" s="31">
        <v>2.02</v>
      </c>
      <c r="J230" s="31">
        <v>1.68</v>
      </c>
      <c r="K230" s="31">
        <v>0.94</v>
      </c>
      <c r="L230" s="31">
        <v>0.95</v>
      </c>
      <c r="M230" s="31">
        <v>0.97</v>
      </c>
      <c r="N230" s="31">
        <v>1.34</v>
      </c>
      <c r="O230" s="31">
        <v>1.73</v>
      </c>
      <c r="P230" s="31">
        <v>2.2999999999999998</v>
      </c>
    </row>
    <row r="231" spans="1:16" hidden="1" x14ac:dyDescent="0.25">
      <c r="A231" s="30" t="s">
        <v>145</v>
      </c>
      <c r="B231" s="30" t="s">
        <v>352</v>
      </c>
      <c r="C231" s="106">
        <v>2016</v>
      </c>
      <c r="D231" s="31">
        <v>1.85</v>
      </c>
      <c r="E231" s="31">
        <v>1.53</v>
      </c>
      <c r="F231" s="31">
        <v>1.5</v>
      </c>
      <c r="G231" s="31">
        <v>1.63</v>
      </c>
      <c r="H231" s="31">
        <v>1.8</v>
      </c>
      <c r="I231" s="31">
        <v>1.64</v>
      </c>
      <c r="J231" s="31">
        <v>1.89</v>
      </c>
      <c r="K231" s="31">
        <v>1.8</v>
      </c>
      <c r="L231" s="31">
        <v>2.08</v>
      </c>
      <c r="M231" s="31">
        <v>2.11</v>
      </c>
      <c r="N231" s="31">
        <v>2.11</v>
      </c>
      <c r="O231" s="31">
        <v>2.06</v>
      </c>
      <c r="P231" s="31">
        <v>2.0299999999999998</v>
      </c>
    </row>
    <row r="232" spans="1:16" hidden="1" x14ac:dyDescent="0.25">
      <c r="A232" s="30" t="s">
        <v>147</v>
      </c>
      <c r="B232" s="30" t="s">
        <v>353</v>
      </c>
      <c r="C232" s="106">
        <v>2016</v>
      </c>
      <c r="D232" s="31">
        <v>3.15</v>
      </c>
      <c r="E232" s="31">
        <v>2.86</v>
      </c>
      <c r="F232" s="31">
        <v>2.64</v>
      </c>
      <c r="G232" s="31">
        <v>2.9</v>
      </c>
      <c r="H232" s="31">
        <v>3.13</v>
      </c>
      <c r="I232" s="31">
        <v>3.31</v>
      </c>
      <c r="J232" s="31">
        <v>3.96</v>
      </c>
      <c r="K232" s="31">
        <v>3.73</v>
      </c>
      <c r="L232" s="31">
        <v>3.44</v>
      </c>
      <c r="M232" s="31">
        <v>3.47</v>
      </c>
      <c r="N232" s="31">
        <v>3.47</v>
      </c>
      <c r="O232" s="31">
        <v>2.71</v>
      </c>
      <c r="P232" s="31">
        <v>2.4</v>
      </c>
    </row>
    <row r="233" spans="1:16" hidden="1" x14ac:dyDescent="0.25">
      <c r="A233" s="30" t="s">
        <v>149</v>
      </c>
      <c r="B233" s="30" t="s">
        <v>329</v>
      </c>
      <c r="C233" s="106">
        <v>2016</v>
      </c>
      <c r="D233" s="31">
        <v>3.3</v>
      </c>
      <c r="E233" s="31">
        <v>3.22</v>
      </c>
      <c r="F233" s="31">
        <v>2.71</v>
      </c>
      <c r="G233" s="31">
        <v>2.94</v>
      </c>
      <c r="H233" s="31">
        <v>3.58</v>
      </c>
      <c r="I233" s="31">
        <v>3.58</v>
      </c>
      <c r="J233" s="31">
        <v>4.18</v>
      </c>
      <c r="K233" s="31">
        <v>4.0999999999999996</v>
      </c>
      <c r="L233" s="31">
        <v>3.43</v>
      </c>
      <c r="M233" s="31">
        <v>3.4</v>
      </c>
      <c r="N233" s="31">
        <v>2.97</v>
      </c>
      <c r="O233" s="31">
        <v>2.86</v>
      </c>
      <c r="P233" s="31">
        <v>2.69</v>
      </c>
    </row>
    <row r="234" spans="1:16" hidden="1" x14ac:dyDescent="0.25">
      <c r="A234" s="30" t="s">
        <v>151</v>
      </c>
      <c r="B234" s="30" t="s">
        <v>354</v>
      </c>
      <c r="C234" s="106">
        <v>2016</v>
      </c>
      <c r="D234" s="31">
        <v>2.2799999999999998</v>
      </c>
      <c r="E234" s="31">
        <v>2.34</v>
      </c>
      <c r="F234" s="31">
        <v>2.87</v>
      </c>
      <c r="G234" s="31">
        <v>2.91</v>
      </c>
      <c r="H234" s="31">
        <v>3.1</v>
      </c>
      <c r="I234" s="31">
        <v>2.31</v>
      </c>
      <c r="J234" s="31">
        <v>2.2799999999999998</v>
      </c>
      <c r="K234" s="31">
        <v>2.4</v>
      </c>
      <c r="L234" s="31">
        <v>2.39</v>
      </c>
      <c r="M234" s="31">
        <v>1.88</v>
      </c>
      <c r="N234" s="31">
        <v>1.71</v>
      </c>
      <c r="O234" s="31">
        <v>1.22</v>
      </c>
      <c r="P234" s="31">
        <v>1.91</v>
      </c>
    </row>
    <row r="235" spans="1:16" hidden="1" x14ac:dyDescent="0.25">
      <c r="A235" s="30" t="s">
        <v>152</v>
      </c>
      <c r="B235" s="30" t="s">
        <v>355</v>
      </c>
      <c r="C235" s="106">
        <v>2016</v>
      </c>
      <c r="D235" s="31">
        <v>1.1399999999999999</v>
      </c>
      <c r="E235" s="31">
        <v>1.28</v>
      </c>
      <c r="F235" s="31">
        <v>1.35</v>
      </c>
      <c r="G235" s="31">
        <v>1.25</v>
      </c>
      <c r="H235" s="31">
        <v>1.21</v>
      </c>
      <c r="I235" s="31">
        <v>1.1599999999999999</v>
      </c>
      <c r="J235" s="31">
        <v>1.19</v>
      </c>
      <c r="K235" s="31">
        <v>1.07</v>
      </c>
      <c r="L235" s="31">
        <v>1.05</v>
      </c>
      <c r="M235" s="31">
        <v>0.97</v>
      </c>
      <c r="N235" s="31">
        <v>1.17</v>
      </c>
      <c r="O235" s="31">
        <v>1.03</v>
      </c>
      <c r="P235" s="31">
        <v>0.97</v>
      </c>
    </row>
    <row r="236" spans="1:16" hidden="1" x14ac:dyDescent="0.25">
      <c r="A236" s="30" t="s">
        <v>154</v>
      </c>
      <c r="B236" s="30" t="s">
        <v>356</v>
      </c>
      <c r="C236" s="106">
        <v>2016</v>
      </c>
      <c r="D236" s="31">
        <v>1.46</v>
      </c>
      <c r="E236" s="31">
        <v>1.58</v>
      </c>
      <c r="F236" s="31">
        <v>1.51</v>
      </c>
      <c r="G236" s="31">
        <v>1.41</v>
      </c>
      <c r="H236" s="31">
        <v>1.41</v>
      </c>
      <c r="I236" s="31">
        <v>1.49</v>
      </c>
      <c r="J236" s="31">
        <v>1.41</v>
      </c>
      <c r="K236" s="31">
        <v>1.47</v>
      </c>
      <c r="L236" s="31">
        <v>1.37</v>
      </c>
      <c r="M236" s="31">
        <v>1.47</v>
      </c>
      <c r="N236" s="31">
        <v>1.54</v>
      </c>
      <c r="O236" s="31">
        <v>1.5</v>
      </c>
      <c r="P236" s="31">
        <v>1.41</v>
      </c>
    </row>
    <row r="237" spans="1:16" hidden="1" x14ac:dyDescent="0.25">
      <c r="A237" s="30" t="s">
        <v>156</v>
      </c>
      <c r="B237" s="30" t="s">
        <v>328</v>
      </c>
      <c r="C237" s="106">
        <v>2016</v>
      </c>
      <c r="D237" s="31">
        <v>1.02</v>
      </c>
      <c r="E237" s="31">
        <v>1.58</v>
      </c>
      <c r="F237" s="31">
        <v>1.56</v>
      </c>
      <c r="G237" s="31">
        <v>1.68</v>
      </c>
      <c r="H237" s="31">
        <v>1.1000000000000001</v>
      </c>
      <c r="I237" s="31">
        <v>1.0900000000000001</v>
      </c>
      <c r="J237" s="31">
        <v>0.9</v>
      </c>
      <c r="K237" s="31">
        <v>0.54</v>
      </c>
      <c r="L237" s="31">
        <v>0.5</v>
      </c>
      <c r="M237" s="31">
        <v>0.53</v>
      </c>
      <c r="N237" s="31">
        <v>0.53</v>
      </c>
      <c r="O237" s="31">
        <v>0.95</v>
      </c>
      <c r="P237" s="31">
        <v>1.39</v>
      </c>
    </row>
    <row r="238" spans="1:16" x14ac:dyDescent="0.25">
      <c r="A238" s="30" t="s">
        <v>158</v>
      </c>
      <c r="B238" s="30" t="s">
        <v>357</v>
      </c>
      <c r="C238" s="106">
        <v>2016</v>
      </c>
      <c r="D238" s="2">
        <v>0.98</v>
      </c>
      <c r="E238" s="2">
        <v>1.2</v>
      </c>
      <c r="F238" s="2">
        <v>1.1399999999999999</v>
      </c>
      <c r="G238" s="2">
        <v>1</v>
      </c>
      <c r="H238" s="2">
        <v>0.93</v>
      </c>
      <c r="I238" s="2">
        <v>1.08</v>
      </c>
      <c r="J238" s="2">
        <v>0.98</v>
      </c>
      <c r="K238" s="2">
        <v>1.02</v>
      </c>
      <c r="L238" s="2">
        <v>0.88</v>
      </c>
      <c r="M238" s="2">
        <v>0.73</v>
      </c>
      <c r="N238" s="2">
        <v>0.94</v>
      </c>
      <c r="O238" s="2">
        <v>0.97</v>
      </c>
      <c r="P238" s="2">
        <v>0.97</v>
      </c>
    </row>
    <row r="239" spans="1:16" hidden="1" x14ac:dyDescent="0.25">
      <c r="A239" s="30" t="s">
        <v>5</v>
      </c>
      <c r="B239" s="30" t="s">
        <v>393</v>
      </c>
      <c r="C239" s="106">
        <v>2017</v>
      </c>
      <c r="D239" s="31">
        <v>6.67</v>
      </c>
      <c r="E239" s="31">
        <v>6.64</v>
      </c>
      <c r="F239" s="31">
        <v>6.64</v>
      </c>
      <c r="G239" s="31">
        <v>6.58</v>
      </c>
      <c r="H239" s="31">
        <v>6.56</v>
      </c>
      <c r="I239" s="31">
        <v>6.75</v>
      </c>
      <c r="J239" s="31">
        <v>6.75</v>
      </c>
      <c r="K239" s="31">
        <v>6.73</v>
      </c>
      <c r="L239" s="31">
        <v>6.67</v>
      </c>
      <c r="M239" s="31">
        <v>6.67</v>
      </c>
      <c r="N239" s="31">
        <v>6.67</v>
      </c>
      <c r="O239" s="31">
        <v>6.67</v>
      </c>
      <c r="P239" s="31">
        <v>6.67</v>
      </c>
    </row>
    <row r="240" spans="1:16" hidden="1" x14ac:dyDescent="0.25">
      <c r="A240" s="30" t="s">
        <v>8</v>
      </c>
      <c r="B240" s="30" t="s">
        <v>336</v>
      </c>
      <c r="C240" s="106">
        <v>2017</v>
      </c>
      <c r="D240" s="31">
        <v>3.73</v>
      </c>
      <c r="E240" s="31">
        <v>2.2000000000000002</v>
      </c>
      <c r="F240" s="31">
        <v>2.2799999999999998</v>
      </c>
      <c r="G240" s="31">
        <v>2.9</v>
      </c>
      <c r="H240" s="31">
        <v>4.4400000000000004</v>
      </c>
      <c r="I240" s="31">
        <v>6.54</v>
      </c>
      <c r="J240" s="31">
        <v>3.33</v>
      </c>
      <c r="K240" s="31">
        <v>4.05</v>
      </c>
      <c r="L240" s="31">
        <v>4.26</v>
      </c>
      <c r="M240" s="31">
        <v>3.58</v>
      </c>
      <c r="N240" s="31">
        <v>3.52</v>
      </c>
      <c r="O240" s="31">
        <v>4.16</v>
      </c>
      <c r="P240" s="31">
        <v>3.5</v>
      </c>
    </row>
    <row r="241" spans="1:16" hidden="1" x14ac:dyDescent="0.25">
      <c r="A241" s="30" t="s">
        <v>11</v>
      </c>
      <c r="B241" s="30" t="s">
        <v>337</v>
      </c>
      <c r="C241" s="106">
        <v>2017</v>
      </c>
      <c r="D241" s="31">
        <v>3.83</v>
      </c>
      <c r="E241" s="31">
        <v>3.43</v>
      </c>
      <c r="F241" s="31">
        <v>3.43</v>
      </c>
      <c r="G241" s="31">
        <v>4.12</v>
      </c>
      <c r="H241" s="31">
        <v>3.43</v>
      </c>
      <c r="I241" s="31">
        <v>3.43</v>
      </c>
      <c r="J241" s="31">
        <v>5.53</v>
      </c>
      <c r="K241" s="31">
        <v>7.26</v>
      </c>
      <c r="L241" s="31">
        <v>4.34</v>
      </c>
      <c r="M241" s="31">
        <v>2.86</v>
      </c>
      <c r="N241" s="31">
        <v>2.76</v>
      </c>
      <c r="O241" s="31">
        <v>2.71</v>
      </c>
      <c r="P241" s="31">
        <v>2.71</v>
      </c>
    </row>
    <row r="242" spans="1:16" hidden="1" x14ac:dyDescent="0.25">
      <c r="A242" s="30" t="s">
        <v>14</v>
      </c>
      <c r="B242" s="30" t="s">
        <v>15</v>
      </c>
      <c r="C242" s="106">
        <v>2017</v>
      </c>
      <c r="D242" s="31">
        <v>8.5</v>
      </c>
      <c r="E242" s="31">
        <v>6.53</v>
      </c>
      <c r="F242" s="31">
        <v>7</v>
      </c>
      <c r="G242" s="31">
        <v>7</v>
      </c>
      <c r="H242" s="31">
        <v>6.47</v>
      </c>
      <c r="I242" s="31">
        <v>6.17</v>
      </c>
      <c r="J242" s="31">
        <v>6.7</v>
      </c>
      <c r="K242" s="31">
        <v>9.33</v>
      </c>
      <c r="L242" s="31">
        <v>9.33</v>
      </c>
      <c r="M242" s="31">
        <v>9.33</v>
      </c>
      <c r="N242" s="31">
        <v>9.59</v>
      </c>
      <c r="O242" s="31">
        <v>12.67</v>
      </c>
      <c r="P242" s="31">
        <v>12.67</v>
      </c>
    </row>
    <row r="243" spans="1:16" hidden="1" x14ac:dyDescent="0.25">
      <c r="A243" s="30" t="s">
        <v>16</v>
      </c>
      <c r="B243" s="30" t="s">
        <v>17</v>
      </c>
      <c r="C243" s="106">
        <v>2017</v>
      </c>
      <c r="D243" s="31">
        <v>5.9</v>
      </c>
      <c r="E243" s="31">
        <v>5.58</v>
      </c>
      <c r="F243" s="31">
        <v>6.5</v>
      </c>
      <c r="G243" s="31">
        <v>6.58</v>
      </c>
      <c r="H243" s="31">
        <v>9.1300000000000008</v>
      </c>
      <c r="I243" s="31">
        <v>9.51</v>
      </c>
      <c r="J243" s="31">
        <v>9.0299999999999994</v>
      </c>
      <c r="K243" s="31">
        <v>5.63</v>
      </c>
      <c r="L243" s="31">
        <v>4.6500000000000004</v>
      </c>
      <c r="M243" s="31">
        <v>3.71</v>
      </c>
      <c r="N243" s="31">
        <v>3.73</v>
      </c>
      <c r="O243" s="31">
        <v>3.38</v>
      </c>
      <c r="P243" s="31">
        <v>3.25</v>
      </c>
    </row>
    <row r="244" spans="1:16" hidden="1" x14ac:dyDescent="0.25">
      <c r="A244" s="30" t="s">
        <v>18</v>
      </c>
      <c r="B244" s="30" t="s">
        <v>338</v>
      </c>
      <c r="C244" s="106">
        <v>2017</v>
      </c>
      <c r="D244" s="31">
        <v>8.76</v>
      </c>
      <c r="E244" s="31">
        <v>7.53</v>
      </c>
      <c r="F244" s="31">
        <v>7.5</v>
      </c>
      <c r="G244" s="31">
        <v>7.58</v>
      </c>
      <c r="H244" s="31">
        <v>10.09</v>
      </c>
      <c r="I244" s="31">
        <v>10.47</v>
      </c>
      <c r="J244" s="31">
        <v>10.49</v>
      </c>
      <c r="K244" s="31">
        <v>7.97</v>
      </c>
      <c r="L244" s="31">
        <v>7.97</v>
      </c>
      <c r="M244" s="31" t="s">
        <v>4</v>
      </c>
      <c r="N244" s="31" t="s">
        <v>4</v>
      </c>
      <c r="O244" s="31" t="s">
        <v>4</v>
      </c>
      <c r="P244" s="31" t="s">
        <v>4</v>
      </c>
    </row>
    <row r="245" spans="1:16" hidden="1" x14ac:dyDescent="0.25">
      <c r="A245" s="30" t="s">
        <v>20</v>
      </c>
      <c r="B245" s="30" t="s">
        <v>21</v>
      </c>
      <c r="C245" s="106">
        <v>2017</v>
      </c>
      <c r="D245" s="31">
        <v>2.41</v>
      </c>
      <c r="E245" s="31">
        <v>2.4700000000000002</v>
      </c>
      <c r="F245" s="31">
        <v>2.4300000000000002</v>
      </c>
      <c r="G245" s="31">
        <v>2.56</v>
      </c>
      <c r="H245" s="31">
        <v>2.4900000000000002</v>
      </c>
      <c r="I245" s="31">
        <v>2.48</v>
      </c>
      <c r="J245" s="31">
        <v>2.4500000000000002</v>
      </c>
      <c r="K245" s="31">
        <v>2.39</v>
      </c>
      <c r="L245" s="31">
        <v>2.31</v>
      </c>
      <c r="M245" s="31">
        <v>2.33</v>
      </c>
      <c r="N245" s="31">
        <v>2.33</v>
      </c>
      <c r="O245" s="31">
        <v>2.33</v>
      </c>
      <c r="P245" s="31">
        <v>2.33</v>
      </c>
    </row>
    <row r="246" spans="1:16" hidden="1" x14ac:dyDescent="0.25">
      <c r="A246" s="30" t="s">
        <v>23</v>
      </c>
      <c r="B246" s="30" t="s">
        <v>24</v>
      </c>
      <c r="C246" s="106">
        <v>2017</v>
      </c>
      <c r="D246" s="31">
        <v>2.85</v>
      </c>
      <c r="E246" s="31">
        <v>2.93</v>
      </c>
      <c r="F246" s="31">
        <v>2.96</v>
      </c>
      <c r="G246" s="31">
        <v>3.09</v>
      </c>
      <c r="H246" s="31">
        <v>3.04</v>
      </c>
      <c r="I246" s="31">
        <v>2.83</v>
      </c>
      <c r="J246" s="31">
        <v>2.82</v>
      </c>
      <c r="K246" s="31">
        <v>2.79</v>
      </c>
      <c r="L246" s="31">
        <v>2.7</v>
      </c>
      <c r="M246" s="31">
        <v>2.76</v>
      </c>
      <c r="N246" s="31">
        <v>2.78</v>
      </c>
      <c r="O246" s="31">
        <v>2.78</v>
      </c>
      <c r="P246" s="31">
        <v>2.78</v>
      </c>
    </row>
    <row r="247" spans="1:16" hidden="1" x14ac:dyDescent="0.25">
      <c r="A247" s="30" t="s">
        <v>26</v>
      </c>
      <c r="B247" s="30" t="s">
        <v>27</v>
      </c>
      <c r="C247" s="106">
        <v>2017</v>
      </c>
      <c r="D247" s="31">
        <v>2.67</v>
      </c>
      <c r="E247" s="31">
        <v>2.7</v>
      </c>
      <c r="F247" s="31">
        <v>2.74</v>
      </c>
      <c r="G247" s="31">
        <v>2.86</v>
      </c>
      <c r="H247" s="31">
        <v>2.77</v>
      </c>
      <c r="I247" s="31">
        <v>2.67</v>
      </c>
      <c r="J247" s="31">
        <v>2.59</v>
      </c>
      <c r="K247" s="31">
        <v>2.58</v>
      </c>
      <c r="L247" s="31">
        <v>2.58</v>
      </c>
      <c r="M247" s="31">
        <v>2.62</v>
      </c>
      <c r="N247" s="31">
        <v>2.63</v>
      </c>
      <c r="O247" s="31">
        <v>2.63</v>
      </c>
      <c r="P247" s="31">
        <v>2.63</v>
      </c>
    </row>
    <row r="248" spans="1:16" hidden="1" x14ac:dyDescent="0.25">
      <c r="A248" s="30" t="s">
        <v>28</v>
      </c>
      <c r="B248" s="30" t="s">
        <v>339</v>
      </c>
      <c r="C248" s="106">
        <v>2017</v>
      </c>
      <c r="D248" s="31">
        <v>3.11</v>
      </c>
      <c r="E248" s="31">
        <v>4.6500000000000004</v>
      </c>
      <c r="F248" s="31">
        <v>5.34</v>
      </c>
      <c r="G248" s="31">
        <v>5.42</v>
      </c>
      <c r="H248" s="31">
        <v>5.07</v>
      </c>
      <c r="I248" s="31">
        <v>2.58</v>
      </c>
      <c r="J248" s="31">
        <v>2.2400000000000002</v>
      </c>
      <c r="K248" s="31">
        <v>2.8</v>
      </c>
      <c r="L248" s="31">
        <v>2.46</v>
      </c>
      <c r="M248" s="31">
        <v>1.77</v>
      </c>
      <c r="N248" s="31">
        <v>1.68</v>
      </c>
      <c r="O248" s="31">
        <v>1.86</v>
      </c>
      <c r="P248" s="31">
        <v>1.73</v>
      </c>
    </row>
    <row r="249" spans="1:16" hidden="1" x14ac:dyDescent="0.25">
      <c r="A249" s="30" t="s">
        <v>193</v>
      </c>
      <c r="B249" s="30" t="s">
        <v>194</v>
      </c>
      <c r="C249" s="106">
        <v>2017</v>
      </c>
      <c r="D249" s="31">
        <v>2.86</v>
      </c>
      <c r="E249" s="31">
        <v>3.91</v>
      </c>
      <c r="F249" s="31">
        <v>4.43</v>
      </c>
      <c r="G249" s="31">
        <v>4.28</v>
      </c>
      <c r="H249" s="31">
        <v>4.5</v>
      </c>
      <c r="I249" s="31" t="s">
        <v>4</v>
      </c>
      <c r="J249" s="31" t="s">
        <v>4</v>
      </c>
      <c r="K249" s="31" t="s">
        <v>4</v>
      </c>
      <c r="L249" s="31">
        <v>2.27</v>
      </c>
      <c r="M249" s="31">
        <v>1.72</v>
      </c>
      <c r="N249" s="31">
        <v>1.57</v>
      </c>
      <c r="O249" s="31">
        <v>1.62</v>
      </c>
      <c r="P249" s="31">
        <v>1.57</v>
      </c>
    </row>
    <row r="250" spans="1:16" hidden="1" x14ac:dyDescent="0.25">
      <c r="A250" s="30" t="s">
        <v>30</v>
      </c>
      <c r="B250" s="30" t="s">
        <v>31</v>
      </c>
      <c r="C250" s="106">
        <v>2017</v>
      </c>
      <c r="D250" s="31">
        <v>2.44</v>
      </c>
      <c r="E250" s="31">
        <v>3.49</v>
      </c>
      <c r="F250" s="31">
        <v>3.9</v>
      </c>
      <c r="G250" s="31">
        <v>3.97</v>
      </c>
      <c r="H250" s="31">
        <v>3.96</v>
      </c>
      <c r="I250" s="31">
        <v>2.0299999999999998</v>
      </c>
      <c r="J250" s="31">
        <v>1.82</v>
      </c>
      <c r="K250" s="31">
        <v>2.27</v>
      </c>
      <c r="L250" s="31">
        <v>2.1</v>
      </c>
      <c r="M250" s="31">
        <v>1.43</v>
      </c>
      <c r="N250" s="31">
        <v>1.43</v>
      </c>
      <c r="O250" s="31">
        <v>1.43</v>
      </c>
      <c r="P250" s="31">
        <v>1.43</v>
      </c>
    </row>
    <row r="251" spans="1:16" hidden="1" x14ac:dyDescent="0.25">
      <c r="A251" s="30" t="s">
        <v>32</v>
      </c>
      <c r="B251" s="30" t="s">
        <v>395</v>
      </c>
      <c r="C251" s="106">
        <v>2017</v>
      </c>
      <c r="D251" s="31">
        <v>2.52</v>
      </c>
      <c r="E251" s="31">
        <v>2.58</v>
      </c>
      <c r="F251" s="31">
        <v>2.63</v>
      </c>
      <c r="G251" s="31">
        <v>2.81</v>
      </c>
      <c r="H251" s="31">
        <v>2.75</v>
      </c>
      <c r="I251" s="31">
        <v>2.77</v>
      </c>
      <c r="J251" s="31">
        <v>2.76</v>
      </c>
      <c r="K251" s="31">
        <v>2.63</v>
      </c>
      <c r="L251" s="31">
        <v>2.5099999999999998</v>
      </c>
      <c r="M251" s="31">
        <v>2.3199999999999998</v>
      </c>
      <c r="N251" s="31">
        <v>2.2000000000000002</v>
      </c>
      <c r="O251" s="31">
        <v>2.13</v>
      </c>
      <c r="P251" s="31">
        <v>2.06</v>
      </c>
    </row>
    <row r="252" spans="1:16" hidden="1" x14ac:dyDescent="0.25">
      <c r="A252" s="30" t="s">
        <v>35</v>
      </c>
      <c r="B252" s="30" t="s">
        <v>396</v>
      </c>
      <c r="C252" s="106">
        <v>2017</v>
      </c>
      <c r="D252" s="31">
        <v>2.37</v>
      </c>
      <c r="E252" s="31">
        <v>2.46</v>
      </c>
      <c r="F252" s="31">
        <v>2.54</v>
      </c>
      <c r="G252" s="31">
        <v>2.72</v>
      </c>
      <c r="H252" s="31">
        <v>2.89</v>
      </c>
      <c r="I252" s="31">
        <v>2.75</v>
      </c>
      <c r="J252" s="31">
        <v>2.65</v>
      </c>
      <c r="K252" s="31">
        <v>2.38</v>
      </c>
      <c r="L252" s="31">
        <v>2.23</v>
      </c>
      <c r="M252" s="31">
        <v>2.08</v>
      </c>
      <c r="N252" s="31">
        <v>2.0099999999999998</v>
      </c>
      <c r="O252" s="31">
        <v>1.85</v>
      </c>
      <c r="P252" s="31">
        <v>1.81</v>
      </c>
    </row>
    <row r="253" spans="1:16" hidden="1" x14ac:dyDescent="0.25">
      <c r="A253" s="30" t="s">
        <v>37</v>
      </c>
      <c r="B253" s="30" t="s">
        <v>38</v>
      </c>
      <c r="C253" s="106">
        <v>2017</v>
      </c>
      <c r="D253" s="31">
        <v>1.1599999999999999</v>
      </c>
      <c r="E253" s="31">
        <v>0.79</v>
      </c>
      <c r="F253" s="31">
        <v>0.55000000000000004</v>
      </c>
      <c r="G253" s="31">
        <v>0.72</v>
      </c>
      <c r="H253" s="31">
        <v>1.05</v>
      </c>
      <c r="I253" s="31">
        <v>1.3</v>
      </c>
      <c r="J253" s="31">
        <v>1.32</v>
      </c>
      <c r="K253" s="31">
        <v>1.82</v>
      </c>
      <c r="L253" s="31">
        <v>1.68</v>
      </c>
      <c r="M253" s="31">
        <v>1.53</v>
      </c>
      <c r="N253" s="31">
        <v>1.1499999999999999</v>
      </c>
      <c r="O253" s="31">
        <v>0.91</v>
      </c>
      <c r="P253" s="31">
        <v>1.0900000000000001</v>
      </c>
    </row>
    <row r="254" spans="1:16" hidden="1" x14ac:dyDescent="0.25">
      <c r="A254" s="30" t="s">
        <v>40</v>
      </c>
      <c r="B254" s="30" t="s">
        <v>340</v>
      </c>
      <c r="C254" s="106">
        <v>2017</v>
      </c>
      <c r="D254" s="31">
        <v>1.46</v>
      </c>
      <c r="E254" s="31">
        <v>0.77</v>
      </c>
      <c r="F254" s="31">
        <v>0.75</v>
      </c>
      <c r="G254" s="31">
        <v>0.91</v>
      </c>
      <c r="H254" s="31">
        <v>1.26</v>
      </c>
      <c r="I254" s="31">
        <v>1.75</v>
      </c>
      <c r="J254" s="31">
        <v>2.34</v>
      </c>
      <c r="K254" s="31">
        <v>2.5499999999999998</v>
      </c>
      <c r="L254" s="31">
        <v>1.88</v>
      </c>
      <c r="M254" s="31">
        <v>1.55</v>
      </c>
      <c r="N254" s="31">
        <v>1.32</v>
      </c>
      <c r="O254" s="31">
        <v>0.91</v>
      </c>
      <c r="P254" s="31">
        <v>1.21</v>
      </c>
    </row>
    <row r="255" spans="1:16" hidden="1" x14ac:dyDescent="0.25">
      <c r="A255" s="30" t="s">
        <v>44</v>
      </c>
      <c r="B255" s="30" t="s">
        <v>397</v>
      </c>
      <c r="C255" s="106">
        <v>2017</v>
      </c>
      <c r="D255" s="31">
        <v>6.69</v>
      </c>
      <c r="E255" s="31">
        <v>6.92</v>
      </c>
      <c r="F255" s="31">
        <v>6.72</v>
      </c>
      <c r="G255" s="31">
        <v>7.88</v>
      </c>
      <c r="H255" s="31">
        <v>6.66</v>
      </c>
      <c r="I255" s="31">
        <v>6.05</v>
      </c>
      <c r="J255" s="31">
        <v>8</v>
      </c>
      <c r="K255" s="31">
        <v>6.27</v>
      </c>
      <c r="L255" s="31">
        <v>5.64</v>
      </c>
      <c r="M255" s="31">
        <v>5.66</v>
      </c>
      <c r="N255" s="31">
        <v>6.29</v>
      </c>
      <c r="O255" s="31">
        <v>6.5</v>
      </c>
      <c r="P255" s="31">
        <v>7.91</v>
      </c>
    </row>
    <row r="256" spans="1:16" hidden="1" x14ac:dyDescent="0.25">
      <c r="A256" s="30" t="s">
        <v>42</v>
      </c>
      <c r="B256" s="30" t="s">
        <v>43</v>
      </c>
      <c r="C256" s="106">
        <v>2017</v>
      </c>
      <c r="D256" s="31">
        <v>14.83</v>
      </c>
      <c r="E256" s="31">
        <v>14.83</v>
      </c>
      <c r="F256" s="31">
        <v>14.83</v>
      </c>
      <c r="G256" s="31">
        <v>14.83</v>
      </c>
      <c r="H256" s="31">
        <v>14.83</v>
      </c>
      <c r="I256" s="31">
        <v>14.83</v>
      </c>
      <c r="J256" s="31">
        <v>14.83</v>
      </c>
      <c r="K256" s="31">
        <v>14.83</v>
      </c>
      <c r="L256" s="31">
        <v>14.83</v>
      </c>
      <c r="M256" s="31">
        <v>14.83</v>
      </c>
      <c r="N256" s="31">
        <v>14.83</v>
      </c>
      <c r="O256" s="31">
        <v>14.83</v>
      </c>
      <c r="P256" s="31">
        <v>14.83</v>
      </c>
    </row>
    <row r="257" spans="1:16" hidden="1" x14ac:dyDescent="0.25">
      <c r="A257" s="30" t="s">
        <v>45</v>
      </c>
      <c r="B257" s="30" t="s">
        <v>46</v>
      </c>
      <c r="C257" s="106">
        <v>2017</v>
      </c>
      <c r="D257" s="31">
        <v>12.33</v>
      </c>
      <c r="E257" s="31">
        <v>12.33</v>
      </c>
      <c r="F257" s="31">
        <v>12.33</v>
      </c>
      <c r="G257" s="31">
        <v>12.33</v>
      </c>
      <c r="H257" s="31">
        <v>12.33</v>
      </c>
      <c r="I257" s="31">
        <v>12.33</v>
      </c>
      <c r="J257" s="31">
        <v>12.33</v>
      </c>
      <c r="K257" s="31">
        <v>12.33</v>
      </c>
      <c r="L257" s="31">
        <v>12.33</v>
      </c>
      <c r="M257" s="31">
        <v>12.33</v>
      </c>
      <c r="N257" s="31">
        <v>12.33</v>
      </c>
      <c r="O257" s="31">
        <v>12.33</v>
      </c>
      <c r="P257" s="31">
        <v>12.33</v>
      </c>
    </row>
    <row r="258" spans="1:16" hidden="1" x14ac:dyDescent="0.25">
      <c r="A258" s="30" t="s">
        <v>47</v>
      </c>
      <c r="B258" s="30" t="s">
        <v>48</v>
      </c>
      <c r="C258" s="106">
        <v>2017</v>
      </c>
      <c r="D258" s="31">
        <v>12.83</v>
      </c>
      <c r="E258" s="31">
        <v>12.83</v>
      </c>
      <c r="F258" s="31">
        <v>12.83</v>
      </c>
      <c r="G258" s="31">
        <v>12.83</v>
      </c>
      <c r="H258" s="31">
        <v>12.83</v>
      </c>
      <c r="I258" s="31">
        <v>12.83</v>
      </c>
      <c r="J258" s="31">
        <v>12.83</v>
      </c>
      <c r="K258" s="31">
        <v>12.83</v>
      </c>
      <c r="L258" s="31">
        <v>12.83</v>
      </c>
      <c r="M258" s="31">
        <v>12.83</v>
      </c>
      <c r="N258" s="31">
        <v>12.83</v>
      </c>
      <c r="O258" s="31">
        <v>12.83</v>
      </c>
      <c r="P258" s="31">
        <v>12.83</v>
      </c>
    </row>
    <row r="259" spans="1:16" hidden="1" x14ac:dyDescent="0.25">
      <c r="A259" s="30" t="s">
        <v>49</v>
      </c>
      <c r="B259" s="30" t="s">
        <v>324</v>
      </c>
      <c r="C259" s="106">
        <v>2017</v>
      </c>
      <c r="D259" s="31">
        <v>1.59</v>
      </c>
      <c r="E259" s="31">
        <v>1.59</v>
      </c>
      <c r="F259" s="31">
        <v>1.34</v>
      </c>
      <c r="G259" s="31">
        <v>2.65</v>
      </c>
      <c r="H259" s="31">
        <v>2.96</v>
      </c>
      <c r="I259" s="31">
        <v>1.9</v>
      </c>
      <c r="J259" s="31">
        <v>1.1200000000000001</v>
      </c>
      <c r="K259" s="31">
        <v>1.36</v>
      </c>
      <c r="L259" s="31">
        <v>1.81</v>
      </c>
      <c r="M259" s="31">
        <v>1.56</v>
      </c>
      <c r="N259" s="31">
        <v>1.1000000000000001</v>
      </c>
      <c r="O259" s="31">
        <v>0.81</v>
      </c>
      <c r="P259" s="31">
        <v>0.79</v>
      </c>
    </row>
    <row r="260" spans="1:16" hidden="1" x14ac:dyDescent="0.25">
      <c r="A260" s="30" t="s">
        <v>195</v>
      </c>
      <c r="B260" s="30" t="s">
        <v>196</v>
      </c>
      <c r="C260" s="106">
        <v>2017</v>
      </c>
      <c r="D260" s="31">
        <v>6.71</v>
      </c>
      <c r="E260" s="31">
        <v>7</v>
      </c>
      <c r="F260" s="31">
        <v>7</v>
      </c>
      <c r="G260" s="31">
        <v>6.5</v>
      </c>
      <c r="H260" s="31">
        <v>6.5</v>
      </c>
      <c r="I260" s="31" t="s">
        <v>4</v>
      </c>
      <c r="J260" s="31">
        <v>6.33</v>
      </c>
      <c r="K260" s="31">
        <v>6.33</v>
      </c>
      <c r="L260" s="31">
        <v>6.67</v>
      </c>
      <c r="M260" s="31">
        <v>6.7</v>
      </c>
      <c r="N260" s="31" t="s">
        <v>4</v>
      </c>
      <c r="O260" s="31" t="s">
        <v>4</v>
      </c>
      <c r="P260" s="31" t="s">
        <v>4</v>
      </c>
    </row>
    <row r="261" spans="1:16" hidden="1" x14ac:dyDescent="0.25">
      <c r="A261" s="30" t="s">
        <v>159</v>
      </c>
      <c r="B261" s="30" t="s">
        <v>160</v>
      </c>
      <c r="C261" s="106">
        <v>2017</v>
      </c>
      <c r="D261" s="31">
        <v>1.79</v>
      </c>
      <c r="E261" s="31" t="s">
        <v>4</v>
      </c>
      <c r="F261" s="31" t="s">
        <v>4</v>
      </c>
      <c r="G261" s="31" t="s">
        <v>4</v>
      </c>
      <c r="H261" s="31" t="s">
        <v>4</v>
      </c>
      <c r="I261" s="31" t="s">
        <v>4</v>
      </c>
      <c r="J261" s="31" t="s">
        <v>4</v>
      </c>
      <c r="K261" s="31" t="s">
        <v>4</v>
      </c>
      <c r="L261" s="31">
        <v>2</v>
      </c>
      <c r="M261" s="31">
        <v>1.83</v>
      </c>
      <c r="N261" s="31">
        <v>1.82</v>
      </c>
      <c r="O261" s="31">
        <v>1.63</v>
      </c>
      <c r="P261" s="31">
        <v>1.64</v>
      </c>
    </row>
    <row r="262" spans="1:16" hidden="1" x14ac:dyDescent="0.25">
      <c r="A262" s="30" t="s">
        <v>51</v>
      </c>
      <c r="B262" s="30" t="s">
        <v>52</v>
      </c>
      <c r="C262" s="106">
        <v>2017</v>
      </c>
      <c r="D262" s="31">
        <v>2.94</v>
      </c>
      <c r="E262" s="31">
        <v>2.74</v>
      </c>
      <c r="F262" s="31">
        <v>3.45</v>
      </c>
      <c r="G262" s="31">
        <v>3.75</v>
      </c>
      <c r="H262" s="31">
        <v>3.49</v>
      </c>
      <c r="I262" s="31">
        <v>2.3199999999999998</v>
      </c>
      <c r="J262" s="31">
        <v>2.5099999999999998</v>
      </c>
      <c r="K262" s="31">
        <v>2.94</v>
      </c>
      <c r="L262" s="31">
        <v>3.1</v>
      </c>
      <c r="M262" s="31">
        <v>2.93</v>
      </c>
      <c r="N262" s="31">
        <v>2.58</v>
      </c>
      <c r="O262" s="31">
        <v>2.6</v>
      </c>
      <c r="P262" s="31">
        <v>2.88</v>
      </c>
    </row>
    <row r="263" spans="1:16" hidden="1" x14ac:dyDescent="0.25">
      <c r="A263" s="30" t="s">
        <v>53</v>
      </c>
      <c r="B263" s="30" t="s">
        <v>54</v>
      </c>
      <c r="C263" s="106">
        <v>2017</v>
      </c>
      <c r="D263" s="31">
        <v>4.8600000000000003</v>
      </c>
      <c r="E263" s="31">
        <v>2.92</v>
      </c>
      <c r="F263" s="31">
        <v>4.29</v>
      </c>
      <c r="G263" s="31">
        <v>9.25</v>
      </c>
      <c r="H263" s="31">
        <v>10</v>
      </c>
      <c r="I263" s="31" t="s">
        <v>4</v>
      </c>
      <c r="J263" s="31">
        <v>8.2200000000000006</v>
      </c>
      <c r="K263" s="31">
        <v>6.46</v>
      </c>
      <c r="L263" s="31">
        <v>4.34</v>
      </c>
      <c r="M263" s="31">
        <v>4.8899999999999997</v>
      </c>
      <c r="N263" s="31">
        <v>3.78</v>
      </c>
      <c r="O263" s="31">
        <v>2.95</v>
      </c>
      <c r="P263" s="31">
        <v>3.15</v>
      </c>
    </row>
    <row r="264" spans="1:16" hidden="1" x14ac:dyDescent="0.25">
      <c r="A264" s="30" t="s">
        <v>414</v>
      </c>
      <c r="B264" s="30" t="s">
        <v>415</v>
      </c>
      <c r="C264" s="106">
        <v>2017</v>
      </c>
      <c r="D264" s="31">
        <v>2.89</v>
      </c>
      <c r="E264" s="31">
        <v>2.89</v>
      </c>
      <c r="F264" s="31">
        <v>2.89</v>
      </c>
      <c r="G264" s="31">
        <v>2.89</v>
      </c>
      <c r="H264" s="31" t="s">
        <v>4</v>
      </c>
      <c r="I264" s="31" t="s">
        <v>4</v>
      </c>
      <c r="J264" s="31" t="s">
        <v>4</v>
      </c>
      <c r="K264" s="31" t="s">
        <v>4</v>
      </c>
      <c r="L264" s="31" t="s">
        <v>4</v>
      </c>
      <c r="M264" s="31" t="s">
        <v>4</v>
      </c>
      <c r="N264" s="31" t="s">
        <v>4</v>
      </c>
      <c r="O264" s="31" t="s">
        <v>4</v>
      </c>
      <c r="P264" s="31" t="s">
        <v>4</v>
      </c>
    </row>
    <row r="265" spans="1:16" hidden="1" x14ac:dyDescent="0.25">
      <c r="A265" s="30" t="s">
        <v>55</v>
      </c>
      <c r="B265" s="30" t="s">
        <v>56</v>
      </c>
      <c r="C265" s="106">
        <v>2017</v>
      </c>
      <c r="D265" s="31">
        <v>6.56</v>
      </c>
      <c r="E265" s="31">
        <v>6.3</v>
      </c>
      <c r="F265" s="31">
        <v>6.62</v>
      </c>
      <c r="G265" s="31">
        <v>6.93</v>
      </c>
      <c r="H265" s="31">
        <v>7.13</v>
      </c>
      <c r="I265" s="31">
        <v>6.77</v>
      </c>
      <c r="J265" s="31">
        <v>6.77</v>
      </c>
      <c r="K265" s="31">
        <v>6.57</v>
      </c>
      <c r="L265" s="31">
        <v>6.47</v>
      </c>
      <c r="M265" s="31">
        <v>6.41</v>
      </c>
      <c r="N265" s="31">
        <v>6.2</v>
      </c>
      <c r="O265" s="31">
        <v>6.2</v>
      </c>
      <c r="P265" s="31">
        <v>6.39</v>
      </c>
    </row>
    <row r="266" spans="1:16" hidden="1" x14ac:dyDescent="0.25">
      <c r="A266" s="30" t="s">
        <v>57</v>
      </c>
      <c r="B266" s="30" t="s">
        <v>58</v>
      </c>
      <c r="C266" s="106">
        <v>2017</v>
      </c>
      <c r="D266" s="31">
        <v>3.07</v>
      </c>
      <c r="E266" s="31">
        <v>2.98</v>
      </c>
      <c r="F266" s="31">
        <v>3.14</v>
      </c>
      <c r="G266" s="31">
        <v>3.32</v>
      </c>
      <c r="H266" s="31">
        <v>3.72</v>
      </c>
      <c r="I266" s="31">
        <v>2.93</v>
      </c>
      <c r="J266" s="31">
        <v>2.93</v>
      </c>
      <c r="K266" s="31">
        <v>3.05</v>
      </c>
      <c r="L266" s="31">
        <v>3.05</v>
      </c>
      <c r="M266" s="31">
        <v>2.93</v>
      </c>
      <c r="N266" s="31">
        <v>2.8</v>
      </c>
      <c r="O266" s="31">
        <v>2.8</v>
      </c>
      <c r="P266" s="31">
        <v>3.27</v>
      </c>
    </row>
    <row r="267" spans="1:16" hidden="1" x14ac:dyDescent="0.25">
      <c r="A267" s="30" t="s">
        <v>61</v>
      </c>
      <c r="B267" s="30" t="s">
        <v>62</v>
      </c>
      <c r="C267" s="106">
        <v>2017</v>
      </c>
      <c r="D267" s="31">
        <v>7.68</v>
      </c>
      <c r="E267" s="31">
        <v>6.83</v>
      </c>
      <c r="F267" s="31">
        <v>7.38</v>
      </c>
      <c r="G267" s="31">
        <v>7.81</v>
      </c>
      <c r="H267" s="31">
        <v>7.39</v>
      </c>
      <c r="I267" s="31">
        <v>8.1300000000000008</v>
      </c>
      <c r="J267" s="31">
        <v>8.1300000000000008</v>
      </c>
      <c r="K267" s="31">
        <v>7.95</v>
      </c>
      <c r="L267" s="31">
        <v>8.0299999999999994</v>
      </c>
      <c r="M267" s="31">
        <v>7.83</v>
      </c>
      <c r="N267" s="31">
        <v>7.5</v>
      </c>
      <c r="O267" s="31">
        <v>7.77</v>
      </c>
      <c r="P267" s="31">
        <v>7.39</v>
      </c>
    </row>
    <row r="268" spans="1:16" hidden="1" x14ac:dyDescent="0.25">
      <c r="A268" s="30" t="s">
        <v>63</v>
      </c>
      <c r="B268" s="30" t="s">
        <v>341</v>
      </c>
      <c r="C268" s="106">
        <v>2017</v>
      </c>
      <c r="D268" s="31">
        <v>3.13</v>
      </c>
      <c r="E268" s="31">
        <v>2.82</v>
      </c>
      <c r="F268" s="31">
        <v>3.29</v>
      </c>
      <c r="G268" s="31">
        <v>3.29</v>
      </c>
      <c r="H268" s="31">
        <v>2.63</v>
      </c>
      <c r="I268" s="31">
        <v>2.72</v>
      </c>
      <c r="J268" s="31">
        <v>3.25</v>
      </c>
      <c r="K268" s="31">
        <v>3.28</v>
      </c>
      <c r="L268" s="31">
        <v>3.63</v>
      </c>
      <c r="M268" s="31">
        <v>3.63</v>
      </c>
      <c r="N268" s="31">
        <v>3.63</v>
      </c>
      <c r="O268" s="31">
        <v>1.75</v>
      </c>
      <c r="P268" s="31" t="s">
        <v>4</v>
      </c>
    </row>
    <row r="269" spans="1:16" hidden="1" x14ac:dyDescent="0.25">
      <c r="A269" s="30" t="s">
        <v>205</v>
      </c>
      <c r="B269" s="30" t="s">
        <v>342</v>
      </c>
      <c r="C269" s="106">
        <v>2017</v>
      </c>
      <c r="D269" s="31">
        <v>5</v>
      </c>
      <c r="E269" s="31">
        <v>4.49</v>
      </c>
      <c r="F269" s="31">
        <v>4.62</v>
      </c>
      <c r="G269" s="31">
        <v>4.58</v>
      </c>
      <c r="H269" s="31">
        <v>4.17</v>
      </c>
      <c r="I269" s="31">
        <v>4.38</v>
      </c>
      <c r="J269" s="31">
        <v>4.38</v>
      </c>
      <c r="K269" s="31">
        <v>4.57</v>
      </c>
      <c r="L269" s="31">
        <v>7.25</v>
      </c>
      <c r="M269" s="31">
        <v>7.25</v>
      </c>
      <c r="N269" s="31">
        <v>6.5</v>
      </c>
      <c r="O269" s="31">
        <v>2.96</v>
      </c>
      <c r="P269" s="31">
        <v>4.49</v>
      </c>
    </row>
    <row r="270" spans="1:16" hidden="1" x14ac:dyDescent="0.25">
      <c r="A270" s="30" t="s">
        <v>65</v>
      </c>
      <c r="B270" s="30" t="s">
        <v>66</v>
      </c>
      <c r="C270" s="106">
        <v>2017</v>
      </c>
      <c r="D270" s="31">
        <v>1.4</v>
      </c>
      <c r="E270" s="31">
        <v>1.56</v>
      </c>
      <c r="F270" s="31">
        <v>1.83</v>
      </c>
      <c r="G270" s="31">
        <v>1.91</v>
      </c>
      <c r="H270" s="31">
        <v>1.52</v>
      </c>
      <c r="I270" s="31">
        <v>1.25</v>
      </c>
      <c r="J270" s="31">
        <v>1.57</v>
      </c>
      <c r="K270" s="31">
        <v>1.34</v>
      </c>
      <c r="L270" s="31">
        <v>1.27</v>
      </c>
      <c r="M270" s="31">
        <v>1.07</v>
      </c>
      <c r="N270" s="31">
        <v>1.1399999999999999</v>
      </c>
      <c r="O270" s="31">
        <v>1.1599999999999999</v>
      </c>
      <c r="P270" s="31">
        <v>1.1299999999999999</v>
      </c>
    </row>
    <row r="271" spans="1:16" hidden="1" x14ac:dyDescent="0.25">
      <c r="A271" s="30" t="s">
        <v>67</v>
      </c>
      <c r="B271" s="30" t="s">
        <v>68</v>
      </c>
      <c r="C271" s="106">
        <v>2017</v>
      </c>
      <c r="D271" s="2">
        <v>4.4800000000000004</v>
      </c>
      <c r="E271" s="2">
        <v>3.23</v>
      </c>
      <c r="F271" s="2">
        <v>3.6</v>
      </c>
      <c r="G271" s="2">
        <v>3.74</v>
      </c>
      <c r="H271" s="2">
        <v>4.72</v>
      </c>
      <c r="I271" s="2">
        <v>4.55</v>
      </c>
      <c r="J271" s="2">
        <v>4.83</v>
      </c>
      <c r="K271" s="2">
        <v>5.14</v>
      </c>
      <c r="L271" s="2">
        <v>5.27</v>
      </c>
      <c r="M271" s="2">
        <v>5.1100000000000003</v>
      </c>
      <c r="N271" s="2">
        <v>4.88</v>
      </c>
      <c r="O271" s="2">
        <v>4.53</v>
      </c>
      <c r="P271" s="2">
        <v>4.1399999999999997</v>
      </c>
    </row>
    <row r="272" spans="1:16" hidden="1" x14ac:dyDescent="0.25">
      <c r="A272" s="30" t="s">
        <v>72</v>
      </c>
      <c r="B272" s="30" t="s">
        <v>399</v>
      </c>
      <c r="C272" s="106">
        <v>2017</v>
      </c>
      <c r="D272" s="31">
        <v>2.97</v>
      </c>
      <c r="E272" s="31">
        <v>2.97</v>
      </c>
      <c r="F272" s="31">
        <v>2.97</v>
      </c>
      <c r="G272" s="31">
        <v>2.99</v>
      </c>
      <c r="H272" s="31">
        <v>3.02</v>
      </c>
      <c r="I272" s="31">
        <v>3.02</v>
      </c>
      <c r="J272" s="31">
        <v>3.02</v>
      </c>
      <c r="K272" s="31">
        <v>3</v>
      </c>
      <c r="L272" s="31">
        <v>2.95</v>
      </c>
      <c r="M272" s="31">
        <v>2.94</v>
      </c>
      <c r="N272" s="31">
        <v>2.94</v>
      </c>
      <c r="O272" s="31">
        <v>2.94</v>
      </c>
      <c r="P272" s="31">
        <v>2.94</v>
      </c>
    </row>
    <row r="273" spans="1:16" hidden="1" x14ac:dyDescent="0.25">
      <c r="A273" s="30" t="s">
        <v>69</v>
      </c>
      <c r="B273" s="30" t="s">
        <v>70</v>
      </c>
      <c r="C273" s="106">
        <v>2017</v>
      </c>
      <c r="D273" s="31">
        <v>1.8</v>
      </c>
      <c r="E273" s="31">
        <v>1.8</v>
      </c>
      <c r="F273" s="31">
        <v>1.8</v>
      </c>
      <c r="G273" s="31">
        <v>1.8</v>
      </c>
      <c r="H273" s="31">
        <v>1.8</v>
      </c>
      <c r="I273" s="31">
        <v>1.8</v>
      </c>
      <c r="J273" s="31">
        <v>1.8</v>
      </c>
      <c r="K273" s="31">
        <v>1.8</v>
      </c>
      <c r="L273" s="31">
        <v>1.8</v>
      </c>
      <c r="M273" s="31">
        <v>1.8</v>
      </c>
      <c r="N273" s="31">
        <v>1.8</v>
      </c>
      <c r="O273" s="31">
        <v>1.8</v>
      </c>
      <c r="P273" s="31">
        <v>1.8</v>
      </c>
    </row>
    <row r="274" spans="1:16" hidden="1" x14ac:dyDescent="0.25">
      <c r="A274" s="30" t="s">
        <v>74</v>
      </c>
      <c r="B274" s="30" t="s">
        <v>400</v>
      </c>
      <c r="C274" s="106">
        <v>2017</v>
      </c>
      <c r="D274" s="31">
        <v>4.72</v>
      </c>
      <c r="E274" s="31">
        <v>5.88</v>
      </c>
      <c r="F274" s="31">
        <v>5.8</v>
      </c>
      <c r="G274" s="31">
        <v>4.88</v>
      </c>
      <c r="H274" s="31">
        <v>4.8</v>
      </c>
      <c r="I274" s="31">
        <v>4.8</v>
      </c>
      <c r="J274" s="31">
        <v>4.8</v>
      </c>
      <c r="K274" s="31">
        <v>4.54</v>
      </c>
      <c r="L274" s="31">
        <v>4.2699999999999996</v>
      </c>
      <c r="M274" s="31">
        <v>4.2699999999999996</v>
      </c>
      <c r="N274" s="31">
        <v>4.2699999999999996</v>
      </c>
      <c r="O274" s="31">
        <v>4.2699999999999996</v>
      </c>
      <c r="P274" s="31">
        <v>3.92</v>
      </c>
    </row>
    <row r="275" spans="1:16" hidden="1" x14ac:dyDescent="0.25">
      <c r="A275" s="30" t="s">
        <v>76</v>
      </c>
      <c r="B275" s="30" t="s">
        <v>77</v>
      </c>
      <c r="C275" s="106">
        <v>2017</v>
      </c>
      <c r="D275" s="31">
        <v>4.6900000000000004</v>
      </c>
      <c r="E275" s="31">
        <v>1.99</v>
      </c>
      <c r="F275" s="31">
        <v>2.0299999999999998</v>
      </c>
      <c r="G275" s="31">
        <v>2.48</v>
      </c>
      <c r="H275" s="31">
        <v>1.78</v>
      </c>
      <c r="I275" s="31">
        <v>1.37</v>
      </c>
      <c r="J275" s="31">
        <v>1.88</v>
      </c>
      <c r="K275" s="31">
        <v>5.41</v>
      </c>
      <c r="L275" s="31">
        <v>12.99</v>
      </c>
      <c r="M275" s="31">
        <v>13.39</v>
      </c>
      <c r="N275" s="31">
        <v>6.36</v>
      </c>
      <c r="O275" s="31">
        <v>3.7</v>
      </c>
      <c r="P275" s="31">
        <v>1.8</v>
      </c>
    </row>
    <row r="276" spans="1:16" hidden="1" x14ac:dyDescent="0.25">
      <c r="A276" s="30" t="s">
        <v>78</v>
      </c>
      <c r="B276" s="30" t="s">
        <v>343</v>
      </c>
      <c r="C276" s="106">
        <v>2017</v>
      </c>
      <c r="D276" s="31">
        <v>1.69</v>
      </c>
      <c r="E276" s="31">
        <v>1.6</v>
      </c>
      <c r="F276" s="31">
        <v>2.13</v>
      </c>
      <c r="G276" s="31">
        <v>2.4500000000000002</v>
      </c>
      <c r="H276" s="31" t="s">
        <v>4</v>
      </c>
      <c r="I276" s="31" t="s">
        <v>4</v>
      </c>
      <c r="J276" s="31" t="s">
        <v>4</v>
      </c>
      <c r="K276" s="31" t="s">
        <v>4</v>
      </c>
      <c r="L276" s="31">
        <v>1.67</v>
      </c>
      <c r="M276" s="31">
        <v>1.67</v>
      </c>
      <c r="N276" s="31">
        <v>1.67</v>
      </c>
      <c r="O276" s="31">
        <v>1.67</v>
      </c>
      <c r="P276" s="31">
        <v>1.67</v>
      </c>
    </row>
    <row r="277" spans="1:16" hidden="1" x14ac:dyDescent="0.25">
      <c r="A277" s="30" t="s">
        <v>185</v>
      </c>
      <c r="B277" s="30" t="s">
        <v>186</v>
      </c>
      <c r="C277" s="106">
        <v>2017</v>
      </c>
      <c r="D277" s="31">
        <v>1.78</v>
      </c>
      <c r="E277" s="31" t="s">
        <v>4</v>
      </c>
      <c r="F277" s="31" t="s">
        <v>4</v>
      </c>
      <c r="G277" s="31" t="s">
        <v>4</v>
      </c>
      <c r="H277" s="31" t="s">
        <v>4</v>
      </c>
      <c r="I277" s="31" t="s">
        <v>4</v>
      </c>
      <c r="J277" s="31" t="s">
        <v>4</v>
      </c>
      <c r="K277" s="31" t="s">
        <v>4</v>
      </c>
      <c r="L277" s="31">
        <v>1.67</v>
      </c>
      <c r="M277" s="31">
        <v>1.67</v>
      </c>
      <c r="N277" s="31">
        <v>1.78</v>
      </c>
      <c r="O277" s="31">
        <v>1.87</v>
      </c>
      <c r="P277" s="31">
        <v>1.87</v>
      </c>
    </row>
    <row r="278" spans="1:16" hidden="1" x14ac:dyDescent="0.25">
      <c r="A278" s="30" t="s">
        <v>80</v>
      </c>
      <c r="B278" s="30" t="s">
        <v>344</v>
      </c>
      <c r="C278" s="106">
        <v>2017</v>
      </c>
      <c r="D278" s="31">
        <v>2.5299999999999998</v>
      </c>
      <c r="E278" s="31">
        <v>4</v>
      </c>
      <c r="F278" s="31">
        <v>3.79</v>
      </c>
      <c r="G278" s="31">
        <v>3.48</v>
      </c>
      <c r="H278" s="31">
        <v>1.87</v>
      </c>
      <c r="I278" s="31">
        <v>1.87</v>
      </c>
      <c r="J278" s="31">
        <v>1.87</v>
      </c>
      <c r="K278" s="31">
        <v>1.87</v>
      </c>
      <c r="L278" s="31">
        <v>1.82</v>
      </c>
      <c r="M278" s="31">
        <v>1.77</v>
      </c>
      <c r="N278" s="31" t="s">
        <v>4</v>
      </c>
      <c r="O278" s="31" t="s">
        <v>4</v>
      </c>
      <c r="P278" s="31" t="s">
        <v>4</v>
      </c>
    </row>
    <row r="279" spans="1:16" hidden="1" x14ac:dyDescent="0.25">
      <c r="A279" s="30" t="s">
        <v>82</v>
      </c>
      <c r="B279" s="30" t="s">
        <v>83</v>
      </c>
      <c r="C279" s="106">
        <v>2017</v>
      </c>
      <c r="D279" s="31">
        <v>2.94</v>
      </c>
      <c r="E279" s="31">
        <v>0.99</v>
      </c>
      <c r="F279" s="31">
        <v>1.45</v>
      </c>
      <c r="G279" s="31">
        <v>2.4</v>
      </c>
      <c r="H279" s="31">
        <v>3.49</v>
      </c>
      <c r="I279" s="31">
        <v>3.9</v>
      </c>
      <c r="J279" s="31">
        <v>4.1399999999999997</v>
      </c>
      <c r="K279" s="31">
        <v>3.69</v>
      </c>
      <c r="L279" s="31">
        <v>3.47</v>
      </c>
      <c r="M279" s="31">
        <v>3.44</v>
      </c>
      <c r="N279" s="31">
        <v>3.4</v>
      </c>
      <c r="O279" s="31">
        <v>3.5</v>
      </c>
      <c r="P279" s="31">
        <v>2.93</v>
      </c>
    </row>
    <row r="280" spans="1:16" hidden="1" x14ac:dyDescent="0.25">
      <c r="A280" s="30" t="s">
        <v>84</v>
      </c>
      <c r="B280" s="30" t="s">
        <v>85</v>
      </c>
      <c r="C280" s="106">
        <v>2017</v>
      </c>
      <c r="D280" s="31">
        <v>2.9</v>
      </c>
      <c r="E280" s="31">
        <v>1.36</v>
      </c>
      <c r="F280" s="31">
        <v>1.83</v>
      </c>
      <c r="G280" s="31">
        <v>2.0699999999999998</v>
      </c>
      <c r="H280" s="31">
        <v>2.0699999999999998</v>
      </c>
      <c r="I280" s="31" t="s">
        <v>4</v>
      </c>
      <c r="J280" s="31" t="s">
        <v>4</v>
      </c>
      <c r="K280" s="31">
        <v>5.57</v>
      </c>
      <c r="L280" s="31">
        <v>5.57</v>
      </c>
      <c r="M280" s="31">
        <v>4.87</v>
      </c>
      <c r="N280" s="31">
        <v>2.54</v>
      </c>
      <c r="O280" s="31">
        <v>1.91</v>
      </c>
      <c r="P280" s="31">
        <v>1.6</v>
      </c>
    </row>
    <row r="281" spans="1:16" hidden="1" x14ac:dyDescent="0.25">
      <c r="A281" s="30" t="s">
        <v>88</v>
      </c>
      <c r="B281" s="30" t="s">
        <v>89</v>
      </c>
      <c r="C281" s="106">
        <v>2017</v>
      </c>
      <c r="D281" s="31">
        <v>1.97</v>
      </c>
      <c r="E281" s="31">
        <v>1.32</v>
      </c>
      <c r="F281" s="31">
        <v>1.5</v>
      </c>
      <c r="G281" s="31">
        <v>1.61</v>
      </c>
      <c r="H281" s="31">
        <v>1.67</v>
      </c>
      <c r="I281" s="31">
        <v>1.65</v>
      </c>
      <c r="J281" s="31">
        <v>1.94</v>
      </c>
      <c r="K281" s="31">
        <v>3.52</v>
      </c>
      <c r="L281" s="31">
        <v>3.93</v>
      </c>
      <c r="M281" s="31">
        <v>2.75</v>
      </c>
      <c r="N281" s="31">
        <v>1.66</v>
      </c>
      <c r="O281" s="31">
        <v>1.26</v>
      </c>
      <c r="P281" s="31">
        <v>0.63</v>
      </c>
    </row>
    <row r="282" spans="1:16" hidden="1" x14ac:dyDescent="0.25">
      <c r="A282" s="30" t="s">
        <v>90</v>
      </c>
      <c r="B282" s="30" t="s">
        <v>325</v>
      </c>
      <c r="C282" s="106">
        <v>2017</v>
      </c>
      <c r="D282" s="31">
        <v>2.35</v>
      </c>
      <c r="E282" s="31">
        <v>1.77</v>
      </c>
      <c r="F282" s="31">
        <v>1.83</v>
      </c>
      <c r="G282" s="31">
        <v>1.83</v>
      </c>
      <c r="H282" s="31">
        <v>2.2999999999999998</v>
      </c>
      <c r="I282" s="31">
        <v>2.4300000000000002</v>
      </c>
      <c r="J282" s="31">
        <v>2.4300000000000002</v>
      </c>
      <c r="K282" s="31">
        <v>2.4700000000000002</v>
      </c>
      <c r="L282" s="31">
        <v>2.77</v>
      </c>
      <c r="M282" s="31">
        <v>2.82</v>
      </c>
      <c r="N282" s="31">
        <v>2.94</v>
      </c>
      <c r="O282" s="31">
        <v>2.4900000000000002</v>
      </c>
      <c r="P282" s="31">
        <v>2.13</v>
      </c>
    </row>
    <row r="283" spans="1:16" hidden="1" x14ac:dyDescent="0.25">
      <c r="A283" s="30" t="s">
        <v>92</v>
      </c>
      <c r="B283" s="30" t="s">
        <v>93</v>
      </c>
      <c r="C283" s="106">
        <v>2017</v>
      </c>
      <c r="D283" s="31">
        <v>2.31</v>
      </c>
      <c r="E283" s="31">
        <v>1.37</v>
      </c>
      <c r="F283" s="31">
        <v>1.37</v>
      </c>
      <c r="G283" s="31">
        <v>1.37</v>
      </c>
      <c r="H283" s="31">
        <v>1.49</v>
      </c>
      <c r="I283" s="31">
        <v>1.88</v>
      </c>
      <c r="J283" s="31">
        <v>2.56</v>
      </c>
      <c r="K283" s="31">
        <v>2.65</v>
      </c>
      <c r="L283" s="31">
        <v>3.76</v>
      </c>
      <c r="M283" s="31">
        <v>3.78</v>
      </c>
      <c r="N283" s="31">
        <v>3.46</v>
      </c>
      <c r="O283" s="31">
        <v>2.11</v>
      </c>
      <c r="P283" s="31">
        <v>1.62</v>
      </c>
    </row>
    <row r="284" spans="1:16" hidden="1" x14ac:dyDescent="0.25">
      <c r="A284" s="30" t="s">
        <v>94</v>
      </c>
      <c r="B284" s="30" t="s">
        <v>95</v>
      </c>
      <c r="C284" s="106">
        <v>2017</v>
      </c>
      <c r="D284" s="31">
        <v>2.2799999999999998</v>
      </c>
      <c r="E284" s="31">
        <v>2.2999999999999998</v>
      </c>
      <c r="F284" s="31">
        <v>2.2999999999999998</v>
      </c>
      <c r="G284" s="31">
        <v>2.2999999999999998</v>
      </c>
      <c r="H284" s="31">
        <v>2.2999999999999998</v>
      </c>
      <c r="I284" s="31" t="s">
        <v>4</v>
      </c>
      <c r="J284" s="31" t="s">
        <v>4</v>
      </c>
      <c r="K284" s="31" t="s">
        <v>4</v>
      </c>
      <c r="L284" s="31" t="s">
        <v>4</v>
      </c>
      <c r="M284" s="31">
        <v>2.2999999999999998</v>
      </c>
      <c r="N284" s="31">
        <v>2.5</v>
      </c>
      <c r="O284" s="31">
        <v>2.13</v>
      </c>
      <c r="P284" s="31">
        <v>2.1</v>
      </c>
    </row>
    <row r="285" spans="1:16" hidden="1" x14ac:dyDescent="0.25">
      <c r="A285" s="30" t="s">
        <v>96</v>
      </c>
      <c r="B285" s="30" t="s">
        <v>97</v>
      </c>
      <c r="C285" s="106">
        <v>2017</v>
      </c>
      <c r="D285" s="31">
        <v>5.21</v>
      </c>
      <c r="E285" s="31">
        <v>5.28</v>
      </c>
      <c r="F285" s="31">
        <v>5.1100000000000003</v>
      </c>
      <c r="G285" s="31">
        <v>4.93</v>
      </c>
      <c r="H285" s="31">
        <v>4.93</v>
      </c>
      <c r="I285" s="31">
        <v>4.93</v>
      </c>
      <c r="J285" s="31">
        <v>4.93</v>
      </c>
      <c r="K285" s="31">
        <v>4.93</v>
      </c>
      <c r="L285" s="31">
        <v>5.95</v>
      </c>
      <c r="M285" s="31">
        <v>5.37</v>
      </c>
      <c r="N285" s="31">
        <v>5.37</v>
      </c>
      <c r="O285" s="31">
        <v>5.37</v>
      </c>
      <c r="P285" s="31">
        <v>5.37</v>
      </c>
    </row>
    <row r="286" spans="1:16" hidden="1" x14ac:dyDescent="0.25">
      <c r="A286" s="30" t="s">
        <v>98</v>
      </c>
      <c r="B286" s="30" t="s">
        <v>99</v>
      </c>
      <c r="C286" s="106">
        <v>2017</v>
      </c>
      <c r="D286" s="31">
        <v>1.61</v>
      </c>
      <c r="E286" s="31">
        <v>1.22</v>
      </c>
      <c r="F286" s="31">
        <v>1.71</v>
      </c>
      <c r="G286" s="31">
        <v>1.71</v>
      </c>
      <c r="H286" s="31">
        <v>1.71</v>
      </c>
      <c r="I286" s="31">
        <v>1.71</v>
      </c>
      <c r="J286" s="31">
        <v>1.71</v>
      </c>
      <c r="K286" s="31">
        <v>1.68</v>
      </c>
      <c r="L286" s="31">
        <v>1.53</v>
      </c>
      <c r="M286" s="31">
        <v>1.58</v>
      </c>
      <c r="N286" s="31">
        <v>1.58</v>
      </c>
      <c r="O286" s="31">
        <v>1.58</v>
      </c>
      <c r="P286" s="31">
        <v>1.58</v>
      </c>
    </row>
    <row r="287" spans="1:16" hidden="1" x14ac:dyDescent="0.25">
      <c r="A287" s="30" t="s">
        <v>200</v>
      </c>
      <c r="B287" s="30" t="s">
        <v>201</v>
      </c>
      <c r="C287" s="106">
        <v>2017</v>
      </c>
      <c r="D287" s="31">
        <v>1.55</v>
      </c>
      <c r="E287" s="31" t="s">
        <v>4</v>
      </c>
      <c r="F287" s="31" t="s">
        <v>4</v>
      </c>
      <c r="G287" s="31" t="s">
        <v>4</v>
      </c>
      <c r="H287" s="31" t="s">
        <v>4</v>
      </c>
      <c r="I287" s="31" t="s">
        <v>4</v>
      </c>
      <c r="J287" s="31" t="s">
        <v>4</v>
      </c>
      <c r="K287" s="31">
        <v>1.4</v>
      </c>
      <c r="L287" s="31">
        <v>1.4</v>
      </c>
      <c r="M287" s="31">
        <v>1.56</v>
      </c>
      <c r="N287" s="31">
        <v>1.7</v>
      </c>
      <c r="O287" s="31" t="s">
        <v>4</v>
      </c>
      <c r="P287" s="31" t="s">
        <v>4</v>
      </c>
    </row>
    <row r="288" spans="1:16" hidden="1" x14ac:dyDescent="0.25">
      <c r="A288" s="30" t="s">
        <v>100</v>
      </c>
      <c r="B288" s="30" t="s">
        <v>101</v>
      </c>
      <c r="C288" s="106">
        <v>2017</v>
      </c>
      <c r="D288" s="31">
        <v>1.86</v>
      </c>
      <c r="E288" s="31">
        <v>1.93</v>
      </c>
      <c r="F288" s="31">
        <v>2.0299999999999998</v>
      </c>
      <c r="G288" s="31">
        <v>2.0299999999999998</v>
      </c>
      <c r="H288" s="31">
        <v>1.88</v>
      </c>
      <c r="I288" s="31">
        <v>1.83</v>
      </c>
      <c r="J288" s="31">
        <v>1.83</v>
      </c>
      <c r="K288" s="31">
        <v>1.81</v>
      </c>
      <c r="L288" s="31">
        <v>1.4</v>
      </c>
      <c r="M288" s="31" t="s">
        <v>4</v>
      </c>
      <c r="N288" s="31" t="s">
        <v>4</v>
      </c>
      <c r="O288" s="31" t="s">
        <v>4</v>
      </c>
      <c r="P288" s="31" t="s">
        <v>4</v>
      </c>
    </row>
    <row r="289" spans="1:16" hidden="1" x14ac:dyDescent="0.25">
      <c r="A289" s="30" t="s">
        <v>102</v>
      </c>
      <c r="B289" s="30" t="s">
        <v>326</v>
      </c>
      <c r="C289" s="106">
        <v>2017</v>
      </c>
      <c r="D289" s="31">
        <v>1.76</v>
      </c>
      <c r="E289" s="31">
        <v>2.41</v>
      </c>
      <c r="F289" s="31">
        <v>2.6</v>
      </c>
      <c r="G289" s="31">
        <v>2.6</v>
      </c>
      <c r="H289" s="31">
        <v>1.78</v>
      </c>
      <c r="I289" s="31">
        <v>1.47</v>
      </c>
      <c r="J289" s="31">
        <v>1.47</v>
      </c>
      <c r="K289" s="31">
        <v>1.47</v>
      </c>
      <c r="L289" s="31">
        <v>1.47</v>
      </c>
      <c r="M289" s="31">
        <v>1.47</v>
      </c>
      <c r="N289" s="31">
        <v>1.47</v>
      </c>
      <c r="O289" s="31">
        <v>1.47</v>
      </c>
      <c r="P289" s="31">
        <v>1.47</v>
      </c>
    </row>
    <row r="290" spans="1:16" hidden="1" x14ac:dyDescent="0.25">
      <c r="A290" s="30" t="s">
        <v>104</v>
      </c>
      <c r="B290" s="30" t="s">
        <v>105</v>
      </c>
      <c r="C290" s="106">
        <v>2017</v>
      </c>
      <c r="D290" s="31">
        <v>4.5</v>
      </c>
      <c r="E290" s="31">
        <v>3.73</v>
      </c>
      <c r="F290" s="31">
        <v>3.96</v>
      </c>
      <c r="G290" s="31">
        <v>5.83</v>
      </c>
      <c r="H290" s="31">
        <v>6.17</v>
      </c>
      <c r="I290" s="31">
        <v>6.17</v>
      </c>
      <c r="J290" s="31">
        <v>6.17</v>
      </c>
      <c r="K290" s="31">
        <v>3.53</v>
      </c>
      <c r="L290" s="31">
        <v>3.53</v>
      </c>
      <c r="M290" s="31">
        <v>3.53</v>
      </c>
      <c r="N290" s="31">
        <v>3.75</v>
      </c>
      <c r="O290" s="31">
        <v>3.93</v>
      </c>
      <c r="P290" s="31">
        <v>3.93</v>
      </c>
    </row>
    <row r="291" spans="1:16" hidden="1" x14ac:dyDescent="0.25">
      <c r="A291" s="30" t="s">
        <v>106</v>
      </c>
      <c r="B291" s="30" t="s">
        <v>346</v>
      </c>
      <c r="C291" s="106">
        <v>2017</v>
      </c>
      <c r="D291" s="31">
        <v>1.78</v>
      </c>
      <c r="E291" s="31">
        <v>2.2000000000000002</v>
      </c>
      <c r="F291" s="31">
        <v>2.3199999999999998</v>
      </c>
      <c r="G291" s="31">
        <v>2.4</v>
      </c>
      <c r="H291" s="31">
        <v>2.25</v>
      </c>
      <c r="I291" s="31">
        <v>1.61</v>
      </c>
      <c r="J291" s="31">
        <v>1.69</v>
      </c>
      <c r="K291" s="31">
        <v>1.4</v>
      </c>
      <c r="L291" s="31">
        <v>1.38</v>
      </c>
      <c r="M291" s="31">
        <v>1.47</v>
      </c>
      <c r="N291" s="31">
        <v>1.43</v>
      </c>
      <c r="O291" s="31">
        <v>1.41</v>
      </c>
      <c r="P291" s="31">
        <v>1.96</v>
      </c>
    </row>
    <row r="292" spans="1:16" hidden="1" x14ac:dyDescent="0.25">
      <c r="A292" s="30" t="s">
        <v>108</v>
      </c>
      <c r="B292" s="30" t="s">
        <v>347</v>
      </c>
      <c r="C292" s="106">
        <v>2017</v>
      </c>
      <c r="D292" s="31">
        <v>2.2000000000000002</v>
      </c>
      <c r="E292" s="31">
        <v>1.83</v>
      </c>
      <c r="F292" s="31">
        <v>2.57</v>
      </c>
      <c r="G292" s="31">
        <v>2.7</v>
      </c>
      <c r="H292" s="31">
        <v>3.23</v>
      </c>
      <c r="I292" s="31">
        <v>2.6</v>
      </c>
      <c r="J292" s="31">
        <v>2.6</v>
      </c>
      <c r="K292" s="31">
        <v>1.65</v>
      </c>
      <c r="L292" s="31">
        <v>1.56</v>
      </c>
      <c r="M292" s="31">
        <v>1.78</v>
      </c>
      <c r="N292" s="31">
        <v>1.78</v>
      </c>
      <c r="O292" s="31">
        <v>1.73</v>
      </c>
      <c r="P292" s="31">
        <v>2.4900000000000002</v>
      </c>
    </row>
    <row r="293" spans="1:16" hidden="1" x14ac:dyDescent="0.25">
      <c r="A293" s="30" t="s">
        <v>110</v>
      </c>
      <c r="B293" s="30" t="s">
        <v>348</v>
      </c>
      <c r="C293" s="106">
        <v>2017</v>
      </c>
      <c r="D293" s="31">
        <v>6.31</v>
      </c>
      <c r="E293" s="31">
        <v>6</v>
      </c>
      <c r="F293" s="31">
        <v>6.47</v>
      </c>
      <c r="G293" s="31">
        <v>6.38</v>
      </c>
      <c r="H293" s="31">
        <v>5.67</v>
      </c>
      <c r="I293" s="31">
        <v>6.77</v>
      </c>
      <c r="J293" s="31">
        <v>6.77</v>
      </c>
      <c r="K293" s="31">
        <v>6.64</v>
      </c>
      <c r="L293" s="31">
        <v>6.45</v>
      </c>
      <c r="M293" s="31">
        <v>6.15</v>
      </c>
      <c r="N293" s="31">
        <v>5.97</v>
      </c>
      <c r="O293" s="31">
        <v>6.26</v>
      </c>
      <c r="P293" s="31">
        <v>6.19</v>
      </c>
    </row>
    <row r="294" spans="1:16" hidden="1" x14ac:dyDescent="0.25">
      <c r="A294" s="30" t="s">
        <v>112</v>
      </c>
      <c r="B294" s="30" t="s">
        <v>401</v>
      </c>
      <c r="C294" s="106">
        <v>2017</v>
      </c>
      <c r="D294" s="31">
        <v>3.32</v>
      </c>
      <c r="E294" s="31">
        <v>3.08</v>
      </c>
      <c r="F294" s="31">
        <v>3.06</v>
      </c>
      <c r="G294" s="31">
        <v>2.98</v>
      </c>
      <c r="H294" s="31">
        <v>3.19</v>
      </c>
      <c r="I294" s="31">
        <v>3.07</v>
      </c>
      <c r="J294" s="31">
        <v>3.07</v>
      </c>
      <c r="K294" s="31">
        <v>3.07</v>
      </c>
      <c r="L294" s="31">
        <v>3.29</v>
      </c>
      <c r="M294" s="31">
        <v>3.93</v>
      </c>
      <c r="N294" s="31">
        <v>3.93</v>
      </c>
      <c r="O294" s="31">
        <v>3.93</v>
      </c>
      <c r="P294" s="31">
        <v>3.18</v>
      </c>
    </row>
    <row r="295" spans="1:16" hidden="1" x14ac:dyDescent="0.25">
      <c r="A295" s="30" t="s">
        <v>114</v>
      </c>
      <c r="B295" s="30" t="s">
        <v>402</v>
      </c>
      <c r="C295" s="106">
        <v>2017</v>
      </c>
      <c r="D295" s="31">
        <v>4.93</v>
      </c>
      <c r="E295" s="31">
        <v>4.49</v>
      </c>
      <c r="F295" s="31">
        <v>4.1500000000000004</v>
      </c>
      <c r="G295" s="31">
        <v>3.93</v>
      </c>
      <c r="H295" s="31">
        <v>4.29</v>
      </c>
      <c r="I295" s="31">
        <v>3.93</v>
      </c>
      <c r="J295" s="31">
        <v>3.93</v>
      </c>
      <c r="K295" s="31">
        <v>4.08</v>
      </c>
      <c r="L295" s="31">
        <v>5.41</v>
      </c>
      <c r="M295" s="31">
        <v>6.37</v>
      </c>
      <c r="N295" s="31">
        <v>6.41</v>
      </c>
      <c r="O295" s="31">
        <v>6.93</v>
      </c>
      <c r="P295" s="31">
        <v>5.25</v>
      </c>
    </row>
    <row r="296" spans="1:16" hidden="1" x14ac:dyDescent="0.25">
      <c r="A296" s="30" t="s">
        <v>116</v>
      </c>
      <c r="B296" s="30" t="s">
        <v>349</v>
      </c>
      <c r="C296" s="106">
        <v>2017</v>
      </c>
      <c r="D296" s="31">
        <v>1.27</v>
      </c>
      <c r="E296" s="31">
        <v>2.15</v>
      </c>
      <c r="F296" s="31">
        <v>2.04</v>
      </c>
      <c r="G296" s="31">
        <v>1.65</v>
      </c>
      <c r="H296" s="31">
        <v>0.9</v>
      </c>
      <c r="I296" s="31">
        <v>0.97</v>
      </c>
      <c r="J296" s="31">
        <v>1.03</v>
      </c>
      <c r="K296" s="31">
        <v>1.23</v>
      </c>
      <c r="L296" s="31">
        <v>1.25</v>
      </c>
      <c r="M296" s="31">
        <v>1.3</v>
      </c>
      <c r="N296" s="31">
        <v>1.06</v>
      </c>
      <c r="O296" s="31">
        <v>0.93</v>
      </c>
      <c r="P296" s="31">
        <v>0.68</v>
      </c>
    </row>
    <row r="297" spans="1:16" hidden="1" x14ac:dyDescent="0.25">
      <c r="A297" s="30" t="s">
        <v>118</v>
      </c>
      <c r="B297" s="30" t="s">
        <v>119</v>
      </c>
      <c r="C297" s="106">
        <v>2017</v>
      </c>
      <c r="D297" s="31">
        <v>0.79</v>
      </c>
      <c r="E297" s="31">
        <v>1.25</v>
      </c>
      <c r="F297" s="31">
        <v>1.1100000000000001</v>
      </c>
      <c r="G297" s="31">
        <v>0.92</v>
      </c>
      <c r="H297" s="31">
        <v>0.62</v>
      </c>
      <c r="I297" s="31">
        <v>0.67</v>
      </c>
      <c r="J297" s="31">
        <v>0.83</v>
      </c>
      <c r="K297" s="31">
        <v>0.78</v>
      </c>
      <c r="L297" s="31">
        <v>0.62</v>
      </c>
      <c r="M297" s="31">
        <v>0.67</v>
      </c>
      <c r="N297" s="31">
        <v>0.66</v>
      </c>
      <c r="O297" s="31">
        <v>0.7</v>
      </c>
      <c r="P297" s="31">
        <v>0.54</v>
      </c>
    </row>
    <row r="298" spans="1:16" hidden="1" x14ac:dyDescent="0.25">
      <c r="A298" s="30" t="s">
        <v>120</v>
      </c>
      <c r="B298" s="30" t="s">
        <v>350</v>
      </c>
      <c r="C298" s="106">
        <v>2017</v>
      </c>
      <c r="D298" s="31">
        <v>1.1000000000000001</v>
      </c>
      <c r="E298" s="31">
        <v>1.74</v>
      </c>
      <c r="F298" s="31">
        <v>1.59</v>
      </c>
      <c r="G298" s="31">
        <v>1.4</v>
      </c>
      <c r="H298" s="31">
        <v>0.92</v>
      </c>
      <c r="I298" s="31">
        <v>0.93</v>
      </c>
      <c r="J298" s="31">
        <v>1</v>
      </c>
      <c r="K298" s="31">
        <v>1.05</v>
      </c>
      <c r="L298" s="31">
        <v>1.18</v>
      </c>
      <c r="M298" s="31">
        <v>1.02</v>
      </c>
      <c r="N298" s="31">
        <v>0.99</v>
      </c>
      <c r="O298" s="31">
        <v>1</v>
      </c>
      <c r="P298" s="31">
        <v>0.8</v>
      </c>
    </row>
    <row r="299" spans="1:16" hidden="1" x14ac:dyDescent="0.25">
      <c r="A299" s="30" t="s">
        <v>197</v>
      </c>
      <c r="B299" s="30" t="s">
        <v>198</v>
      </c>
      <c r="C299" s="106">
        <v>2017</v>
      </c>
      <c r="D299" s="31">
        <v>0.46</v>
      </c>
      <c r="E299" s="31" t="s">
        <v>4</v>
      </c>
      <c r="F299" s="31" t="s">
        <v>4</v>
      </c>
      <c r="G299" s="31" t="s">
        <v>4</v>
      </c>
      <c r="H299" s="31" t="s">
        <v>4</v>
      </c>
      <c r="I299" s="31" t="s">
        <v>4</v>
      </c>
      <c r="J299" s="31" t="s">
        <v>4</v>
      </c>
      <c r="K299" s="31" t="s">
        <v>4</v>
      </c>
      <c r="L299" s="31" t="s">
        <v>4</v>
      </c>
      <c r="M299" s="31">
        <v>0.5</v>
      </c>
      <c r="N299" s="31">
        <v>0.46</v>
      </c>
      <c r="O299" s="31">
        <v>0.46</v>
      </c>
      <c r="P299" s="31">
        <v>0.4</v>
      </c>
    </row>
    <row r="300" spans="1:16" hidden="1" x14ac:dyDescent="0.25">
      <c r="A300" s="30" t="s">
        <v>122</v>
      </c>
      <c r="B300" s="30" t="s">
        <v>123</v>
      </c>
      <c r="C300" s="106">
        <v>2017</v>
      </c>
      <c r="D300" s="31">
        <v>1.6</v>
      </c>
      <c r="E300" s="31">
        <v>2.2400000000000002</v>
      </c>
      <c r="F300" s="31">
        <v>2.0499999999999998</v>
      </c>
      <c r="G300" s="31">
        <v>1.93</v>
      </c>
      <c r="H300" s="31">
        <v>1.25</v>
      </c>
      <c r="I300" s="31">
        <v>1.43</v>
      </c>
      <c r="J300" s="31">
        <v>1.5</v>
      </c>
      <c r="K300" s="31">
        <v>1.48</v>
      </c>
      <c r="L300" s="31">
        <v>1.55</v>
      </c>
      <c r="M300" s="31">
        <v>1.48</v>
      </c>
      <c r="N300" s="31">
        <v>1.37</v>
      </c>
      <c r="O300" s="31">
        <v>1.43</v>
      </c>
      <c r="P300" s="31">
        <v>1.46</v>
      </c>
    </row>
    <row r="301" spans="1:16" hidden="1" x14ac:dyDescent="0.25">
      <c r="A301" s="30" t="s">
        <v>124</v>
      </c>
      <c r="B301" s="30" t="s">
        <v>125</v>
      </c>
      <c r="C301" s="106">
        <v>2017</v>
      </c>
      <c r="D301" s="31">
        <v>0.77</v>
      </c>
      <c r="E301" s="31">
        <v>1.62</v>
      </c>
      <c r="F301" s="31">
        <v>1.3</v>
      </c>
      <c r="G301" s="31">
        <v>0.89</v>
      </c>
      <c r="H301" s="31">
        <v>0.54</v>
      </c>
      <c r="I301" s="31">
        <v>0.62</v>
      </c>
      <c r="J301" s="31">
        <v>0.74</v>
      </c>
      <c r="K301" s="31">
        <v>0.74</v>
      </c>
      <c r="L301" s="31">
        <v>0.85</v>
      </c>
      <c r="M301" s="31">
        <v>0.66</v>
      </c>
      <c r="N301" s="31">
        <v>0.64</v>
      </c>
      <c r="O301" s="31">
        <v>0.47</v>
      </c>
      <c r="P301" s="31">
        <v>0.4</v>
      </c>
    </row>
    <row r="302" spans="1:16" hidden="1" x14ac:dyDescent="0.25">
      <c r="A302" s="30" t="s">
        <v>126</v>
      </c>
      <c r="B302" s="30" t="s">
        <v>127</v>
      </c>
      <c r="C302" s="106">
        <v>2017</v>
      </c>
      <c r="D302" s="31">
        <v>0.64</v>
      </c>
      <c r="E302" s="31">
        <v>1.1100000000000001</v>
      </c>
      <c r="F302" s="31">
        <v>0.89</v>
      </c>
      <c r="G302" s="31">
        <v>0.67</v>
      </c>
      <c r="H302" s="31">
        <v>0.49</v>
      </c>
      <c r="I302" s="31">
        <v>0.56000000000000005</v>
      </c>
      <c r="J302" s="31">
        <v>0.6</v>
      </c>
      <c r="K302" s="31">
        <v>0.62</v>
      </c>
      <c r="L302" s="31">
        <v>0.53</v>
      </c>
      <c r="M302" s="31">
        <v>0.53</v>
      </c>
      <c r="N302" s="31">
        <v>0.6</v>
      </c>
      <c r="O302" s="31">
        <v>0.57999999999999996</v>
      </c>
      <c r="P302" s="31">
        <v>0.47</v>
      </c>
    </row>
    <row r="303" spans="1:16" hidden="1" x14ac:dyDescent="0.25">
      <c r="A303" s="30" t="s">
        <v>128</v>
      </c>
      <c r="B303" s="30" t="s">
        <v>129</v>
      </c>
      <c r="C303" s="106">
        <v>2017</v>
      </c>
      <c r="D303" s="31">
        <v>1.65</v>
      </c>
      <c r="E303" s="31">
        <v>1.45</v>
      </c>
      <c r="F303" s="31">
        <v>2.25</v>
      </c>
      <c r="G303" s="31">
        <v>2.58</v>
      </c>
      <c r="H303" s="31">
        <v>1.91</v>
      </c>
      <c r="I303" s="31">
        <v>1.41</v>
      </c>
      <c r="J303" s="31">
        <v>1.55</v>
      </c>
      <c r="K303" s="31">
        <v>1.43</v>
      </c>
      <c r="L303" s="31">
        <v>1.31</v>
      </c>
      <c r="M303" s="31">
        <v>1.6</v>
      </c>
      <c r="N303" s="31">
        <v>1.43</v>
      </c>
      <c r="O303" s="31">
        <v>1.43</v>
      </c>
      <c r="P303" s="31">
        <v>1.43</v>
      </c>
    </row>
    <row r="304" spans="1:16" hidden="1" x14ac:dyDescent="0.25">
      <c r="A304" s="30" t="s">
        <v>130</v>
      </c>
      <c r="B304" s="30" t="s">
        <v>358</v>
      </c>
      <c r="C304" s="106">
        <v>2017</v>
      </c>
      <c r="D304" s="31">
        <v>1.5</v>
      </c>
      <c r="E304" s="31" t="s">
        <v>4</v>
      </c>
      <c r="F304" s="31">
        <v>1.5</v>
      </c>
      <c r="G304" s="31">
        <v>1.5</v>
      </c>
      <c r="H304" s="31">
        <v>1.5</v>
      </c>
      <c r="I304" s="31">
        <v>1.5</v>
      </c>
      <c r="J304" s="31" t="s">
        <v>4</v>
      </c>
      <c r="K304" s="31" t="s">
        <v>4</v>
      </c>
      <c r="L304" s="31" t="s">
        <v>4</v>
      </c>
      <c r="M304" s="31" t="s">
        <v>4</v>
      </c>
      <c r="N304" s="31" t="s">
        <v>4</v>
      </c>
      <c r="O304" s="31" t="s">
        <v>4</v>
      </c>
      <c r="P304" s="31" t="s">
        <v>4</v>
      </c>
    </row>
    <row r="305" spans="1:16" hidden="1" x14ac:dyDescent="0.25">
      <c r="A305" s="30" t="s">
        <v>132</v>
      </c>
      <c r="B305" s="30" t="s">
        <v>403</v>
      </c>
      <c r="C305" s="106">
        <v>2017</v>
      </c>
      <c r="D305" s="31">
        <v>1.18</v>
      </c>
      <c r="E305" s="31">
        <v>0.9</v>
      </c>
      <c r="F305" s="31">
        <v>1.08</v>
      </c>
      <c r="G305" s="31">
        <v>1.22</v>
      </c>
      <c r="H305" s="31">
        <v>1.62</v>
      </c>
      <c r="I305" s="31">
        <v>1.54</v>
      </c>
      <c r="J305" s="31">
        <v>1.24</v>
      </c>
      <c r="K305" s="31">
        <v>1.17</v>
      </c>
      <c r="L305" s="31">
        <v>1.17</v>
      </c>
      <c r="M305" s="31">
        <v>1.17</v>
      </c>
      <c r="N305" s="31">
        <v>1.03</v>
      </c>
      <c r="O305" s="31">
        <v>1.03</v>
      </c>
      <c r="P305" s="31">
        <v>1.03</v>
      </c>
    </row>
    <row r="306" spans="1:16" hidden="1" x14ac:dyDescent="0.25">
      <c r="A306" s="30" t="s">
        <v>134</v>
      </c>
      <c r="B306" s="30" t="s">
        <v>327</v>
      </c>
      <c r="C306" s="106">
        <v>2017</v>
      </c>
      <c r="D306" s="31">
        <v>1.53</v>
      </c>
      <c r="E306" s="31">
        <v>1.4</v>
      </c>
      <c r="F306" s="31">
        <v>1.4</v>
      </c>
      <c r="G306" s="31">
        <v>1.4</v>
      </c>
      <c r="H306" s="31">
        <v>1.45</v>
      </c>
      <c r="I306" s="31">
        <v>1.81</v>
      </c>
      <c r="J306" s="31">
        <v>1.68</v>
      </c>
      <c r="K306" s="31">
        <v>1.53</v>
      </c>
      <c r="L306" s="31">
        <v>1.53</v>
      </c>
      <c r="M306" s="31">
        <v>1.53</v>
      </c>
      <c r="N306" s="31">
        <v>1.53</v>
      </c>
      <c r="O306" s="31">
        <v>1.53</v>
      </c>
      <c r="P306" s="31">
        <v>1.63</v>
      </c>
    </row>
    <row r="307" spans="1:16" hidden="1" x14ac:dyDescent="0.25">
      <c r="A307" s="30" t="s">
        <v>136</v>
      </c>
      <c r="B307" s="30" t="s">
        <v>137</v>
      </c>
      <c r="C307" s="106">
        <v>2017</v>
      </c>
      <c r="D307" s="31">
        <v>1.62</v>
      </c>
      <c r="E307" s="31">
        <v>1.52</v>
      </c>
      <c r="F307" s="31">
        <v>1.5</v>
      </c>
      <c r="G307" s="31">
        <v>1.28</v>
      </c>
      <c r="H307" s="31">
        <v>1.65</v>
      </c>
      <c r="I307" s="31">
        <v>1.8</v>
      </c>
      <c r="J307" s="31">
        <v>1.78</v>
      </c>
      <c r="K307" s="31">
        <v>1.78</v>
      </c>
      <c r="L307" s="31">
        <v>1.78</v>
      </c>
      <c r="M307" s="31">
        <v>1.6</v>
      </c>
      <c r="N307" s="31">
        <v>1.6</v>
      </c>
      <c r="O307" s="31">
        <v>1.6</v>
      </c>
      <c r="P307" s="31">
        <v>1.6</v>
      </c>
    </row>
    <row r="308" spans="1:16" hidden="1" x14ac:dyDescent="0.25">
      <c r="A308" s="30" t="s">
        <v>138</v>
      </c>
      <c r="B308" s="30" t="s">
        <v>139</v>
      </c>
      <c r="C308" s="106">
        <v>2017</v>
      </c>
      <c r="D308" s="31">
        <v>0.92</v>
      </c>
      <c r="E308" s="31">
        <v>0.97</v>
      </c>
      <c r="F308" s="31">
        <v>0.97</v>
      </c>
      <c r="G308" s="31">
        <v>0.92</v>
      </c>
      <c r="H308" s="31">
        <v>0.8</v>
      </c>
      <c r="I308" s="31">
        <v>0.8</v>
      </c>
      <c r="J308" s="31">
        <v>0.8</v>
      </c>
      <c r="K308" s="31">
        <v>0.8</v>
      </c>
      <c r="L308" s="31">
        <v>0.89</v>
      </c>
      <c r="M308" s="31">
        <v>0.98</v>
      </c>
      <c r="N308" s="31">
        <v>0.98</v>
      </c>
      <c r="O308" s="31">
        <v>0.98</v>
      </c>
      <c r="P308" s="31">
        <v>1.1399999999999999</v>
      </c>
    </row>
    <row r="309" spans="1:16" hidden="1" x14ac:dyDescent="0.25">
      <c r="A309" s="30" t="s">
        <v>140</v>
      </c>
      <c r="B309" s="30" t="s">
        <v>404</v>
      </c>
      <c r="C309" s="106">
        <v>2017</v>
      </c>
      <c r="D309" s="31">
        <v>1.1000000000000001</v>
      </c>
      <c r="E309" s="31">
        <v>0.92</v>
      </c>
      <c r="F309" s="31">
        <v>0.92</v>
      </c>
      <c r="G309" s="31">
        <v>0.93</v>
      </c>
      <c r="H309" s="31">
        <v>0.93</v>
      </c>
      <c r="I309" s="31">
        <v>0.93</v>
      </c>
      <c r="J309" s="31">
        <v>0.97</v>
      </c>
      <c r="K309" s="31">
        <v>1.0900000000000001</v>
      </c>
      <c r="L309" s="31">
        <v>1.73</v>
      </c>
      <c r="M309" s="31">
        <v>1.73</v>
      </c>
      <c r="N309" s="31">
        <v>1.03</v>
      </c>
      <c r="O309" s="31">
        <v>1.03</v>
      </c>
      <c r="P309" s="31">
        <v>1.03</v>
      </c>
    </row>
    <row r="310" spans="1:16" hidden="1" x14ac:dyDescent="0.25">
      <c r="A310" s="30" t="s">
        <v>359</v>
      </c>
      <c r="B310" s="30" t="s">
        <v>360</v>
      </c>
      <c r="C310" s="106">
        <v>2017</v>
      </c>
      <c r="D310" s="31">
        <v>3.72</v>
      </c>
      <c r="E310" s="31">
        <v>4.18</v>
      </c>
      <c r="F310" s="31">
        <v>4.3899999999999997</v>
      </c>
      <c r="G310" s="31">
        <v>3.77</v>
      </c>
      <c r="H310" s="31">
        <v>3.69</v>
      </c>
      <c r="I310" s="31">
        <v>3.57</v>
      </c>
      <c r="J310" s="31">
        <v>3.48</v>
      </c>
      <c r="K310" s="31">
        <v>3.45</v>
      </c>
      <c r="L310" s="31">
        <v>3.89</v>
      </c>
      <c r="M310" s="31">
        <v>3.92</v>
      </c>
      <c r="N310" s="31">
        <v>3.3</v>
      </c>
      <c r="O310" s="31">
        <v>3.45</v>
      </c>
      <c r="P310" s="31">
        <v>3.53</v>
      </c>
    </row>
    <row r="311" spans="1:16" hidden="1" x14ac:dyDescent="0.25">
      <c r="A311" s="30" t="s">
        <v>142</v>
      </c>
      <c r="B311" s="30" t="s">
        <v>351</v>
      </c>
      <c r="C311" s="106">
        <v>2017</v>
      </c>
      <c r="D311" s="31">
        <v>2.27</v>
      </c>
      <c r="E311" s="31">
        <v>2.23</v>
      </c>
      <c r="F311" s="31">
        <v>2.72</v>
      </c>
      <c r="G311" s="31">
        <v>2.77</v>
      </c>
      <c r="H311" s="31">
        <v>3.63</v>
      </c>
      <c r="I311" s="31">
        <v>3.38</v>
      </c>
      <c r="J311" s="31">
        <v>1.97</v>
      </c>
      <c r="K311" s="31">
        <v>2.02</v>
      </c>
      <c r="L311" s="31">
        <v>1.66</v>
      </c>
      <c r="M311" s="31">
        <v>1.58</v>
      </c>
      <c r="N311" s="31">
        <v>2.02</v>
      </c>
      <c r="O311" s="31">
        <v>1.97</v>
      </c>
      <c r="P311" s="31">
        <v>1.1299999999999999</v>
      </c>
    </row>
    <row r="312" spans="1:16" hidden="1" x14ac:dyDescent="0.25">
      <c r="A312" s="30" t="s">
        <v>145</v>
      </c>
      <c r="B312" s="30" t="s">
        <v>352</v>
      </c>
      <c r="C312" s="106">
        <v>2017</v>
      </c>
      <c r="D312" s="31">
        <v>2.35</v>
      </c>
      <c r="E312" s="31">
        <v>1.83</v>
      </c>
      <c r="F312" s="31">
        <v>1.83</v>
      </c>
      <c r="G312" s="31">
        <v>2.11</v>
      </c>
      <c r="H312" s="31">
        <v>2.35</v>
      </c>
      <c r="I312" s="31">
        <v>2.42</v>
      </c>
      <c r="J312" s="31">
        <v>2.1</v>
      </c>
      <c r="K312" s="31">
        <v>2.35</v>
      </c>
      <c r="L312" s="31">
        <v>3.77</v>
      </c>
      <c r="M312" s="31">
        <v>2.85</v>
      </c>
      <c r="N312" s="31">
        <v>2.2000000000000002</v>
      </c>
      <c r="O312" s="31">
        <v>2.27</v>
      </c>
      <c r="P312" s="31">
        <v>2.1</v>
      </c>
    </row>
    <row r="313" spans="1:16" hidden="1" x14ac:dyDescent="0.25">
      <c r="A313" s="30" t="s">
        <v>147</v>
      </c>
      <c r="B313" s="30" t="s">
        <v>353</v>
      </c>
      <c r="C313" s="106">
        <v>2017</v>
      </c>
      <c r="D313" s="31">
        <v>3.16</v>
      </c>
      <c r="E313" s="31">
        <v>2.27</v>
      </c>
      <c r="F313" s="31">
        <v>2.41</v>
      </c>
      <c r="G313" s="31">
        <v>2.7</v>
      </c>
      <c r="H313" s="31">
        <v>2.72</v>
      </c>
      <c r="I313" s="31">
        <v>3.13</v>
      </c>
      <c r="J313" s="31">
        <v>3.2</v>
      </c>
      <c r="K313" s="31">
        <v>4.1500000000000004</v>
      </c>
      <c r="L313" s="31">
        <v>4.57</v>
      </c>
      <c r="M313" s="31">
        <v>3.32</v>
      </c>
      <c r="N313" s="31">
        <v>3.17</v>
      </c>
      <c r="O313" s="31">
        <v>3.1</v>
      </c>
      <c r="P313" s="31">
        <v>3.1</v>
      </c>
    </row>
    <row r="314" spans="1:16" hidden="1" x14ac:dyDescent="0.25">
      <c r="A314" s="30" t="s">
        <v>149</v>
      </c>
      <c r="B314" s="30" t="s">
        <v>405</v>
      </c>
      <c r="C314" s="106">
        <v>2017</v>
      </c>
      <c r="D314" s="31">
        <v>3.16</v>
      </c>
      <c r="E314" s="31">
        <v>2.36</v>
      </c>
      <c r="F314" s="31">
        <v>2.73</v>
      </c>
      <c r="G314" s="31">
        <v>2.98</v>
      </c>
      <c r="H314" s="31">
        <v>2.74</v>
      </c>
      <c r="I314" s="31">
        <v>3.12</v>
      </c>
      <c r="J314" s="31">
        <v>3.2</v>
      </c>
      <c r="K314" s="31">
        <v>3.99</v>
      </c>
      <c r="L314" s="31">
        <v>4.57</v>
      </c>
      <c r="M314" s="31">
        <v>3.32</v>
      </c>
      <c r="N314" s="31">
        <v>2.85</v>
      </c>
      <c r="O314" s="31">
        <v>3.03</v>
      </c>
      <c r="P314" s="31">
        <v>3.03</v>
      </c>
    </row>
    <row r="315" spans="1:16" hidden="1" x14ac:dyDescent="0.25">
      <c r="A315" s="30" t="s">
        <v>151</v>
      </c>
      <c r="B315" s="30" t="s">
        <v>354</v>
      </c>
      <c r="C315" s="106">
        <v>2017</v>
      </c>
      <c r="D315" s="31">
        <v>2.41</v>
      </c>
      <c r="E315" s="31">
        <v>2.23</v>
      </c>
      <c r="F315" s="31">
        <v>3.83</v>
      </c>
      <c r="G315" s="31">
        <v>2.33</v>
      </c>
      <c r="H315" s="31">
        <v>3.14</v>
      </c>
      <c r="I315" s="31">
        <v>2.74</v>
      </c>
      <c r="J315" s="31">
        <v>2.96</v>
      </c>
      <c r="K315" s="31">
        <v>2.0099999999999998</v>
      </c>
      <c r="L315" s="31">
        <v>1.67</v>
      </c>
      <c r="M315" s="31">
        <v>1.6</v>
      </c>
      <c r="N315" s="31">
        <v>2.0699999999999998</v>
      </c>
      <c r="O315" s="31">
        <v>1.97</v>
      </c>
      <c r="P315" s="31">
        <v>2.52</v>
      </c>
    </row>
    <row r="316" spans="1:16" hidden="1" x14ac:dyDescent="0.25">
      <c r="A316" s="30" t="s">
        <v>152</v>
      </c>
      <c r="B316" s="30" t="s">
        <v>355</v>
      </c>
      <c r="C316" s="106">
        <v>2017</v>
      </c>
      <c r="D316" s="31">
        <v>1.59</v>
      </c>
      <c r="E316" s="31">
        <v>1</v>
      </c>
      <c r="F316" s="31">
        <v>1.07</v>
      </c>
      <c r="G316" s="31">
        <v>1.43</v>
      </c>
      <c r="H316" s="31">
        <v>1.54</v>
      </c>
      <c r="I316" s="31">
        <v>1.48</v>
      </c>
      <c r="J316" s="31">
        <v>1.42</v>
      </c>
      <c r="K316" s="31">
        <v>1.56</v>
      </c>
      <c r="L316" s="31">
        <v>1.86</v>
      </c>
      <c r="M316" s="31">
        <v>1.79</v>
      </c>
      <c r="N316" s="31">
        <v>1.83</v>
      </c>
      <c r="O316" s="31">
        <v>1.88</v>
      </c>
      <c r="P316" s="31">
        <v>2.4</v>
      </c>
    </row>
    <row r="317" spans="1:16" hidden="1" x14ac:dyDescent="0.25">
      <c r="A317" s="30" t="s">
        <v>154</v>
      </c>
      <c r="B317" s="30" t="s">
        <v>356</v>
      </c>
      <c r="C317" s="106">
        <v>2017</v>
      </c>
      <c r="D317" s="31">
        <v>1.92</v>
      </c>
      <c r="E317" s="31">
        <v>1.33</v>
      </c>
      <c r="F317" s="31">
        <v>1.33</v>
      </c>
      <c r="G317" s="31">
        <v>1.4</v>
      </c>
      <c r="H317" s="31">
        <v>1.84</v>
      </c>
      <c r="I317" s="31">
        <v>1.95</v>
      </c>
      <c r="J317" s="31">
        <v>1.83</v>
      </c>
      <c r="K317" s="31">
        <v>2.0299999999999998</v>
      </c>
      <c r="L317" s="31">
        <v>2.2599999999999998</v>
      </c>
      <c r="M317" s="31">
        <v>2.0299999999999998</v>
      </c>
      <c r="N317" s="31">
        <v>2.19</v>
      </c>
      <c r="O317" s="31">
        <v>2.16</v>
      </c>
      <c r="P317" s="31">
        <v>2.89</v>
      </c>
    </row>
    <row r="318" spans="1:16" hidden="1" x14ac:dyDescent="0.25">
      <c r="A318" s="30" t="s">
        <v>156</v>
      </c>
      <c r="B318" s="30" t="s">
        <v>328</v>
      </c>
      <c r="C318" s="106">
        <v>2017</v>
      </c>
      <c r="D318" s="31">
        <v>1.1100000000000001</v>
      </c>
      <c r="E318" s="31">
        <v>1.49</v>
      </c>
      <c r="F318" s="31">
        <v>1.22</v>
      </c>
      <c r="G318" s="31">
        <v>1.86</v>
      </c>
      <c r="H318" s="31">
        <v>1.83</v>
      </c>
      <c r="I318" s="31">
        <v>1.38</v>
      </c>
      <c r="J318" s="31">
        <v>1.27</v>
      </c>
      <c r="K318" s="31">
        <v>1.36</v>
      </c>
      <c r="L318" s="31">
        <v>0.72</v>
      </c>
      <c r="M318" s="31">
        <v>0.57999999999999996</v>
      </c>
      <c r="N318" s="31">
        <v>0.53</v>
      </c>
      <c r="O318" s="31">
        <v>0.48</v>
      </c>
      <c r="P318" s="31">
        <v>0.53</v>
      </c>
    </row>
    <row r="319" spans="1:16" x14ac:dyDescent="0.25">
      <c r="A319" s="30" t="s">
        <v>158</v>
      </c>
      <c r="B319" s="30" t="s">
        <v>357</v>
      </c>
      <c r="C319" s="106">
        <v>2017</v>
      </c>
      <c r="D319" s="2">
        <v>1.39</v>
      </c>
      <c r="E319" s="2">
        <v>1.54</v>
      </c>
      <c r="F319" s="2">
        <v>1.74</v>
      </c>
      <c r="G319" s="2">
        <v>2.41</v>
      </c>
      <c r="H319" s="2">
        <v>1.94</v>
      </c>
      <c r="I319" s="2">
        <v>1.29</v>
      </c>
      <c r="J319" s="2">
        <v>1.1499999999999999</v>
      </c>
      <c r="K319" s="2">
        <v>1</v>
      </c>
      <c r="L319" s="2">
        <v>1.07</v>
      </c>
      <c r="M319" s="2">
        <v>1.34</v>
      </c>
      <c r="N319" s="2">
        <v>1.52</v>
      </c>
      <c r="O319" s="2">
        <v>0.92</v>
      </c>
      <c r="P319" s="2">
        <v>0.59</v>
      </c>
    </row>
    <row r="320" spans="1:16" hidden="1" x14ac:dyDescent="0.25">
      <c r="A320" s="30" t="s">
        <v>5</v>
      </c>
      <c r="B320" s="30" t="s">
        <v>393</v>
      </c>
      <c r="C320" s="106">
        <v>2018</v>
      </c>
      <c r="D320" s="31">
        <v>6.67</v>
      </c>
      <c r="E320" s="31">
        <v>6.67</v>
      </c>
      <c r="F320" s="31">
        <v>6.67</v>
      </c>
      <c r="G320" s="31">
        <v>6.67</v>
      </c>
      <c r="H320" s="31">
        <v>6.67</v>
      </c>
      <c r="I320" s="31">
        <v>6.67</v>
      </c>
      <c r="J320" s="31">
        <v>6.67</v>
      </c>
      <c r="K320" s="31">
        <v>6.67</v>
      </c>
      <c r="L320" s="31">
        <v>6.67</v>
      </c>
      <c r="M320" s="31">
        <v>6.67</v>
      </c>
      <c r="N320" s="31">
        <v>6.67</v>
      </c>
      <c r="O320" s="31">
        <v>6.67</v>
      </c>
      <c r="P320" s="31">
        <v>6.67</v>
      </c>
    </row>
    <row r="321" spans="1:16" hidden="1" x14ac:dyDescent="0.25">
      <c r="A321" s="30" t="s">
        <v>8</v>
      </c>
      <c r="B321" s="30" t="s">
        <v>336</v>
      </c>
      <c r="C321" s="106">
        <v>2018</v>
      </c>
      <c r="D321" s="31">
        <v>2.23</v>
      </c>
      <c r="E321" s="31">
        <v>2.2799999999999998</v>
      </c>
      <c r="F321" s="31">
        <v>2.15</v>
      </c>
      <c r="G321" s="31">
        <v>1.97</v>
      </c>
      <c r="H321" s="31">
        <v>2.09</v>
      </c>
      <c r="I321" s="31">
        <v>1.67</v>
      </c>
      <c r="J321" s="31">
        <v>1.67</v>
      </c>
      <c r="K321" s="31">
        <v>2</v>
      </c>
      <c r="L321" s="31">
        <v>2.34</v>
      </c>
      <c r="M321" s="31">
        <v>2.48</v>
      </c>
      <c r="N321" s="31">
        <v>2.95</v>
      </c>
      <c r="O321" s="31">
        <v>2.92</v>
      </c>
      <c r="P321" s="31">
        <v>2.2799999999999998</v>
      </c>
    </row>
    <row r="322" spans="1:16" hidden="1" x14ac:dyDescent="0.25">
      <c r="A322" s="30" t="s">
        <v>11</v>
      </c>
      <c r="B322" s="30" t="s">
        <v>337</v>
      </c>
      <c r="C322" s="106">
        <v>2018</v>
      </c>
      <c r="D322" s="31">
        <v>3.31</v>
      </c>
      <c r="E322" s="31">
        <v>3.1</v>
      </c>
      <c r="F322" s="31">
        <v>3.31</v>
      </c>
      <c r="G322" s="31">
        <v>3.56</v>
      </c>
      <c r="H322" s="31">
        <v>4.1100000000000003</v>
      </c>
      <c r="I322" s="31">
        <v>4.43</v>
      </c>
      <c r="J322" s="31">
        <v>3.51</v>
      </c>
      <c r="K322" s="31">
        <v>3.43</v>
      </c>
      <c r="L322" s="31">
        <v>3.07</v>
      </c>
      <c r="M322" s="31">
        <v>2.25</v>
      </c>
      <c r="N322" s="31">
        <v>2.36</v>
      </c>
      <c r="O322" s="31">
        <v>3.11</v>
      </c>
      <c r="P322" s="31">
        <v>3.29</v>
      </c>
    </row>
    <row r="323" spans="1:16" hidden="1" x14ac:dyDescent="0.25">
      <c r="A323" s="30" t="s">
        <v>14</v>
      </c>
      <c r="B323" s="30" t="s">
        <v>15</v>
      </c>
      <c r="C323" s="106">
        <v>2018</v>
      </c>
      <c r="D323" s="31">
        <v>13.09</v>
      </c>
      <c r="E323" s="31">
        <v>12.67</v>
      </c>
      <c r="F323" s="31">
        <v>12.67</v>
      </c>
      <c r="G323" s="31">
        <v>12.67</v>
      </c>
      <c r="H323" s="31">
        <v>12.67</v>
      </c>
      <c r="I323" s="31">
        <v>13.95</v>
      </c>
      <c r="J323" s="31">
        <v>16</v>
      </c>
      <c r="K323" s="31">
        <v>16</v>
      </c>
      <c r="L323" s="31">
        <v>9</v>
      </c>
      <c r="M323" s="31">
        <v>12.02</v>
      </c>
      <c r="N323" s="31">
        <v>15</v>
      </c>
      <c r="O323" s="31">
        <v>12.34</v>
      </c>
      <c r="P323" s="31">
        <v>12.1</v>
      </c>
    </row>
    <row r="324" spans="1:16" hidden="1" x14ac:dyDescent="0.25">
      <c r="A324" s="30" t="s">
        <v>16</v>
      </c>
      <c r="B324" s="30" t="s">
        <v>17</v>
      </c>
      <c r="C324" s="106">
        <v>2018</v>
      </c>
      <c r="D324" s="31">
        <v>2.34</v>
      </c>
      <c r="E324" s="31">
        <v>2.92</v>
      </c>
      <c r="F324" s="31">
        <v>2.54</v>
      </c>
      <c r="G324" s="31">
        <v>2.2200000000000002</v>
      </c>
      <c r="H324" s="31">
        <v>2.0499999999999998</v>
      </c>
      <c r="I324" s="31">
        <v>2.33</v>
      </c>
      <c r="J324" s="31">
        <v>2.0299999999999998</v>
      </c>
      <c r="K324" s="31">
        <v>2.5</v>
      </c>
      <c r="L324" s="31">
        <v>2.56</v>
      </c>
      <c r="M324" s="31">
        <v>2.93</v>
      </c>
      <c r="N324" s="31">
        <v>2.16</v>
      </c>
      <c r="O324" s="31">
        <v>1.97</v>
      </c>
      <c r="P324" s="31">
        <v>2</v>
      </c>
    </row>
    <row r="325" spans="1:16" hidden="1" x14ac:dyDescent="0.25">
      <c r="A325" s="30" t="s">
        <v>18</v>
      </c>
      <c r="B325" s="30" t="s">
        <v>338</v>
      </c>
      <c r="C325" s="106">
        <v>2018</v>
      </c>
      <c r="D325" s="31">
        <v>3.71</v>
      </c>
      <c r="E325" s="31" t="s">
        <v>4</v>
      </c>
      <c r="F325" s="31">
        <v>5.5</v>
      </c>
      <c r="G325" s="31">
        <v>4.67</v>
      </c>
      <c r="H325" s="31">
        <v>4.17</v>
      </c>
      <c r="I325" s="31">
        <v>3.93</v>
      </c>
      <c r="J325" s="31">
        <v>3.5</v>
      </c>
      <c r="K325" s="31">
        <v>3.5</v>
      </c>
      <c r="L325" s="31">
        <v>3.37</v>
      </c>
      <c r="M325" s="31">
        <v>3.37</v>
      </c>
      <c r="N325" s="31">
        <v>3.23</v>
      </c>
      <c r="O325" s="31">
        <v>3</v>
      </c>
      <c r="P325" s="31">
        <v>3</v>
      </c>
    </row>
    <row r="326" spans="1:16" hidden="1" x14ac:dyDescent="0.25">
      <c r="A326" s="30" t="s">
        <v>20</v>
      </c>
      <c r="B326" s="30" t="s">
        <v>21</v>
      </c>
      <c r="C326" s="106">
        <v>2018</v>
      </c>
      <c r="D326" s="31">
        <v>2.02</v>
      </c>
      <c r="E326" s="31">
        <v>2.33</v>
      </c>
      <c r="F326" s="31">
        <v>2.33</v>
      </c>
      <c r="G326" s="31">
        <v>2.33</v>
      </c>
      <c r="H326" s="31">
        <v>2.15</v>
      </c>
      <c r="I326" s="31">
        <v>1.87</v>
      </c>
      <c r="J326" s="31">
        <v>1.82</v>
      </c>
      <c r="K326" s="31">
        <v>1.82</v>
      </c>
      <c r="L326" s="31">
        <v>1.82</v>
      </c>
      <c r="M326" s="31">
        <v>1.91</v>
      </c>
      <c r="N326" s="31">
        <v>1.88</v>
      </c>
      <c r="O326" s="31">
        <v>2.0299999999999998</v>
      </c>
      <c r="P326" s="31">
        <v>2.04</v>
      </c>
    </row>
    <row r="327" spans="1:16" hidden="1" x14ac:dyDescent="0.25">
      <c r="A327" s="30" t="s">
        <v>23</v>
      </c>
      <c r="B327" s="30" t="s">
        <v>24</v>
      </c>
      <c r="C327" s="106">
        <v>2018</v>
      </c>
      <c r="D327" s="31">
        <v>2.64</v>
      </c>
      <c r="E327" s="31">
        <v>2.78</v>
      </c>
      <c r="F327" s="31">
        <v>2.77</v>
      </c>
      <c r="G327" s="31">
        <v>2.73</v>
      </c>
      <c r="H327" s="31">
        <v>2.7</v>
      </c>
      <c r="I327" s="31">
        <v>2.54</v>
      </c>
      <c r="J327" s="31">
        <v>2.52</v>
      </c>
      <c r="K327" s="31">
        <v>2.52</v>
      </c>
      <c r="L327" s="31">
        <v>2.52</v>
      </c>
      <c r="M327" s="31">
        <v>2.67</v>
      </c>
      <c r="N327" s="31">
        <v>2.59</v>
      </c>
      <c r="O327" s="31">
        <v>2.67</v>
      </c>
      <c r="P327" s="31">
        <v>2.65</v>
      </c>
    </row>
    <row r="328" spans="1:16" hidden="1" x14ac:dyDescent="0.25">
      <c r="A328" s="30" t="s">
        <v>26</v>
      </c>
      <c r="B328" s="30" t="s">
        <v>27</v>
      </c>
      <c r="C328" s="106">
        <v>2018</v>
      </c>
      <c r="D328" s="31">
        <v>2.38</v>
      </c>
      <c r="E328" s="31">
        <v>2.63</v>
      </c>
      <c r="F328" s="31">
        <v>2.63</v>
      </c>
      <c r="G328" s="31">
        <v>2.5299999999999998</v>
      </c>
      <c r="H328" s="31">
        <v>2.4900000000000002</v>
      </c>
      <c r="I328" s="31">
        <v>2.2799999999999998</v>
      </c>
      <c r="J328" s="31">
        <v>2.33</v>
      </c>
      <c r="K328" s="31">
        <v>2.33</v>
      </c>
      <c r="L328" s="31">
        <v>2.33</v>
      </c>
      <c r="M328" s="31">
        <v>2.33</v>
      </c>
      <c r="N328" s="31">
        <v>2.2599999999999998</v>
      </c>
      <c r="O328" s="31">
        <v>2.2200000000000002</v>
      </c>
      <c r="P328" s="31">
        <v>2.2200000000000002</v>
      </c>
    </row>
    <row r="329" spans="1:16" hidden="1" x14ac:dyDescent="0.25">
      <c r="A329" s="30" t="s">
        <v>28</v>
      </c>
      <c r="B329" s="30" t="s">
        <v>339</v>
      </c>
      <c r="C329" s="106">
        <v>2018</v>
      </c>
      <c r="D329" s="31">
        <v>2.81</v>
      </c>
      <c r="E329" s="31">
        <v>2.52</v>
      </c>
      <c r="F329" s="31">
        <v>2.93</v>
      </c>
      <c r="G329" s="31">
        <v>4.0999999999999996</v>
      </c>
      <c r="H329" s="31">
        <v>4.8099999999999996</v>
      </c>
      <c r="I329" s="31">
        <v>3.03</v>
      </c>
      <c r="J329" s="31">
        <v>2.2799999999999998</v>
      </c>
      <c r="K329" s="31">
        <v>1.94</v>
      </c>
      <c r="L329" s="31">
        <v>1.8</v>
      </c>
      <c r="M329" s="31">
        <v>1.9</v>
      </c>
      <c r="N329" s="31">
        <v>2.17</v>
      </c>
      <c r="O329" s="31">
        <v>2.95</v>
      </c>
      <c r="P329" s="31">
        <v>3.13</v>
      </c>
    </row>
    <row r="330" spans="1:16" hidden="1" x14ac:dyDescent="0.25">
      <c r="A330" s="30" t="s">
        <v>193</v>
      </c>
      <c r="B330" s="30" t="s">
        <v>194</v>
      </c>
      <c r="C330" s="106">
        <v>2018</v>
      </c>
      <c r="D330" s="31">
        <v>1.8</v>
      </c>
      <c r="E330" s="31" t="s">
        <v>4</v>
      </c>
      <c r="F330" s="31" t="s">
        <v>4</v>
      </c>
      <c r="G330" s="31" t="s">
        <v>4</v>
      </c>
      <c r="H330" s="31" t="s">
        <v>4</v>
      </c>
      <c r="I330" s="31" t="s">
        <v>4</v>
      </c>
      <c r="J330" s="31" t="s">
        <v>4</v>
      </c>
      <c r="K330" s="31">
        <v>1.87</v>
      </c>
      <c r="L330" s="31">
        <v>1.65</v>
      </c>
      <c r="M330" s="31">
        <v>1.82</v>
      </c>
      <c r="N330" s="31">
        <v>2</v>
      </c>
      <c r="O330" s="31" t="s">
        <v>4</v>
      </c>
      <c r="P330" s="31" t="s">
        <v>4</v>
      </c>
    </row>
    <row r="331" spans="1:16" hidden="1" x14ac:dyDescent="0.25">
      <c r="A331" s="30" t="s">
        <v>30</v>
      </c>
      <c r="B331" s="30" t="s">
        <v>31</v>
      </c>
      <c r="C331" s="106">
        <v>2018</v>
      </c>
      <c r="D331" s="31">
        <v>2.6</v>
      </c>
      <c r="E331" s="31">
        <v>2.15</v>
      </c>
      <c r="F331" s="31">
        <v>2.65</v>
      </c>
      <c r="G331" s="31">
        <v>3.97</v>
      </c>
      <c r="H331" s="31">
        <v>4.25</v>
      </c>
      <c r="I331" s="31">
        <v>2.96</v>
      </c>
      <c r="J331" s="31">
        <v>2.08</v>
      </c>
      <c r="K331" s="31">
        <v>1.74</v>
      </c>
      <c r="L331" s="31">
        <v>1.61</v>
      </c>
      <c r="M331" s="31">
        <v>1.88</v>
      </c>
      <c r="N331" s="31">
        <v>2.06</v>
      </c>
      <c r="O331" s="31">
        <v>2.78</v>
      </c>
      <c r="P331" s="31">
        <v>2.95</v>
      </c>
    </row>
    <row r="332" spans="1:16" hidden="1" x14ac:dyDescent="0.25">
      <c r="A332" s="30" t="s">
        <v>32</v>
      </c>
      <c r="B332" s="30" t="s">
        <v>395</v>
      </c>
      <c r="C332" s="106">
        <v>2018</v>
      </c>
      <c r="D332" s="31">
        <v>1.94</v>
      </c>
      <c r="E332" s="31">
        <v>2.04</v>
      </c>
      <c r="F332" s="31">
        <v>2.0699999999999998</v>
      </c>
      <c r="G332" s="31">
        <v>2.06</v>
      </c>
      <c r="H332" s="31">
        <v>2.04</v>
      </c>
      <c r="I332" s="31">
        <v>2.04</v>
      </c>
      <c r="J332" s="31">
        <v>2.0499999999999998</v>
      </c>
      <c r="K332" s="31">
        <v>1.91</v>
      </c>
      <c r="L332" s="31">
        <v>1.82</v>
      </c>
      <c r="M332" s="31">
        <v>1.82</v>
      </c>
      <c r="N332" s="31">
        <v>1.79</v>
      </c>
      <c r="O332" s="31">
        <v>1.83</v>
      </c>
      <c r="P332" s="31">
        <v>1.8</v>
      </c>
    </row>
    <row r="333" spans="1:16" hidden="1" x14ac:dyDescent="0.25">
      <c r="A333" s="30" t="s">
        <v>35</v>
      </c>
      <c r="B333" s="30" t="s">
        <v>396</v>
      </c>
      <c r="C333" s="106">
        <v>2018</v>
      </c>
      <c r="D333" s="31">
        <v>1.79</v>
      </c>
      <c r="E333" s="31">
        <v>1.81</v>
      </c>
      <c r="F333" s="31">
        <v>1.91</v>
      </c>
      <c r="G333" s="31">
        <v>1.94</v>
      </c>
      <c r="H333" s="31">
        <v>1.92</v>
      </c>
      <c r="I333" s="31">
        <v>1.92</v>
      </c>
      <c r="J333" s="31">
        <v>1.91</v>
      </c>
      <c r="K333" s="31">
        <v>1.81</v>
      </c>
      <c r="L333" s="31">
        <v>1.71</v>
      </c>
      <c r="M333" s="31">
        <v>1.68</v>
      </c>
      <c r="N333" s="31">
        <v>1.62</v>
      </c>
      <c r="O333" s="31">
        <v>1.62</v>
      </c>
      <c r="P333" s="31">
        <v>1.64</v>
      </c>
    </row>
    <row r="334" spans="1:16" hidden="1" x14ac:dyDescent="0.25">
      <c r="A334" s="30" t="s">
        <v>37</v>
      </c>
      <c r="B334" s="30" t="s">
        <v>38</v>
      </c>
      <c r="C334" s="106">
        <v>2018</v>
      </c>
      <c r="D334" s="31">
        <v>0.97</v>
      </c>
      <c r="E334" s="31">
        <v>0.87</v>
      </c>
      <c r="F334" s="31">
        <v>0.93</v>
      </c>
      <c r="G334" s="31">
        <v>0.88</v>
      </c>
      <c r="H334" s="31">
        <v>0.86</v>
      </c>
      <c r="I334" s="31">
        <v>0.96</v>
      </c>
      <c r="J334" s="31">
        <v>0.86</v>
      </c>
      <c r="K334" s="31">
        <v>0.76</v>
      </c>
      <c r="L334" s="31">
        <v>0.83</v>
      </c>
      <c r="M334" s="31">
        <v>0.81</v>
      </c>
      <c r="N334" s="31">
        <v>1.1599999999999999</v>
      </c>
      <c r="O334" s="31">
        <v>1.3</v>
      </c>
      <c r="P334" s="31">
        <v>1.41</v>
      </c>
    </row>
    <row r="335" spans="1:16" hidden="1" x14ac:dyDescent="0.25">
      <c r="A335" s="30" t="s">
        <v>40</v>
      </c>
      <c r="B335" s="30" t="s">
        <v>340</v>
      </c>
      <c r="C335" s="106">
        <v>2018</v>
      </c>
      <c r="D335" s="31">
        <v>1.33</v>
      </c>
      <c r="E335" s="31">
        <v>1.36</v>
      </c>
      <c r="F335" s="31">
        <v>2.0299999999999998</v>
      </c>
      <c r="G335" s="31">
        <v>1.74</v>
      </c>
      <c r="H335" s="31">
        <v>1.28</v>
      </c>
      <c r="I335" s="31">
        <v>1.66</v>
      </c>
      <c r="J335" s="31">
        <v>1.23</v>
      </c>
      <c r="K335" s="31">
        <v>1.19</v>
      </c>
      <c r="L335" s="31">
        <v>1.2</v>
      </c>
      <c r="M335" s="31">
        <v>1.1499999999999999</v>
      </c>
      <c r="N335" s="31">
        <v>1.05</v>
      </c>
      <c r="O335" s="31">
        <v>0.88</v>
      </c>
      <c r="P335" s="31">
        <v>1.18</v>
      </c>
    </row>
    <row r="336" spans="1:16" hidden="1" x14ac:dyDescent="0.25">
      <c r="A336" s="30" t="s">
        <v>44</v>
      </c>
      <c r="B336" s="30" t="s">
        <v>397</v>
      </c>
      <c r="C336" s="106">
        <v>2018</v>
      </c>
      <c r="D336" s="31">
        <v>7.18</v>
      </c>
      <c r="E336" s="31">
        <v>8.2899999999999991</v>
      </c>
      <c r="F336" s="31">
        <v>8.23</v>
      </c>
      <c r="G336" s="31">
        <v>9.1300000000000008</v>
      </c>
      <c r="H336" s="31">
        <v>6.44</v>
      </c>
      <c r="I336" s="31">
        <v>6.7</v>
      </c>
      <c r="J336" s="31">
        <v>6.95</v>
      </c>
      <c r="K336" s="31">
        <v>6.95</v>
      </c>
      <c r="L336" s="31">
        <v>6.53</v>
      </c>
      <c r="M336" s="31">
        <v>6.1</v>
      </c>
      <c r="N336" s="31">
        <v>6.84</v>
      </c>
      <c r="O336" s="31">
        <v>6.89</v>
      </c>
      <c r="P336" s="31">
        <v>7.21</v>
      </c>
    </row>
    <row r="337" spans="1:16" hidden="1" x14ac:dyDescent="0.25">
      <c r="A337" s="30" t="s">
        <v>42</v>
      </c>
      <c r="B337" s="30" t="s">
        <v>43</v>
      </c>
      <c r="C337" s="106">
        <v>2018</v>
      </c>
      <c r="D337" s="31">
        <v>14.8</v>
      </c>
      <c r="E337" s="31">
        <v>14.83</v>
      </c>
      <c r="F337" s="31">
        <v>14.83</v>
      </c>
      <c r="G337" s="31">
        <v>14.83</v>
      </c>
      <c r="H337" s="31">
        <v>14.83</v>
      </c>
      <c r="I337" s="31">
        <v>14.83</v>
      </c>
      <c r="J337" s="31">
        <v>14.83</v>
      </c>
      <c r="K337" s="31">
        <v>14.83</v>
      </c>
      <c r="L337" s="31">
        <v>14.83</v>
      </c>
      <c r="M337" s="31">
        <v>14.82</v>
      </c>
      <c r="N337" s="31">
        <v>14.77</v>
      </c>
      <c r="O337" s="31">
        <v>14.77</v>
      </c>
      <c r="P337" s="31">
        <v>14.64</v>
      </c>
    </row>
    <row r="338" spans="1:16" hidden="1" x14ac:dyDescent="0.25">
      <c r="A338" s="30" t="s">
        <v>45</v>
      </c>
      <c r="B338" s="30" t="s">
        <v>46</v>
      </c>
      <c r="C338" s="106">
        <v>2018</v>
      </c>
      <c r="D338" s="31">
        <v>12.32</v>
      </c>
      <c r="E338" s="31">
        <v>12.33</v>
      </c>
      <c r="F338" s="31">
        <v>12.33</v>
      </c>
      <c r="G338" s="31">
        <v>12.33</v>
      </c>
      <c r="H338" s="31">
        <v>12.33</v>
      </c>
      <c r="I338" s="31">
        <v>12.33</v>
      </c>
      <c r="J338" s="31">
        <v>12.33</v>
      </c>
      <c r="K338" s="31">
        <v>12.33</v>
      </c>
      <c r="L338" s="31">
        <v>12.33</v>
      </c>
      <c r="M338" s="31">
        <v>12.33</v>
      </c>
      <c r="N338" s="31">
        <v>12.33</v>
      </c>
      <c r="O338" s="31">
        <v>12.33</v>
      </c>
      <c r="P338" s="31">
        <v>12.25</v>
      </c>
    </row>
    <row r="339" spans="1:16" hidden="1" x14ac:dyDescent="0.25">
      <c r="A339" s="30" t="s">
        <v>47</v>
      </c>
      <c r="B339" s="30" t="s">
        <v>48</v>
      </c>
      <c r="C339" s="106">
        <v>2018</v>
      </c>
      <c r="D339" s="31">
        <v>12.87</v>
      </c>
      <c r="E339" s="31">
        <v>12.83</v>
      </c>
      <c r="F339" s="31">
        <v>12.83</v>
      </c>
      <c r="G339" s="31">
        <v>12.83</v>
      </c>
      <c r="H339" s="31">
        <v>12.83</v>
      </c>
      <c r="I339" s="31">
        <v>12.83</v>
      </c>
      <c r="J339" s="31">
        <v>12.83</v>
      </c>
      <c r="K339" s="31">
        <v>12.83</v>
      </c>
      <c r="L339" s="31">
        <v>12.83</v>
      </c>
      <c r="M339" s="31">
        <v>12.83</v>
      </c>
      <c r="N339" s="31">
        <v>12.83</v>
      </c>
      <c r="O339" s="31">
        <v>12.83</v>
      </c>
      <c r="P339" s="31">
        <v>13.3</v>
      </c>
    </row>
    <row r="340" spans="1:16" hidden="1" x14ac:dyDescent="0.25">
      <c r="A340" s="30" t="s">
        <v>49</v>
      </c>
      <c r="B340" s="30" t="s">
        <v>324</v>
      </c>
      <c r="C340" s="106">
        <v>2018</v>
      </c>
      <c r="D340" s="31">
        <v>1.32</v>
      </c>
      <c r="E340" s="31">
        <v>0.78</v>
      </c>
      <c r="F340" s="31">
        <v>0.75</v>
      </c>
      <c r="G340" s="31">
        <v>1.06</v>
      </c>
      <c r="H340" s="31">
        <v>0.83</v>
      </c>
      <c r="I340" s="31">
        <v>0.76</v>
      </c>
      <c r="J340" s="31">
        <v>1.0900000000000001</v>
      </c>
      <c r="K340" s="31">
        <v>1.06</v>
      </c>
      <c r="L340" s="31">
        <v>0.99</v>
      </c>
      <c r="M340" s="31">
        <v>1.53</v>
      </c>
      <c r="N340" s="31">
        <v>2.34</v>
      </c>
      <c r="O340" s="31">
        <v>2.48</v>
      </c>
      <c r="P340" s="31">
        <v>2.23</v>
      </c>
    </row>
    <row r="341" spans="1:16" hidden="1" x14ac:dyDescent="0.25">
      <c r="A341" s="30" t="s">
        <v>195</v>
      </c>
      <c r="B341" s="30" t="s">
        <v>196</v>
      </c>
      <c r="C341" s="106">
        <v>2018</v>
      </c>
      <c r="D341" s="31">
        <v>6.16</v>
      </c>
      <c r="E341" s="31" t="s">
        <v>4</v>
      </c>
      <c r="F341" s="31" t="s">
        <v>4</v>
      </c>
      <c r="G341" s="31" t="s">
        <v>4</v>
      </c>
      <c r="H341" s="31">
        <v>6.33</v>
      </c>
      <c r="I341" s="31">
        <v>6.33</v>
      </c>
      <c r="J341" s="31">
        <v>6.33</v>
      </c>
      <c r="K341" s="31">
        <v>6.5</v>
      </c>
      <c r="L341" s="31">
        <v>6.1</v>
      </c>
      <c r="M341" s="31">
        <v>6.1</v>
      </c>
      <c r="N341" s="31">
        <v>6.1</v>
      </c>
      <c r="O341" s="31">
        <v>6.1</v>
      </c>
      <c r="P341" s="31">
        <v>6.1</v>
      </c>
    </row>
    <row r="342" spans="1:16" hidden="1" x14ac:dyDescent="0.25">
      <c r="A342" s="30" t="s">
        <v>159</v>
      </c>
      <c r="B342" s="30" t="s">
        <v>160</v>
      </c>
      <c r="C342" s="106">
        <v>2018</v>
      </c>
      <c r="D342" s="31">
        <v>1.67</v>
      </c>
      <c r="E342" s="31">
        <v>1.96</v>
      </c>
      <c r="F342" s="31">
        <v>1.9</v>
      </c>
      <c r="G342" s="31" t="s">
        <v>4</v>
      </c>
      <c r="H342" s="31" t="s">
        <v>4</v>
      </c>
      <c r="I342" s="31" t="s">
        <v>4</v>
      </c>
      <c r="J342" s="31" t="s">
        <v>4</v>
      </c>
      <c r="K342" s="31" t="s">
        <v>4</v>
      </c>
      <c r="L342" s="31">
        <v>1.82</v>
      </c>
      <c r="M342" s="31">
        <v>1.86</v>
      </c>
      <c r="N342" s="31">
        <v>1.46</v>
      </c>
      <c r="O342" s="31">
        <v>1.38</v>
      </c>
      <c r="P342" s="31">
        <v>1.43</v>
      </c>
    </row>
    <row r="343" spans="1:16" hidden="1" x14ac:dyDescent="0.25">
      <c r="A343" s="30" t="s">
        <v>51</v>
      </c>
      <c r="B343" s="30" t="s">
        <v>52</v>
      </c>
      <c r="C343" s="106">
        <v>2018</v>
      </c>
      <c r="D343" s="31">
        <v>2.62</v>
      </c>
      <c r="E343" s="31">
        <v>2.63</v>
      </c>
      <c r="F343" s="31">
        <v>2.5299999999999998</v>
      </c>
      <c r="G343" s="31">
        <v>2.66</v>
      </c>
      <c r="H343" s="31">
        <v>2.63</v>
      </c>
      <c r="I343" s="31">
        <v>2.37</v>
      </c>
      <c r="J343" s="31">
        <v>2.71</v>
      </c>
      <c r="K343" s="31">
        <v>2.52</v>
      </c>
      <c r="L343" s="31">
        <v>2.76</v>
      </c>
      <c r="M343" s="31">
        <v>2.74</v>
      </c>
      <c r="N343" s="31">
        <v>2.39</v>
      </c>
      <c r="O343" s="31">
        <v>2.5499999999999998</v>
      </c>
      <c r="P343" s="31">
        <v>3</v>
      </c>
    </row>
    <row r="344" spans="1:16" hidden="1" x14ac:dyDescent="0.25">
      <c r="A344" s="30" t="s">
        <v>53</v>
      </c>
      <c r="B344" s="30" t="s">
        <v>54</v>
      </c>
      <c r="C344" s="106">
        <v>2018</v>
      </c>
      <c r="D344" s="31">
        <v>4.8499999999999996</v>
      </c>
      <c r="E344" s="31">
        <v>3.42</v>
      </c>
      <c r="F344" s="31">
        <v>3.63</v>
      </c>
      <c r="G344" s="31">
        <v>4.41</v>
      </c>
      <c r="H344" s="31">
        <v>6.22</v>
      </c>
      <c r="I344" s="31">
        <v>8.19</v>
      </c>
      <c r="J344" s="31">
        <v>7.89</v>
      </c>
      <c r="K344" s="31">
        <v>6.96</v>
      </c>
      <c r="L344" s="31">
        <v>5.54</v>
      </c>
      <c r="M344" s="31">
        <v>3.78</v>
      </c>
      <c r="N344" s="31">
        <v>2.77</v>
      </c>
      <c r="O344" s="31">
        <v>2.5</v>
      </c>
      <c r="P344" s="31">
        <v>2.5</v>
      </c>
    </row>
    <row r="345" spans="1:16" hidden="1" x14ac:dyDescent="0.25">
      <c r="A345" s="30" t="s">
        <v>55</v>
      </c>
      <c r="B345" s="30" t="s">
        <v>56</v>
      </c>
      <c r="C345" s="106">
        <v>2018</v>
      </c>
      <c r="D345" s="31">
        <v>5.1100000000000003</v>
      </c>
      <c r="E345" s="31">
        <v>6.47</v>
      </c>
      <c r="F345" s="31">
        <v>6.47</v>
      </c>
      <c r="G345" s="31">
        <v>6.47</v>
      </c>
      <c r="H345" s="31">
        <v>5.49</v>
      </c>
      <c r="I345" s="31">
        <v>4.87</v>
      </c>
      <c r="J345" s="31">
        <v>5.15</v>
      </c>
      <c r="K345" s="31">
        <v>5.17</v>
      </c>
      <c r="L345" s="31">
        <v>5.17</v>
      </c>
      <c r="M345" s="31">
        <v>5.34</v>
      </c>
      <c r="N345" s="31">
        <v>3.75</v>
      </c>
      <c r="O345" s="31">
        <v>3.5</v>
      </c>
      <c r="P345" s="31">
        <v>3.59</v>
      </c>
    </row>
    <row r="346" spans="1:16" hidden="1" x14ac:dyDescent="0.25">
      <c r="A346" s="30" t="s">
        <v>57</v>
      </c>
      <c r="B346" s="30" t="s">
        <v>58</v>
      </c>
      <c r="C346" s="106">
        <v>2018</v>
      </c>
      <c r="D346" s="31">
        <v>3.85</v>
      </c>
      <c r="E346" s="31">
        <v>3.47</v>
      </c>
      <c r="F346" s="31">
        <v>3.67</v>
      </c>
      <c r="G346" s="31">
        <v>3.67</v>
      </c>
      <c r="H346" s="31">
        <v>3.42</v>
      </c>
      <c r="I346" s="31">
        <v>3.32</v>
      </c>
      <c r="J346" s="31">
        <v>3.93</v>
      </c>
      <c r="K346" s="31">
        <v>3.7</v>
      </c>
      <c r="L346" s="31">
        <v>4.07</v>
      </c>
      <c r="M346" s="31">
        <v>4.5</v>
      </c>
      <c r="N346" s="31">
        <v>4.18</v>
      </c>
      <c r="O346" s="31">
        <v>4.25</v>
      </c>
      <c r="P346" s="31">
        <v>4.05</v>
      </c>
    </row>
    <row r="347" spans="1:16" hidden="1" x14ac:dyDescent="0.25">
      <c r="A347" s="30" t="s">
        <v>61</v>
      </c>
      <c r="B347" s="30" t="s">
        <v>62</v>
      </c>
      <c r="C347" s="106">
        <v>2018</v>
      </c>
      <c r="D347" s="31">
        <v>6.34</v>
      </c>
      <c r="E347" s="31">
        <v>7.17</v>
      </c>
      <c r="F347" s="31">
        <v>7.27</v>
      </c>
      <c r="G347" s="31">
        <v>7.27</v>
      </c>
      <c r="H347" s="31">
        <v>7.05</v>
      </c>
      <c r="I347" s="31">
        <v>6.8</v>
      </c>
      <c r="J347" s="31">
        <v>6.4</v>
      </c>
      <c r="K347" s="31">
        <v>6.2</v>
      </c>
      <c r="L347" s="31">
        <v>6.4</v>
      </c>
      <c r="M347" s="31">
        <v>6.74</v>
      </c>
      <c r="N347" s="31">
        <v>4.5599999999999996</v>
      </c>
      <c r="O347" s="31">
        <v>5.0199999999999996</v>
      </c>
      <c r="P347" s="31">
        <v>5.3</v>
      </c>
    </row>
    <row r="348" spans="1:16" hidden="1" x14ac:dyDescent="0.25">
      <c r="A348" s="30" t="s">
        <v>63</v>
      </c>
      <c r="B348" s="30" t="s">
        <v>341</v>
      </c>
      <c r="C348" s="106">
        <v>2018</v>
      </c>
      <c r="D348" s="31">
        <v>2.97</v>
      </c>
      <c r="E348" s="31">
        <v>4.88</v>
      </c>
      <c r="F348" s="31">
        <v>4.38</v>
      </c>
      <c r="G348" s="31">
        <v>2.52</v>
      </c>
      <c r="H348" s="31">
        <v>2.71</v>
      </c>
      <c r="I348" s="31">
        <v>2.94</v>
      </c>
      <c r="J348" s="31">
        <v>2.0299999999999998</v>
      </c>
      <c r="K348" s="31">
        <v>1.83</v>
      </c>
      <c r="L348" s="31">
        <v>1.63</v>
      </c>
      <c r="M348" s="31" t="s">
        <v>4</v>
      </c>
      <c r="N348" s="31" t="s">
        <v>4</v>
      </c>
      <c r="O348" s="31">
        <v>4.38</v>
      </c>
      <c r="P348" s="31">
        <v>3.91</v>
      </c>
    </row>
    <row r="349" spans="1:16" hidden="1" x14ac:dyDescent="0.25">
      <c r="A349" s="30" t="s">
        <v>205</v>
      </c>
      <c r="B349" s="30" t="s">
        <v>342</v>
      </c>
      <c r="C349" s="106">
        <v>2018</v>
      </c>
      <c r="D349" s="31">
        <v>4.51</v>
      </c>
      <c r="E349" s="31">
        <v>5.97</v>
      </c>
      <c r="F349" s="31">
        <v>4.0199999999999996</v>
      </c>
      <c r="G349" s="31">
        <v>3.96</v>
      </c>
      <c r="H349" s="31">
        <v>4.2699999999999996</v>
      </c>
      <c r="I349" s="31">
        <v>5.33</v>
      </c>
      <c r="J349" s="31">
        <v>3.39</v>
      </c>
      <c r="K349" s="31">
        <v>3.33</v>
      </c>
      <c r="L349" s="31">
        <v>3.6</v>
      </c>
      <c r="M349" s="31">
        <v>4.5999999999999996</v>
      </c>
      <c r="N349" s="31">
        <v>5.08</v>
      </c>
      <c r="O349" s="31">
        <v>5</v>
      </c>
      <c r="P349" s="31">
        <v>5.57</v>
      </c>
    </row>
    <row r="350" spans="1:16" hidden="1" x14ac:dyDescent="0.25">
      <c r="A350" s="30" t="s">
        <v>65</v>
      </c>
      <c r="B350" s="30" t="s">
        <v>66</v>
      </c>
      <c r="C350" s="106">
        <v>2018</v>
      </c>
      <c r="D350" s="31">
        <v>1.36</v>
      </c>
      <c r="E350" s="31">
        <v>1.36</v>
      </c>
      <c r="F350" s="31">
        <v>1.47</v>
      </c>
      <c r="G350" s="31">
        <v>1.53</v>
      </c>
      <c r="H350" s="31">
        <v>1.44</v>
      </c>
      <c r="I350" s="31">
        <v>1.4</v>
      </c>
      <c r="J350" s="31">
        <v>1.4</v>
      </c>
      <c r="K350" s="31">
        <v>1.4</v>
      </c>
      <c r="L350" s="31">
        <v>1.3</v>
      </c>
      <c r="M350" s="31">
        <v>1.36</v>
      </c>
      <c r="N350" s="31">
        <v>1.28</v>
      </c>
      <c r="O350" s="31">
        <v>1.1000000000000001</v>
      </c>
      <c r="P350" s="31">
        <v>1.24</v>
      </c>
    </row>
    <row r="351" spans="1:16" hidden="1" x14ac:dyDescent="0.25">
      <c r="A351" s="30" t="s">
        <v>67</v>
      </c>
      <c r="B351" s="30" t="s">
        <v>68</v>
      </c>
      <c r="C351" s="106">
        <v>2018</v>
      </c>
      <c r="D351" s="2">
        <v>4.3099999999999996</v>
      </c>
      <c r="E351" s="2">
        <v>3.7</v>
      </c>
      <c r="F351" s="2">
        <v>4.33</v>
      </c>
      <c r="G351" s="2">
        <v>4.62</v>
      </c>
      <c r="H351" s="2">
        <v>4.9000000000000004</v>
      </c>
      <c r="I351" s="2">
        <v>4.87</v>
      </c>
      <c r="J351" s="2">
        <v>4.78</v>
      </c>
      <c r="K351" s="2">
        <v>4.68</v>
      </c>
      <c r="L351" s="2">
        <v>4.6399999999999997</v>
      </c>
      <c r="M351" s="2">
        <v>4.54</v>
      </c>
      <c r="N351" s="2">
        <v>3.91</v>
      </c>
      <c r="O351" s="2">
        <v>3.51</v>
      </c>
      <c r="P351" s="2">
        <v>3.13</v>
      </c>
    </row>
    <row r="352" spans="1:16" hidden="1" x14ac:dyDescent="0.25">
      <c r="A352" s="30" t="s">
        <v>72</v>
      </c>
      <c r="B352" s="30" t="s">
        <v>399</v>
      </c>
      <c r="C352" s="106">
        <v>2018</v>
      </c>
      <c r="D352" s="2">
        <v>2.9206944444444449</v>
      </c>
      <c r="E352" s="31">
        <v>2.94</v>
      </c>
      <c r="F352" s="31">
        <v>2.94</v>
      </c>
      <c r="G352" s="31">
        <v>2.92</v>
      </c>
      <c r="H352" s="31">
        <v>2.91</v>
      </c>
      <c r="I352" s="31">
        <v>2.91</v>
      </c>
      <c r="J352" s="31">
        <v>2.91</v>
      </c>
      <c r="K352" s="2">
        <v>2.9183333333333343</v>
      </c>
      <c r="L352" s="31">
        <v>2.9200000000000008</v>
      </c>
      <c r="M352" s="31">
        <v>2.92</v>
      </c>
      <c r="N352" s="31">
        <v>2.92</v>
      </c>
      <c r="O352" s="31">
        <v>2.92</v>
      </c>
      <c r="P352" s="31">
        <v>2.92</v>
      </c>
    </row>
    <row r="353" spans="1:16" hidden="1" x14ac:dyDescent="0.25">
      <c r="A353" s="30" t="s">
        <v>69</v>
      </c>
      <c r="B353" s="30" t="s">
        <v>70</v>
      </c>
      <c r="C353" s="106">
        <v>2018</v>
      </c>
      <c r="D353" s="31">
        <v>1.81</v>
      </c>
      <c r="E353" s="31">
        <v>1.8</v>
      </c>
      <c r="F353" s="31">
        <v>1.8</v>
      </c>
      <c r="G353" s="31">
        <v>1.8</v>
      </c>
      <c r="H353" s="31">
        <v>1.8</v>
      </c>
      <c r="I353" s="31">
        <v>1.8</v>
      </c>
      <c r="J353" s="31">
        <v>1.8</v>
      </c>
      <c r="K353" s="31">
        <v>1.8</v>
      </c>
      <c r="L353" s="31">
        <v>1.8</v>
      </c>
      <c r="M353" s="31">
        <v>1.8</v>
      </c>
      <c r="N353" s="31">
        <v>1.8</v>
      </c>
      <c r="O353" s="31">
        <v>1.8</v>
      </c>
      <c r="P353" s="31">
        <v>1.9</v>
      </c>
    </row>
    <row r="354" spans="1:16" hidden="1" x14ac:dyDescent="0.25">
      <c r="A354" s="30" t="s">
        <v>74</v>
      </c>
      <c r="B354" s="30" t="s">
        <v>400</v>
      </c>
      <c r="C354" s="106">
        <v>2018</v>
      </c>
      <c r="D354" s="31">
        <v>3.02</v>
      </c>
      <c r="E354" s="31">
        <v>3.77</v>
      </c>
      <c r="F354" s="31">
        <v>3.47</v>
      </c>
      <c r="G354" s="31">
        <v>3.47</v>
      </c>
      <c r="H354" s="31">
        <v>3.15</v>
      </c>
      <c r="I354" s="31">
        <v>2.87</v>
      </c>
      <c r="J354" s="31">
        <v>2.87</v>
      </c>
      <c r="K354" s="31">
        <v>2.87</v>
      </c>
      <c r="L354" s="31">
        <v>2.92</v>
      </c>
      <c r="M354" s="31">
        <v>3.03</v>
      </c>
      <c r="N354" s="31">
        <v>2.69</v>
      </c>
      <c r="O354" s="31">
        <v>2.5</v>
      </c>
      <c r="P354" s="31">
        <v>2.69</v>
      </c>
    </row>
    <row r="355" spans="1:16" hidden="1" x14ac:dyDescent="0.25">
      <c r="A355" s="30" t="s">
        <v>76</v>
      </c>
      <c r="B355" s="30" t="s">
        <v>77</v>
      </c>
      <c r="C355" s="106">
        <v>2018</v>
      </c>
      <c r="D355" s="31">
        <v>2.04</v>
      </c>
      <c r="E355" s="31">
        <v>1.66</v>
      </c>
      <c r="F355" s="31">
        <v>1.66</v>
      </c>
      <c r="G355" s="31">
        <v>1.66</v>
      </c>
      <c r="H355" s="31">
        <v>1.66</v>
      </c>
      <c r="I355" s="31">
        <v>1.5</v>
      </c>
      <c r="J355" s="31">
        <v>1.24</v>
      </c>
      <c r="K355" s="31">
        <v>1.63</v>
      </c>
      <c r="L355" s="31">
        <v>2.0099999999999998</v>
      </c>
      <c r="M355" s="31">
        <v>2.4</v>
      </c>
      <c r="N355" s="31">
        <v>2.94</v>
      </c>
      <c r="O355" s="31">
        <v>3.69</v>
      </c>
      <c r="P355" s="31">
        <v>2.38</v>
      </c>
    </row>
    <row r="356" spans="1:16" hidden="1" x14ac:dyDescent="0.25">
      <c r="A356" s="30" t="s">
        <v>78</v>
      </c>
      <c r="B356" s="30" t="s">
        <v>343</v>
      </c>
      <c r="C356" s="106">
        <v>2018</v>
      </c>
      <c r="D356" s="31">
        <v>1.86</v>
      </c>
      <c r="E356" s="31">
        <v>1.67</v>
      </c>
      <c r="F356" s="31" t="s">
        <v>4</v>
      </c>
      <c r="G356" s="31" t="s">
        <v>4</v>
      </c>
      <c r="H356" s="31" t="s">
        <v>4</v>
      </c>
      <c r="I356" s="31" t="s">
        <v>4</v>
      </c>
      <c r="J356" s="31" t="s">
        <v>4</v>
      </c>
      <c r="K356" s="31" t="s">
        <v>4</v>
      </c>
      <c r="L356" s="31" t="s">
        <v>4</v>
      </c>
      <c r="M356" s="31">
        <v>1.74</v>
      </c>
      <c r="N356" s="31">
        <v>1.9</v>
      </c>
      <c r="O356" s="31">
        <v>1.9</v>
      </c>
      <c r="P356" s="31">
        <v>1.9</v>
      </c>
    </row>
    <row r="357" spans="1:16" hidden="1" x14ac:dyDescent="0.25">
      <c r="A357" s="30" t="s">
        <v>185</v>
      </c>
      <c r="B357" s="30" t="s">
        <v>186</v>
      </c>
      <c r="C357" s="106">
        <v>2018</v>
      </c>
      <c r="D357" s="31">
        <v>1.81</v>
      </c>
      <c r="E357" s="31">
        <v>1.87</v>
      </c>
      <c r="F357" s="31" t="s">
        <v>4</v>
      </c>
      <c r="G357" s="31" t="s">
        <v>4</v>
      </c>
      <c r="H357" s="31" t="s">
        <v>4</v>
      </c>
      <c r="I357" s="31" t="s">
        <v>4</v>
      </c>
      <c r="J357" s="31" t="s">
        <v>4</v>
      </c>
      <c r="K357" s="31" t="s">
        <v>4</v>
      </c>
      <c r="L357" s="31">
        <v>1.47</v>
      </c>
      <c r="M357" s="31">
        <v>1.51</v>
      </c>
      <c r="N357" s="31">
        <v>1.91</v>
      </c>
      <c r="O357" s="31">
        <v>1.97</v>
      </c>
      <c r="P357" s="31">
        <v>1.97</v>
      </c>
    </row>
    <row r="358" spans="1:16" hidden="1" x14ac:dyDescent="0.25">
      <c r="A358" s="30" t="s">
        <v>80</v>
      </c>
      <c r="B358" s="30" t="s">
        <v>344</v>
      </c>
      <c r="C358" s="106">
        <v>2018</v>
      </c>
      <c r="D358" s="31">
        <v>2.41</v>
      </c>
      <c r="E358" s="31">
        <v>3.3</v>
      </c>
      <c r="F358" s="31">
        <v>3.27</v>
      </c>
      <c r="G358" s="31">
        <v>2.73</v>
      </c>
      <c r="H358" s="31">
        <v>2.0299999999999998</v>
      </c>
      <c r="I358" s="31">
        <v>1.9</v>
      </c>
      <c r="J358" s="31">
        <v>1.9</v>
      </c>
      <c r="K358" s="31">
        <v>1.9</v>
      </c>
      <c r="L358" s="31" t="s">
        <v>4</v>
      </c>
      <c r="M358" s="31" t="s">
        <v>4</v>
      </c>
      <c r="N358" s="31" t="s">
        <v>4</v>
      </c>
      <c r="O358" s="31" t="s">
        <v>4</v>
      </c>
      <c r="P358" s="31">
        <v>3.8</v>
      </c>
    </row>
    <row r="359" spans="1:16" hidden="1" x14ac:dyDescent="0.25">
      <c r="A359" s="30" t="s">
        <v>82</v>
      </c>
      <c r="B359" s="30" t="s">
        <v>83</v>
      </c>
      <c r="C359" s="106">
        <v>2018</v>
      </c>
      <c r="D359" s="31">
        <v>2.88</v>
      </c>
      <c r="E359" s="31">
        <v>2.46</v>
      </c>
      <c r="F359" s="31">
        <v>2.59</v>
      </c>
      <c r="G359" s="31">
        <v>2.2000000000000002</v>
      </c>
      <c r="H359" s="31">
        <v>2.7</v>
      </c>
      <c r="I359" s="31">
        <v>3.3</v>
      </c>
      <c r="J359" s="31">
        <v>3.28</v>
      </c>
      <c r="K359" s="31">
        <v>3.07</v>
      </c>
      <c r="L359" s="31">
        <v>3.07</v>
      </c>
      <c r="M359" s="31">
        <v>3.12</v>
      </c>
      <c r="N359" s="31">
        <v>3.1</v>
      </c>
      <c r="O359" s="31">
        <v>2.75</v>
      </c>
      <c r="P359" s="31">
        <v>2.86</v>
      </c>
    </row>
    <row r="360" spans="1:16" hidden="1" x14ac:dyDescent="0.25">
      <c r="A360" s="30" t="s">
        <v>84</v>
      </c>
      <c r="B360" s="30" t="s">
        <v>85</v>
      </c>
      <c r="C360" s="106">
        <v>2018</v>
      </c>
      <c r="D360" s="31">
        <v>2.2200000000000002</v>
      </c>
      <c r="E360" s="31">
        <v>1.57</v>
      </c>
      <c r="F360" s="31">
        <v>1.7</v>
      </c>
      <c r="G360" s="31">
        <v>2.0299999999999998</v>
      </c>
      <c r="H360" s="31">
        <v>2.4</v>
      </c>
      <c r="I360" s="31" t="s">
        <v>4</v>
      </c>
      <c r="J360" s="31" t="s">
        <v>4</v>
      </c>
      <c r="K360" s="31" t="s">
        <v>4</v>
      </c>
      <c r="L360" s="31">
        <v>2.6</v>
      </c>
      <c r="M360" s="31">
        <v>2.65</v>
      </c>
      <c r="N360" s="31">
        <v>3.05</v>
      </c>
      <c r="O360" s="31">
        <v>2.34</v>
      </c>
      <c r="P360" s="31">
        <v>1.94</v>
      </c>
    </row>
    <row r="361" spans="1:16" hidden="1" x14ac:dyDescent="0.25">
      <c r="A361" s="30" t="s">
        <v>88</v>
      </c>
      <c r="B361" s="30" t="s">
        <v>89</v>
      </c>
      <c r="C361" s="106">
        <v>2018</v>
      </c>
      <c r="D361" s="31">
        <v>1.21</v>
      </c>
      <c r="E361" s="31">
        <v>0.64</v>
      </c>
      <c r="F361" s="31">
        <v>0.8</v>
      </c>
      <c r="G361" s="31">
        <v>0.8</v>
      </c>
      <c r="H361" s="31">
        <v>1.02</v>
      </c>
      <c r="I361" s="31">
        <v>1.36</v>
      </c>
      <c r="J361" s="31">
        <v>1.86</v>
      </c>
      <c r="K361" s="31">
        <v>1.9</v>
      </c>
      <c r="L361" s="31">
        <v>1.4</v>
      </c>
      <c r="M361" s="31">
        <v>1.1399999999999999</v>
      </c>
      <c r="N361" s="31">
        <v>1.35</v>
      </c>
      <c r="O361" s="31">
        <v>1.2</v>
      </c>
      <c r="P361" s="31">
        <v>1</v>
      </c>
    </row>
    <row r="362" spans="1:16" hidden="1" x14ac:dyDescent="0.25">
      <c r="A362" s="30" t="s">
        <v>90</v>
      </c>
      <c r="B362" s="30" t="s">
        <v>325</v>
      </c>
      <c r="C362" s="106">
        <v>2018</v>
      </c>
      <c r="D362" s="31">
        <v>2.2000000000000002</v>
      </c>
      <c r="E362" s="31">
        <v>2.11</v>
      </c>
      <c r="F362" s="31">
        <v>2.39</v>
      </c>
      <c r="G362" s="31">
        <v>2.1800000000000002</v>
      </c>
      <c r="H362" s="31">
        <v>2.0699999999999998</v>
      </c>
      <c r="I362" s="31">
        <v>2.11</v>
      </c>
      <c r="J362" s="31">
        <v>2.17</v>
      </c>
      <c r="K362" s="31">
        <v>2.17</v>
      </c>
      <c r="L362" s="31">
        <v>2.17</v>
      </c>
      <c r="M362" s="31">
        <v>2.0499999999999998</v>
      </c>
      <c r="N362" s="31">
        <v>2.2999999999999998</v>
      </c>
      <c r="O362" s="31">
        <v>2.2999999999999998</v>
      </c>
      <c r="P362" s="31">
        <v>2.4</v>
      </c>
    </row>
    <row r="363" spans="1:16" hidden="1" x14ac:dyDescent="0.25">
      <c r="A363" s="30" t="s">
        <v>92</v>
      </c>
      <c r="B363" s="30" t="s">
        <v>93</v>
      </c>
      <c r="C363" s="106">
        <v>2018</v>
      </c>
      <c r="D363" s="31">
        <v>1.89</v>
      </c>
      <c r="E363" s="31">
        <v>1.57</v>
      </c>
      <c r="F363" s="31">
        <v>1.57</v>
      </c>
      <c r="G363" s="31">
        <v>1.57</v>
      </c>
      <c r="H363" s="31">
        <v>1.67</v>
      </c>
      <c r="I363" s="31">
        <v>2.09</v>
      </c>
      <c r="J363" s="31">
        <v>2.4500000000000002</v>
      </c>
      <c r="K363" s="31">
        <v>2.0299999999999998</v>
      </c>
      <c r="L363" s="31">
        <v>2.0299999999999998</v>
      </c>
      <c r="M363" s="31">
        <v>1.93</v>
      </c>
      <c r="N363" s="31">
        <v>1.93</v>
      </c>
      <c r="O363" s="31">
        <v>1.93</v>
      </c>
      <c r="P363" s="31">
        <v>1.93</v>
      </c>
    </row>
    <row r="364" spans="1:16" hidden="1" x14ac:dyDescent="0.25">
      <c r="A364" s="30" t="s">
        <v>94</v>
      </c>
      <c r="B364" s="30" t="s">
        <v>95</v>
      </c>
      <c r="C364" s="106">
        <v>2018</v>
      </c>
      <c r="D364" s="31">
        <v>2.25</v>
      </c>
      <c r="E364" s="31">
        <v>2.1</v>
      </c>
      <c r="F364" s="31">
        <v>2.1</v>
      </c>
      <c r="G364" s="31">
        <v>2.1</v>
      </c>
      <c r="H364" s="31">
        <v>2.1</v>
      </c>
      <c r="I364" s="31" t="s">
        <v>4</v>
      </c>
      <c r="J364" s="31" t="s">
        <v>4</v>
      </c>
      <c r="K364" s="31">
        <v>3.1</v>
      </c>
      <c r="L364" s="31">
        <v>2.56</v>
      </c>
      <c r="M364" s="31">
        <v>2.23</v>
      </c>
      <c r="N364" s="31">
        <v>2.23</v>
      </c>
      <c r="O364" s="31" t="s">
        <v>4</v>
      </c>
      <c r="P364" s="31" t="s">
        <v>4</v>
      </c>
    </row>
    <row r="365" spans="1:16" hidden="1" x14ac:dyDescent="0.25">
      <c r="A365" s="30" t="s">
        <v>96</v>
      </c>
      <c r="B365" s="30" t="s">
        <v>97</v>
      </c>
      <c r="C365" s="106">
        <v>2018</v>
      </c>
      <c r="D365" s="31">
        <v>5.47</v>
      </c>
      <c r="E365" s="31">
        <v>5.37</v>
      </c>
      <c r="F365" s="31">
        <v>5.23</v>
      </c>
      <c r="G365" s="31">
        <v>4.75</v>
      </c>
      <c r="H365" s="31">
        <v>5.44</v>
      </c>
      <c r="I365" s="31">
        <v>6.33</v>
      </c>
      <c r="J365" s="31">
        <v>6.1</v>
      </c>
      <c r="K365" s="31">
        <v>6.1</v>
      </c>
      <c r="L365" s="31">
        <v>5.0999999999999996</v>
      </c>
      <c r="M365" s="31">
        <v>4.47</v>
      </c>
      <c r="N365" s="31">
        <v>5.47</v>
      </c>
      <c r="O365" s="31">
        <v>5.7</v>
      </c>
      <c r="P365" s="31">
        <v>5.5</v>
      </c>
    </row>
    <row r="366" spans="1:16" hidden="1" x14ac:dyDescent="0.25">
      <c r="A366" s="30" t="s">
        <v>98</v>
      </c>
      <c r="B366" s="30" t="s">
        <v>99</v>
      </c>
      <c r="C366" s="106">
        <v>2018</v>
      </c>
      <c r="D366" s="31">
        <v>1.58</v>
      </c>
      <c r="E366" s="31">
        <v>1.58</v>
      </c>
      <c r="F366" s="31">
        <v>1.58</v>
      </c>
      <c r="G366" s="31">
        <v>1.58</v>
      </c>
      <c r="H366" s="31">
        <v>1.58</v>
      </c>
      <c r="I366" s="31">
        <v>1.58</v>
      </c>
      <c r="J366" s="31">
        <v>1.58</v>
      </c>
      <c r="K366" s="31">
        <v>1.58</v>
      </c>
      <c r="L366" s="31">
        <v>1.58</v>
      </c>
      <c r="M366" s="31">
        <v>1.58</v>
      </c>
      <c r="N366" s="31">
        <v>1.58</v>
      </c>
      <c r="O366" s="31">
        <v>1.58</v>
      </c>
      <c r="P366" s="31">
        <v>1.58</v>
      </c>
    </row>
    <row r="367" spans="1:16" hidden="1" x14ac:dyDescent="0.25">
      <c r="A367" s="30" t="s">
        <v>200</v>
      </c>
      <c r="B367" s="30" t="s">
        <v>201</v>
      </c>
      <c r="C367" s="106">
        <v>2018</v>
      </c>
      <c r="D367" s="31">
        <v>1.6</v>
      </c>
      <c r="E367" s="31" t="s">
        <v>4</v>
      </c>
      <c r="F367" s="31" t="s">
        <v>4</v>
      </c>
      <c r="G367" s="31" t="s">
        <v>4</v>
      </c>
      <c r="H367" s="31" t="s">
        <v>4</v>
      </c>
      <c r="I367" s="31" t="s">
        <v>4</v>
      </c>
      <c r="J367" s="31" t="s">
        <v>4</v>
      </c>
      <c r="K367" s="31">
        <v>1.9</v>
      </c>
      <c r="L367" s="31">
        <v>1.74</v>
      </c>
      <c r="M367" s="31">
        <v>1.46</v>
      </c>
      <c r="N367" s="31">
        <v>1.45</v>
      </c>
      <c r="O367" s="31">
        <v>1.45</v>
      </c>
      <c r="P367" s="31">
        <v>1.47</v>
      </c>
    </row>
    <row r="368" spans="1:16" hidden="1" x14ac:dyDescent="0.25">
      <c r="A368" s="30" t="s">
        <v>100</v>
      </c>
      <c r="B368" s="30" t="s">
        <v>101</v>
      </c>
      <c r="C368" s="106">
        <v>2018</v>
      </c>
      <c r="D368" s="31">
        <v>1.92</v>
      </c>
      <c r="E368" s="31" t="s">
        <v>4</v>
      </c>
      <c r="F368" s="31" t="s">
        <v>4</v>
      </c>
      <c r="G368" s="31" t="s">
        <v>4</v>
      </c>
      <c r="H368" s="31">
        <v>1.92</v>
      </c>
      <c r="I368" s="31">
        <v>1.92</v>
      </c>
      <c r="J368" s="31">
        <v>1.92</v>
      </c>
      <c r="K368" s="31">
        <v>1.92</v>
      </c>
      <c r="L368" s="31" t="s">
        <v>4</v>
      </c>
      <c r="M368" s="31" t="s">
        <v>4</v>
      </c>
      <c r="N368" s="31" t="s">
        <v>4</v>
      </c>
      <c r="O368" s="31" t="s">
        <v>4</v>
      </c>
      <c r="P368" s="31" t="s">
        <v>4</v>
      </c>
    </row>
    <row r="369" spans="1:16" hidden="1" x14ac:dyDescent="0.25">
      <c r="A369" s="30" t="s">
        <v>102</v>
      </c>
      <c r="B369" s="30" t="s">
        <v>326</v>
      </c>
      <c r="C369" s="106">
        <v>2018</v>
      </c>
      <c r="D369" s="31">
        <v>1.1000000000000001</v>
      </c>
      <c r="E369" s="31">
        <v>1.47</v>
      </c>
      <c r="F369" s="31">
        <v>1.43</v>
      </c>
      <c r="G369" s="31">
        <v>0.97</v>
      </c>
      <c r="H369" s="31">
        <v>0.97</v>
      </c>
      <c r="I369" s="31">
        <v>0.97</v>
      </c>
      <c r="J369" s="31">
        <v>0.97</v>
      </c>
      <c r="K369" s="31">
        <v>0.97</v>
      </c>
      <c r="L369" s="31">
        <v>0.97</v>
      </c>
      <c r="M369" s="31">
        <v>1.04</v>
      </c>
      <c r="N369" s="31">
        <v>1.17</v>
      </c>
      <c r="O369" s="31">
        <v>1.17</v>
      </c>
      <c r="P369" s="31">
        <v>1.17</v>
      </c>
    </row>
    <row r="370" spans="1:16" hidden="1" x14ac:dyDescent="0.25">
      <c r="A370" s="30" t="s">
        <v>104</v>
      </c>
      <c r="B370" s="30" t="s">
        <v>105</v>
      </c>
      <c r="C370" s="106">
        <v>2018</v>
      </c>
      <c r="D370" s="31">
        <v>4.29</v>
      </c>
      <c r="E370" s="31">
        <v>4.79</v>
      </c>
      <c r="F370" s="31">
        <v>7.1</v>
      </c>
      <c r="G370" s="31">
        <v>6.63</v>
      </c>
      <c r="H370" s="31">
        <v>6.53</v>
      </c>
      <c r="I370" s="31">
        <v>5.93</v>
      </c>
      <c r="J370" s="31">
        <v>3.97</v>
      </c>
      <c r="K370" s="31">
        <v>3.55</v>
      </c>
      <c r="L370" s="31">
        <v>3.2</v>
      </c>
      <c r="M370" s="31">
        <v>2.2999999999999998</v>
      </c>
      <c r="N370" s="31">
        <v>2.4</v>
      </c>
      <c r="O370" s="31">
        <v>2.4</v>
      </c>
      <c r="P370" s="31">
        <v>2.4</v>
      </c>
    </row>
    <row r="371" spans="1:16" hidden="1" x14ac:dyDescent="0.25">
      <c r="A371" s="30" t="s">
        <v>106</v>
      </c>
      <c r="B371" s="30" t="s">
        <v>346</v>
      </c>
      <c r="C371" s="106">
        <v>2018</v>
      </c>
      <c r="D371" s="31">
        <v>1.42</v>
      </c>
      <c r="E371" s="31">
        <v>2.5</v>
      </c>
      <c r="F371" s="31">
        <v>2.17</v>
      </c>
      <c r="G371" s="31">
        <v>1.68</v>
      </c>
      <c r="H371" s="31">
        <v>1.45</v>
      </c>
      <c r="I371" s="31">
        <v>1.18</v>
      </c>
      <c r="J371" s="31">
        <v>0.99</v>
      </c>
      <c r="K371" s="31">
        <v>0.83</v>
      </c>
      <c r="L371" s="31">
        <v>0.91</v>
      </c>
      <c r="M371" s="31">
        <v>1.38</v>
      </c>
      <c r="N371" s="31" t="s">
        <v>4</v>
      </c>
      <c r="O371" s="31" t="s">
        <v>4</v>
      </c>
      <c r="P371" s="31" t="s">
        <v>4</v>
      </c>
    </row>
    <row r="372" spans="1:16" hidden="1" x14ac:dyDescent="0.25">
      <c r="A372" s="30" t="s">
        <v>108</v>
      </c>
      <c r="B372" s="30" t="s">
        <v>347</v>
      </c>
      <c r="C372" s="106">
        <v>2018</v>
      </c>
      <c r="D372" s="31">
        <v>2.16</v>
      </c>
      <c r="E372" s="31">
        <v>2.88</v>
      </c>
      <c r="F372" s="31">
        <v>3.07</v>
      </c>
      <c r="G372" s="31">
        <v>2.35</v>
      </c>
      <c r="H372" s="31">
        <v>1.9</v>
      </c>
      <c r="I372" s="31">
        <v>1.99</v>
      </c>
      <c r="J372" s="31">
        <v>1.56</v>
      </c>
      <c r="K372" s="31">
        <v>1.53</v>
      </c>
      <c r="L372" s="31">
        <v>1.53</v>
      </c>
      <c r="M372" s="31">
        <v>1.58</v>
      </c>
      <c r="N372" s="31">
        <v>1.87</v>
      </c>
      <c r="O372" s="31">
        <v>2.65</v>
      </c>
      <c r="P372" s="31">
        <v>3.07</v>
      </c>
    </row>
    <row r="373" spans="1:16" hidden="1" x14ac:dyDescent="0.25">
      <c r="A373" s="30" t="s">
        <v>110</v>
      </c>
      <c r="B373" s="30" t="s">
        <v>348</v>
      </c>
      <c r="C373" s="106">
        <v>2018</v>
      </c>
      <c r="D373" s="31">
        <v>5.17</v>
      </c>
      <c r="E373" s="31">
        <v>6.1</v>
      </c>
      <c r="F373" s="31">
        <v>5.37</v>
      </c>
      <c r="G373" s="31">
        <v>5.37</v>
      </c>
      <c r="H373" s="31">
        <v>5.2</v>
      </c>
      <c r="I373" s="31">
        <v>5.0999999999999996</v>
      </c>
      <c r="J373" s="31">
        <v>5.0999999999999996</v>
      </c>
      <c r="K373" s="31">
        <v>5.0999999999999996</v>
      </c>
      <c r="L373" s="31">
        <v>4.97</v>
      </c>
      <c r="M373" s="31">
        <v>5.2</v>
      </c>
      <c r="N373" s="31">
        <v>4.3499999999999996</v>
      </c>
      <c r="O373" s="31">
        <v>5.0199999999999996</v>
      </c>
      <c r="P373" s="31">
        <v>5.2</v>
      </c>
    </row>
    <row r="374" spans="1:16" hidden="1" x14ac:dyDescent="0.25">
      <c r="A374" s="30" t="s">
        <v>112</v>
      </c>
      <c r="B374" s="30" t="s">
        <v>401</v>
      </c>
      <c r="C374" s="106">
        <v>2018</v>
      </c>
      <c r="D374" s="31">
        <v>2.76</v>
      </c>
      <c r="E374" s="31">
        <v>2.4300000000000002</v>
      </c>
      <c r="F374" s="31">
        <v>2.19</v>
      </c>
      <c r="G374" s="31">
        <v>2.0699999999999998</v>
      </c>
      <c r="H374" s="31">
        <v>1.87</v>
      </c>
      <c r="I374" s="31">
        <v>1.81</v>
      </c>
      <c r="J374" s="31">
        <v>1.93</v>
      </c>
      <c r="K374" s="31">
        <v>1.93</v>
      </c>
      <c r="L374" s="31">
        <v>2.2999999999999998</v>
      </c>
      <c r="M374" s="31">
        <v>3.96</v>
      </c>
      <c r="N374" s="31">
        <v>4.2699999999999996</v>
      </c>
      <c r="O374" s="31">
        <v>4.2699999999999996</v>
      </c>
      <c r="P374" s="31">
        <v>4.2699999999999996</v>
      </c>
    </row>
    <row r="375" spans="1:16" hidden="1" x14ac:dyDescent="0.25">
      <c r="A375" s="30" t="s">
        <v>114</v>
      </c>
      <c r="B375" s="30" t="s">
        <v>402</v>
      </c>
      <c r="C375" s="106">
        <v>2018</v>
      </c>
      <c r="D375" s="31">
        <v>4.5199999999999996</v>
      </c>
      <c r="E375" s="31">
        <v>3.57</v>
      </c>
      <c r="F375" s="31">
        <v>3.3</v>
      </c>
      <c r="G375" s="31">
        <v>3.17</v>
      </c>
      <c r="H375" s="31">
        <v>2.91</v>
      </c>
      <c r="I375" s="31">
        <v>3.21</v>
      </c>
      <c r="J375" s="31">
        <v>3.47</v>
      </c>
      <c r="K375" s="31">
        <v>3.47</v>
      </c>
      <c r="L375" s="31">
        <v>3.75</v>
      </c>
      <c r="M375" s="31">
        <v>6.79</v>
      </c>
      <c r="N375" s="31">
        <v>7.23</v>
      </c>
      <c r="O375" s="31">
        <v>7.23</v>
      </c>
      <c r="P375" s="31">
        <v>6.37</v>
      </c>
    </row>
    <row r="376" spans="1:16" hidden="1" x14ac:dyDescent="0.25">
      <c r="A376" s="30" t="s">
        <v>116</v>
      </c>
      <c r="B376" s="30" t="s">
        <v>349</v>
      </c>
      <c r="C376" s="106">
        <v>2018</v>
      </c>
      <c r="D376" s="31">
        <v>1.28</v>
      </c>
      <c r="E376" s="31">
        <v>0.78</v>
      </c>
      <c r="F376" s="31">
        <v>0.79</v>
      </c>
      <c r="G376" s="31">
        <v>0.78</v>
      </c>
      <c r="H376" s="31">
        <v>1.02</v>
      </c>
      <c r="I376" s="31">
        <v>1.07</v>
      </c>
      <c r="J376" s="31">
        <v>1.1299999999999999</v>
      </c>
      <c r="K376" s="31">
        <v>1.07</v>
      </c>
      <c r="L376" s="31">
        <v>1.1100000000000001</v>
      </c>
      <c r="M376" s="31">
        <v>1.63</v>
      </c>
      <c r="N376" s="31">
        <v>1.69</v>
      </c>
      <c r="O376" s="31">
        <v>2.23</v>
      </c>
      <c r="P376" s="31">
        <v>2.11</v>
      </c>
    </row>
    <row r="377" spans="1:16" hidden="1" x14ac:dyDescent="0.25">
      <c r="A377" s="30" t="s">
        <v>118</v>
      </c>
      <c r="B377" s="30" t="s">
        <v>119</v>
      </c>
      <c r="C377" s="106">
        <v>2018</v>
      </c>
      <c r="D377" s="31">
        <v>0.77</v>
      </c>
      <c r="E377" s="31">
        <v>0.5</v>
      </c>
      <c r="F377" s="31">
        <v>0.56999999999999995</v>
      </c>
      <c r="G377" s="31">
        <v>0.6</v>
      </c>
      <c r="H377" s="31">
        <v>0.68</v>
      </c>
      <c r="I377" s="31">
        <v>0.71</v>
      </c>
      <c r="J377" s="31">
        <v>0.69</v>
      </c>
      <c r="K377" s="31">
        <v>0.7</v>
      </c>
      <c r="L377" s="31">
        <v>0.91</v>
      </c>
      <c r="M377" s="31">
        <v>1.1200000000000001</v>
      </c>
      <c r="N377" s="31">
        <v>0.89</v>
      </c>
      <c r="O377" s="31">
        <v>0.95</v>
      </c>
      <c r="P377" s="31">
        <v>1</v>
      </c>
    </row>
    <row r="378" spans="1:16" hidden="1" x14ac:dyDescent="0.25">
      <c r="A378" s="30" t="s">
        <v>120</v>
      </c>
      <c r="B378" s="30" t="s">
        <v>350</v>
      </c>
      <c r="C378" s="106">
        <v>2018</v>
      </c>
      <c r="D378" s="31">
        <v>0.88</v>
      </c>
      <c r="E378" s="31">
        <v>1</v>
      </c>
      <c r="F378" s="31" t="s">
        <v>4</v>
      </c>
      <c r="G378" s="31" t="s">
        <v>4</v>
      </c>
      <c r="H378" s="31">
        <v>0.82</v>
      </c>
      <c r="I378" s="31">
        <v>0.78</v>
      </c>
      <c r="J378" s="31">
        <v>0.77</v>
      </c>
      <c r="K378" s="31">
        <v>0.76</v>
      </c>
      <c r="L378" s="31">
        <v>0.78</v>
      </c>
      <c r="M378" s="31">
        <v>1.04</v>
      </c>
      <c r="N378" s="31">
        <v>1.23</v>
      </c>
      <c r="O378" s="31">
        <v>1.24</v>
      </c>
      <c r="P378" s="31" t="s">
        <v>4</v>
      </c>
    </row>
    <row r="379" spans="1:16" hidden="1" x14ac:dyDescent="0.25">
      <c r="A379" s="30" t="s">
        <v>197</v>
      </c>
      <c r="B379" s="30" t="s">
        <v>198</v>
      </c>
      <c r="C379" s="106">
        <v>2018</v>
      </c>
      <c r="D379" s="31">
        <v>0.93</v>
      </c>
      <c r="E379" s="31" t="s">
        <v>4</v>
      </c>
      <c r="F379" s="31" t="s">
        <v>4</v>
      </c>
      <c r="G379" s="31" t="s">
        <v>4</v>
      </c>
      <c r="H379" s="31" t="s">
        <v>4</v>
      </c>
      <c r="I379" s="31" t="s">
        <v>4</v>
      </c>
      <c r="J379" s="31" t="s">
        <v>4</v>
      </c>
      <c r="K379" s="31" t="s">
        <v>4</v>
      </c>
      <c r="L379" s="31" t="s">
        <v>4</v>
      </c>
      <c r="M379" s="31">
        <v>0.96</v>
      </c>
      <c r="N379" s="31">
        <v>0.95</v>
      </c>
      <c r="O379" s="31">
        <v>0.91</v>
      </c>
      <c r="P379" s="31" t="s">
        <v>4</v>
      </c>
    </row>
    <row r="380" spans="1:16" hidden="1" x14ac:dyDescent="0.25">
      <c r="A380" s="30" t="s">
        <v>122</v>
      </c>
      <c r="B380" s="30" t="s">
        <v>123</v>
      </c>
      <c r="C380" s="106">
        <v>2018</v>
      </c>
      <c r="D380" s="31">
        <v>1.51</v>
      </c>
      <c r="E380" s="31">
        <v>1.39</v>
      </c>
      <c r="F380" s="31">
        <v>1.33</v>
      </c>
      <c r="G380" s="31">
        <v>0.87</v>
      </c>
      <c r="H380" s="31">
        <v>1.1100000000000001</v>
      </c>
      <c r="I380" s="31">
        <v>1.18</v>
      </c>
      <c r="J380" s="31">
        <v>1.1399999999999999</v>
      </c>
      <c r="K380" s="31">
        <v>1.1100000000000001</v>
      </c>
      <c r="L380" s="31">
        <v>1.34</v>
      </c>
      <c r="M380" s="31">
        <v>1.79</v>
      </c>
      <c r="N380" s="31">
        <v>2.14</v>
      </c>
      <c r="O380" s="31">
        <v>2.31</v>
      </c>
      <c r="P380" s="31">
        <v>2.42</v>
      </c>
    </row>
    <row r="381" spans="1:16" hidden="1" x14ac:dyDescent="0.25">
      <c r="A381" s="30" t="s">
        <v>124</v>
      </c>
      <c r="B381" s="30" t="s">
        <v>125</v>
      </c>
      <c r="C381" s="106">
        <v>2018</v>
      </c>
      <c r="D381" s="31">
        <v>0.7</v>
      </c>
      <c r="E381" s="31">
        <v>0.31</v>
      </c>
      <c r="F381" s="31">
        <v>0.53</v>
      </c>
      <c r="G381" s="31">
        <v>0.7</v>
      </c>
      <c r="H381" s="31">
        <v>0.65</v>
      </c>
      <c r="I381" s="31">
        <v>0.68</v>
      </c>
      <c r="J381" s="31">
        <v>0.68</v>
      </c>
      <c r="K381" s="31">
        <v>0.68</v>
      </c>
      <c r="L381" s="31">
        <v>0.85</v>
      </c>
      <c r="M381" s="31">
        <v>0.96</v>
      </c>
      <c r="N381" s="31">
        <v>0.83</v>
      </c>
      <c r="O381" s="31">
        <v>0.71</v>
      </c>
      <c r="P381" s="31">
        <v>0.8</v>
      </c>
    </row>
    <row r="382" spans="1:16" hidden="1" x14ac:dyDescent="0.25">
      <c r="A382" s="30" t="s">
        <v>126</v>
      </c>
      <c r="B382" s="30" t="s">
        <v>127</v>
      </c>
      <c r="C382" s="106">
        <v>2018</v>
      </c>
      <c r="D382" s="31">
        <v>0.75</v>
      </c>
      <c r="E382" s="31">
        <v>0.5</v>
      </c>
      <c r="F382" s="31">
        <v>0.54</v>
      </c>
      <c r="G382" s="31">
        <v>0.54</v>
      </c>
      <c r="H382" s="31">
        <v>0.56999999999999995</v>
      </c>
      <c r="I382" s="31">
        <v>0.63</v>
      </c>
      <c r="J382" s="31">
        <v>0.57999999999999996</v>
      </c>
      <c r="K382" s="31">
        <v>0.53</v>
      </c>
      <c r="L382" s="31">
        <v>0.7</v>
      </c>
      <c r="M382" s="31">
        <v>1.05</v>
      </c>
      <c r="N382" s="31">
        <v>1.1599999999999999</v>
      </c>
      <c r="O382" s="31">
        <v>1.05</v>
      </c>
      <c r="P382" s="31">
        <v>1.1100000000000001</v>
      </c>
    </row>
    <row r="383" spans="1:16" hidden="1" x14ac:dyDescent="0.25">
      <c r="A383" s="30" t="s">
        <v>128</v>
      </c>
      <c r="B383" s="30" t="s">
        <v>129</v>
      </c>
      <c r="C383" s="106">
        <v>2018</v>
      </c>
      <c r="D383" s="31">
        <v>1.85</v>
      </c>
      <c r="E383" s="31">
        <v>2.11</v>
      </c>
      <c r="F383" s="31">
        <v>2.33</v>
      </c>
      <c r="G383" s="31">
        <v>1.92</v>
      </c>
      <c r="H383" s="31">
        <v>1.1000000000000001</v>
      </c>
      <c r="I383" s="31">
        <v>1.27</v>
      </c>
      <c r="J383" s="31">
        <v>1.51</v>
      </c>
      <c r="K383" s="31">
        <v>1.88</v>
      </c>
      <c r="L383" s="31">
        <v>2</v>
      </c>
      <c r="M383" s="31">
        <v>1.93</v>
      </c>
      <c r="N383" s="31">
        <v>1.95</v>
      </c>
      <c r="O383" s="31">
        <v>1.88</v>
      </c>
      <c r="P383" s="31">
        <v>2.4500000000000002</v>
      </c>
    </row>
    <row r="384" spans="1:16" hidden="1" x14ac:dyDescent="0.25">
      <c r="A384" s="30" t="s">
        <v>132</v>
      </c>
      <c r="B384" s="30" t="s">
        <v>403</v>
      </c>
      <c r="C384" s="106">
        <v>2018</v>
      </c>
      <c r="D384" s="31">
        <v>1.17</v>
      </c>
      <c r="E384" s="31">
        <v>0.9</v>
      </c>
      <c r="F384" s="31">
        <v>0.88</v>
      </c>
      <c r="G384" s="31">
        <v>1.3</v>
      </c>
      <c r="H384" s="31">
        <v>1.1000000000000001</v>
      </c>
      <c r="I384" s="31">
        <v>1.3</v>
      </c>
      <c r="J384" s="31">
        <v>1.36</v>
      </c>
      <c r="K384" s="31">
        <v>1.38</v>
      </c>
      <c r="L384" s="31">
        <v>1.31</v>
      </c>
      <c r="M384" s="31">
        <v>1.33</v>
      </c>
      <c r="N384" s="31">
        <v>1</v>
      </c>
      <c r="O384" s="31">
        <v>1.05</v>
      </c>
      <c r="P384" s="31">
        <v>1.2</v>
      </c>
    </row>
    <row r="385" spans="1:16" hidden="1" x14ac:dyDescent="0.25">
      <c r="A385" s="30" t="s">
        <v>134</v>
      </c>
      <c r="B385" s="30" t="s">
        <v>327</v>
      </c>
      <c r="C385" s="106">
        <v>2018</v>
      </c>
      <c r="D385" s="31">
        <v>1.87</v>
      </c>
      <c r="E385" s="31">
        <v>1.87</v>
      </c>
      <c r="F385" s="31">
        <v>1.87</v>
      </c>
      <c r="G385" s="31">
        <v>1.87</v>
      </c>
      <c r="H385" s="31">
        <v>1.87</v>
      </c>
      <c r="I385" s="31">
        <v>1.87</v>
      </c>
      <c r="J385" s="31">
        <v>1.87</v>
      </c>
      <c r="K385" s="31">
        <v>1.87</v>
      </c>
      <c r="L385" s="31">
        <v>1.87</v>
      </c>
      <c r="M385" s="31">
        <v>1.87</v>
      </c>
      <c r="N385" s="31" t="s">
        <v>4</v>
      </c>
      <c r="O385" s="31" t="s">
        <v>4</v>
      </c>
      <c r="P385" s="31" t="s">
        <v>4</v>
      </c>
    </row>
    <row r="386" spans="1:16" hidden="1" x14ac:dyDescent="0.25">
      <c r="A386" s="30" t="s">
        <v>136</v>
      </c>
      <c r="B386" s="30" t="s">
        <v>137</v>
      </c>
      <c r="C386" s="106">
        <v>2018</v>
      </c>
      <c r="D386" s="31">
        <v>1.52</v>
      </c>
      <c r="E386" s="31">
        <v>1.6</v>
      </c>
      <c r="F386" s="31">
        <v>1.6</v>
      </c>
      <c r="G386" s="31">
        <v>1.6</v>
      </c>
      <c r="H386" s="31">
        <v>1.55</v>
      </c>
      <c r="I386" s="31">
        <v>1.55</v>
      </c>
      <c r="J386" s="31">
        <v>1.55</v>
      </c>
      <c r="K386" s="31">
        <v>1.55</v>
      </c>
      <c r="L386" s="31">
        <v>1.55</v>
      </c>
      <c r="M386" s="31">
        <v>1.5</v>
      </c>
      <c r="N386" s="31">
        <v>1.38</v>
      </c>
      <c r="O386" s="31">
        <v>1.38</v>
      </c>
      <c r="P386" s="31">
        <v>1.38</v>
      </c>
    </row>
    <row r="387" spans="1:16" hidden="1" x14ac:dyDescent="0.25">
      <c r="A387" s="30" t="s">
        <v>138</v>
      </c>
      <c r="B387" s="30" t="s">
        <v>139</v>
      </c>
      <c r="C387" s="106">
        <v>2018</v>
      </c>
      <c r="D387" s="31">
        <v>1.1399999999999999</v>
      </c>
      <c r="E387" s="31">
        <v>1.18</v>
      </c>
      <c r="F387" s="31">
        <v>1.18</v>
      </c>
      <c r="G387" s="31">
        <v>1.18</v>
      </c>
      <c r="H387" s="31">
        <v>1.18</v>
      </c>
      <c r="I387" s="31">
        <v>1.18</v>
      </c>
      <c r="J387" s="31">
        <v>1.18</v>
      </c>
      <c r="K387" s="31">
        <v>1.18</v>
      </c>
      <c r="L387" s="31">
        <v>1.18</v>
      </c>
      <c r="M387" s="31">
        <v>1.18</v>
      </c>
      <c r="N387" s="31">
        <v>1.03</v>
      </c>
      <c r="O387" s="31">
        <v>1.02</v>
      </c>
      <c r="P387" s="31">
        <v>1.02</v>
      </c>
    </row>
    <row r="388" spans="1:16" hidden="1" x14ac:dyDescent="0.25">
      <c r="A388" s="30" t="s">
        <v>140</v>
      </c>
      <c r="B388" s="30" t="s">
        <v>404</v>
      </c>
      <c r="C388" s="106">
        <v>2018</v>
      </c>
      <c r="D388" s="31">
        <v>0.99</v>
      </c>
      <c r="E388" s="31">
        <v>1.03</v>
      </c>
      <c r="F388" s="31">
        <v>0.94</v>
      </c>
      <c r="G388" s="31">
        <v>0.92</v>
      </c>
      <c r="H388" s="31">
        <v>0.91</v>
      </c>
      <c r="I388" s="31">
        <v>0.95</v>
      </c>
      <c r="J388" s="31">
        <v>0.97</v>
      </c>
      <c r="K388" s="31">
        <v>0.9</v>
      </c>
      <c r="L388" s="31">
        <v>0.87</v>
      </c>
      <c r="M388" s="31">
        <v>0.87</v>
      </c>
      <c r="N388" s="31">
        <v>1.19</v>
      </c>
      <c r="O388" s="31">
        <v>1.1499999999999999</v>
      </c>
      <c r="P388" s="31">
        <v>1.1100000000000001</v>
      </c>
    </row>
    <row r="389" spans="1:16" hidden="1" x14ac:dyDescent="0.25">
      <c r="A389" s="30" t="s">
        <v>359</v>
      </c>
      <c r="B389" s="30" t="s">
        <v>360</v>
      </c>
      <c r="C389" s="106">
        <v>2018</v>
      </c>
      <c r="D389" s="31">
        <v>3.45</v>
      </c>
      <c r="E389" s="31">
        <v>3.53</v>
      </c>
      <c r="F389" s="31">
        <v>3.53</v>
      </c>
      <c r="G389" s="31">
        <v>3.53</v>
      </c>
      <c r="H389" s="31">
        <v>3.35</v>
      </c>
      <c r="I389" s="31">
        <v>3.2</v>
      </c>
      <c r="J389" s="31">
        <v>3.63</v>
      </c>
      <c r="K389" s="31">
        <v>3.4</v>
      </c>
      <c r="L389" s="31">
        <v>3.4</v>
      </c>
      <c r="M389" s="31">
        <v>3.4</v>
      </c>
      <c r="N389" s="31">
        <v>3.42</v>
      </c>
      <c r="O389" s="31">
        <v>3.43</v>
      </c>
      <c r="P389" s="31">
        <v>3.64</v>
      </c>
    </row>
    <row r="390" spans="1:16" hidden="1" x14ac:dyDescent="0.25">
      <c r="A390" s="30" t="s">
        <v>142</v>
      </c>
      <c r="B390" s="30" t="s">
        <v>351</v>
      </c>
      <c r="C390" s="106">
        <v>2018</v>
      </c>
      <c r="D390" s="31">
        <v>2.0099999999999998</v>
      </c>
      <c r="E390" s="31">
        <v>1.2</v>
      </c>
      <c r="F390" s="31">
        <v>1.26</v>
      </c>
      <c r="G390" s="31">
        <v>1.61</v>
      </c>
      <c r="H390" s="31">
        <v>2.09</v>
      </c>
      <c r="I390" s="31">
        <v>2.25</v>
      </c>
      <c r="J390" s="31">
        <v>2.1</v>
      </c>
      <c r="K390" s="31">
        <v>2.2799999999999998</v>
      </c>
      <c r="L390" s="31">
        <v>2.86</v>
      </c>
      <c r="M390" s="31">
        <v>2.78</v>
      </c>
      <c r="N390" s="31">
        <v>2.16</v>
      </c>
      <c r="O390" s="31">
        <v>1.97</v>
      </c>
      <c r="P390" s="31">
        <v>1.53</v>
      </c>
    </row>
    <row r="391" spans="1:16" hidden="1" x14ac:dyDescent="0.25">
      <c r="A391" s="30" t="s">
        <v>145</v>
      </c>
      <c r="B391" s="30" t="s">
        <v>352</v>
      </c>
      <c r="C391" s="106">
        <v>2018</v>
      </c>
      <c r="D391" s="31">
        <v>2.21</v>
      </c>
      <c r="E391" s="31">
        <v>1.93</v>
      </c>
      <c r="F391" s="31">
        <v>1.93</v>
      </c>
      <c r="G391" s="31">
        <v>2.21</v>
      </c>
      <c r="H391" s="31">
        <v>2.39</v>
      </c>
      <c r="I391" s="31">
        <v>2.09</v>
      </c>
      <c r="J391" s="31">
        <v>1.82</v>
      </c>
      <c r="K391" s="31">
        <v>1.87</v>
      </c>
      <c r="L391" s="31">
        <v>2.5</v>
      </c>
      <c r="M391" s="31">
        <v>2.58</v>
      </c>
      <c r="N391" s="31">
        <v>2.5</v>
      </c>
      <c r="O391" s="31">
        <v>2.5</v>
      </c>
      <c r="P391" s="31">
        <v>2.21</v>
      </c>
    </row>
    <row r="392" spans="1:16" hidden="1" x14ac:dyDescent="0.25">
      <c r="A392" s="30" t="s">
        <v>147</v>
      </c>
      <c r="B392" s="30" t="s">
        <v>353</v>
      </c>
      <c r="C392" s="106">
        <v>2018</v>
      </c>
      <c r="D392" s="31">
        <v>3.13</v>
      </c>
      <c r="E392" s="31">
        <v>2.5299999999999998</v>
      </c>
      <c r="F392" s="31">
        <v>2.68</v>
      </c>
      <c r="G392" s="31">
        <v>2.86</v>
      </c>
      <c r="H392" s="31">
        <v>2.85</v>
      </c>
      <c r="I392" s="31">
        <v>3.42</v>
      </c>
      <c r="J392" s="31">
        <v>2.96</v>
      </c>
      <c r="K392" s="31">
        <v>3.02</v>
      </c>
      <c r="L392" s="31">
        <v>3.5</v>
      </c>
      <c r="M392" s="31">
        <v>3.72</v>
      </c>
      <c r="N392" s="31">
        <v>3.9</v>
      </c>
      <c r="O392" s="31">
        <v>3.48</v>
      </c>
      <c r="P392" s="31">
        <v>2.58</v>
      </c>
    </row>
    <row r="393" spans="1:16" hidden="1" x14ac:dyDescent="0.25">
      <c r="A393" s="30" t="s">
        <v>149</v>
      </c>
      <c r="B393" s="30" t="s">
        <v>405</v>
      </c>
      <c r="C393" s="106">
        <v>2018</v>
      </c>
      <c r="D393" s="31">
        <v>3.3</v>
      </c>
      <c r="E393" s="31">
        <v>2.5099999999999998</v>
      </c>
      <c r="F393" s="31">
        <v>2.68</v>
      </c>
      <c r="G393" s="31">
        <v>2.94</v>
      </c>
      <c r="H393" s="31">
        <v>3</v>
      </c>
      <c r="I393" s="31">
        <v>3.42</v>
      </c>
      <c r="J393" s="31">
        <v>3.17</v>
      </c>
      <c r="K393" s="31">
        <v>3.13</v>
      </c>
      <c r="L393" s="31">
        <v>3.5</v>
      </c>
      <c r="M393" s="31">
        <v>3.72</v>
      </c>
      <c r="N393" s="31">
        <v>3.9</v>
      </c>
      <c r="O393" s="31">
        <v>3.9</v>
      </c>
      <c r="P393" s="31">
        <v>3.73</v>
      </c>
    </row>
    <row r="394" spans="1:16" hidden="1" x14ac:dyDescent="0.25">
      <c r="A394" s="30" t="s">
        <v>151</v>
      </c>
      <c r="B394" s="30" t="s">
        <v>354</v>
      </c>
      <c r="C394" s="106">
        <v>2018</v>
      </c>
      <c r="D394" s="31">
        <v>2.19</v>
      </c>
      <c r="E394" s="31">
        <v>2.4300000000000002</v>
      </c>
      <c r="F394" s="31">
        <v>1.95</v>
      </c>
      <c r="G394" s="31">
        <v>1.71</v>
      </c>
      <c r="H394" s="31">
        <v>2.1</v>
      </c>
      <c r="I394" s="31">
        <v>1.78</v>
      </c>
      <c r="J394" s="31">
        <v>2.08</v>
      </c>
      <c r="K394" s="31">
        <v>2.97</v>
      </c>
      <c r="L394" s="31">
        <v>2.41</v>
      </c>
      <c r="M394" s="31">
        <v>3.04</v>
      </c>
      <c r="N394" s="31">
        <v>2.21</v>
      </c>
      <c r="O394" s="31">
        <v>1.8</v>
      </c>
      <c r="P394" s="31">
        <v>1.88</v>
      </c>
    </row>
    <row r="395" spans="1:16" hidden="1" x14ac:dyDescent="0.25">
      <c r="A395" s="30" t="s">
        <v>152</v>
      </c>
      <c r="B395" s="30" t="s">
        <v>355</v>
      </c>
      <c r="C395" s="106">
        <v>2018</v>
      </c>
      <c r="D395" s="31">
        <v>1.91</v>
      </c>
      <c r="E395" s="31">
        <v>2.68</v>
      </c>
      <c r="F395" s="31">
        <v>2.25</v>
      </c>
      <c r="G395" s="31">
        <v>2.52</v>
      </c>
      <c r="H395" s="31">
        <v>2.52</v>
      </c>
      <c r="I395" s="31">
        <v>1.98</v>
      </c>
      <c r="J395" s="31">
        <v>1.59</v>
      </c>
      <c r="K395" s="31">
        <v>1.62</v>
      </c>
      <c r="L395" s="31">
        <v>1.57</v>
      </c>
      <c r="M395" s="31">
        <v>1.59</v>
      </c>
      <c r="N395" s="31">
        <v>1.52</v>
      </c>
      <c r="O395" s="31">
        <v>1.53</v>
      </c>
      <c r="P395" s="31">
        <v>1.54</v>
      </c>
    </row>
    <row r="396" spans="1:16" hidden="1" x14ac:dyDescent="0.25">
      <c r="A396" s="30" t="s">
        <v>154</v>
      </c>
      <c r="B396" s="30" t="s">
        <v>356</v>
      </c>
      <c r="C396" s="106">
        <v>2018</v>
      </c>
      <c r="D396" s="31">
        <v>2.27</v>
      </c>
      <c r="E396" s="31">
        <v>3.06</v>
      </c>
      <c r="F396" s="31">
        <v>2.52</v>
      </c>
      <c r="G396" s="31">
        <v>2.93</v>
      </c>
      <c r="H396" s="31">
        <v>2.96</v>
      </c>
      <c r="I396" s="31">
        <v>2.74</v>
      </c>
      <c r="J396" s="31">
        <v>2.19</v>
      </c>
      <c r="K396" s="31">
        <v>1.97</v>
      </c>
      <c r="L396" s="31">
        <v>1.83</v>
      </c>
      <c r="M396" s="31">
        <v>1.93</v>
      </c>
      <c r="N396" s="31">
        <v>1.67</v>
      </c>
      <c r="O396" s="31">
        <v>1.69</v>
      </c>
      <c r="P396" s="31">
        <v>1.68</v>
      </c>
    </row>
    <row r="397" spans="1:16" hidden="1" x14ac:dyDescent="0.25">
      <c r="A397" s="30" t="s">
        <v>156</v>
      </c>
      <c r="B397" s="30" t="s">
        <v>328</v>
      </c>
      <c r="C397" s="106">
        <v>2018</v>
      </c>
      <c r="D397" s="31">
        <v>1.03</v>
      </c>
      <c r="E397" s="31">
        <v>0.66</v>
      </c>
      <c r="F397" s="31">
        <v>0.94</v>
      </c>
      <c r="G397" s="31">
        <v>0.79</v>
      </c>
      <c r="H397" s="31">
        <v>0.69</v>
      </c>
      <c r="I397" s="31">
        <v>1.05</v>
      </c>
      <c r="J397" s="31">
        <v>1.34</v>
      </c>
      <c r="K397" s="31">
        <v>0.96</v>
      </c>
      <c r="L397" s="31">
        <v>1.0900000000000001</v>
      </c>
      <c r="M397" s="31">
        <v>1.39</v>
      </c>
      <c r="N397" s="31">
        <v>1.25</v>
      </c>
      <c r="O397" s="31">
        <v>0.96</v>
      </c>
      <c r="P397" s="31">
        <v>1.22</v>
      </c>
    </row>
    <row r="398" spans="1:16" x14ac:dyDescent="0.25">
      <c r="A398" s="30" t="s">
        <v>158</v>
      </c>
      <c r="B398" s="30" t="s">
        <v>357</v>
      </c>
      <c r="C398" s="106">
        <v>2018</v>
      </c>
      <c r="D398" s="2">
        <v>0.93</v>
      </c>
      <c r="E398" s="2">
        <v>0.56000000000000005</v>
      </c>
      <c r="F398" s="2">
        <v>0.59</v>
      </c>
      <c r="G398" s="2">
        <v>0.85</v>
      </c>
      <c r="H398" s="2">
        <v>1.1499999999999999</v>
      </c>
      <c r="I398" s="2">
        <v>1.24</v>
      </c>
      <c r="J398" s="2">
        <v>1.4</v>
      </c>
      <c r="K398" s="2">
        <v>1.27</v>
      </c>
      <c r="L398" s="2">
        <v>0.65</v>
      </c>
      <c r="M398" s="2">
        <v>0.66</v>
      </c>
      <c r="N398" s="2">
        <v>0.69</v>
      </c>
      <c r="O398" s="2">
        <v>0.67</v>
      </c>
      <c r="P398" s="2">
        <v>1.38</v>
      </c>
    </row>
  </sheetData>
  <autoFilter ref="A4:P398">
    <filterColumn colId="1">
      <filters blank="1">
        <filter val=" ZAPALLO MACRE"/>
        <filter val=" ZAPALLO MACRE(COSTA/SIERRA/SELVA)"/>
      </filters>
    </filterColumn>
  </autoFilter>
  <mergeCells count="17">
    <mergeCell ref="O4:O5"/>
    <mergeCell ref="P4:P5"/>
    <mergeCell ref="I4:I5"/>
    <mergeCell ref="J4:J5"/>
    <mergeCell ref="K4:K5"/>
    <mergeCell ref="L4:L5"/>
    <mergeCell ref="M4:M5"/>
    <mergeCell ref="N4:N5"/>
    <mergeCell ref="A1:P1"/>
    <mergeCell ref="A2:P2"/>
    <mergeCell ref="A3:P3"/>
    <mergeCell ref="A4:A5"/>
    <mergeCell ref="B4:B5"/>
    <mergeCell ref="E4:E5"/>
    <mergeCell ref="F4:F5"/>
    <mergeCell ref="G4:G5"/>
    <mergeCell ref="H4:H5"/>
  </mergeCells>
  <pageMargins left="0.7" right="0.7" top="0.75" bottom="0.75" header="0.3" footer="0.3"/>
  <pageSetup orientation="portrait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opLeftCell="A15" workbookViewId="0">
      <selection activeCell="O25" sqref="O25"/>
    </sheetView>
  </sheetViews>
  <sheetFormatPr baseColWidth="10" defaultColWidth="11.42578125" defaultRowHeight="15" x14ac:dyDescent="0.25"/>
  <cols>
    <col min="1" max="1" width="15" style="29" customWidth="1"/>
    <col min="2" max="2" width="7.5703125" style="29" customWidth="1"/>
    <col min="3" max="3" width="7.28515625" style="29" customWidth="1"/>
    <col min="4" max="12" width="6.7109375" style="29" customWidth="1"/>
    <col min="13" max="13" width="5.5703125" style="29" customWidth="1"/>
    <col min="14" max="14" width="5.7109375" style="29" customWidth="1"/>
    <col min="15" max="15" width="9.85546875" style="29" customWidth="1"/>
    <col min="16" max="16384" width="11.42578125" style="29"/>
  </cols>
  <sheetData>
    <row r="1" spans="1:18" ht="15" customHeight="1" x14ac:dyDescent="0.25">
      <c r="A1" s="98" t="s">
        <v>334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8" ht="15" customHeight="1" x14ac:dyDescent="0.25">
      <c r="A2" s="98" t="s">
        <v>161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8" ht="15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8" ht="18" customHeight="1" x14ac:dyDescent="0.25">
      <c r="A4" s="96" t="s">
        <v>192</v>
      </c>
      <c r="B4" s="96" t="s">
        <v>312</v>
      </c>
      <c r="C4" s="96" t="s">
        <v>165</v>
      </c>
      <c r="D4" s="96" t="s">
        <v>166</v>
      </c>
      <c r="E4" s="96" t="s">
        <v>167</v>
      </c>
      <c r="F4" s="96" t="s">
        <v>168</v>
      </c>
      <c r="G4" s="96" t="s">
        <v>169</v>
      </c>
      <c r="H4" s="96" t="s">
        <v>170</v>
      </c>
      <c r="I4" s="96" t="s">
        <v>184</v>
      </c>
      <c r="J4" s="96" t="s">
        <v>187</v>
      </c>
      <c r="K4" s="96" t="s">
        <v>188</v>
      </c>
      <c r="L4" s="96" t="s">
        <v>189</v>
      </c>
      <c r="M4" s="96" t="s">
        <v>190</v>
      </c>
      <c r="N4" s="96" t="s">
        <v>191</v>
      </c>
      <c r="O4" s="91" t="s">
        <v>314</v>
      </c>
    </row>
    <row r="5" spans="1:18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1"/>
    </row>
    <row r="6" spans="1:18" ht="17.25" customHeight="1" x14ac:dyDescent="0.25">
      <c r="A6" s="92" t="s">
        <v>68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18" x14ac:dyDescent="0.25">
      <c r="A7" s="8">
        <v>2011</v>
      </c>
      <c r="B7" s="26">
        <v>3.78</v>
      </c>
      <c r="C7" s="6">
        <v>3.1</v>
      </c>
      <c r="D7" s="6">
        <v>3.19</v>
      </c>
      <c r="E7" s="6">
        <v>3.43</v>
      </c>
      <c r="F7" s="6">
        <v>3.9</v>
      </c>
      <c r="G7" s="6">
        <v>3.85</v>
      </c>
      <c r="H7" s="6">
        <v>3.89</v>
      </c>
      <c r="I7" s="6">
        <v>3.9</v>
      </c>
      <c r="J7" s="6">
        <v>4.16</v>
      </c>
      <c r="K7" s="6">
        <v>4.16</v>
      </c>
      <c r="L7" s="6">
        <v>3.97</v>
      </c>
      <c r="M7" s="24">
        <v>3.95</v>
      </c>
      <c r="N7" s="24">
        <v>3.88</v>
      </c>
      <c r="O7" s="16">
        <f>(POWER((N7/C7),1/11))-1</f>
        <v>2.0612567933108839E-2</v>
      </c>
      <c r="R7" s="19"/>
    </row>
    <row r="8" spans="1:18" x14ac:dyDescent="0.25">
      <c r="A8" s="36">
        <v>2012</v>
      </c>
      <c r="B8" s="26">
        <v>3.98</v>
      </c>
      <c r="C8" s="6">
        <v>3.64</v>
      </c>
      <c r="D8" s="6">
        <v>4.0199999999999996</v>
      </c>
      <c r="E8" s="6">
        <v>4.5199999999999996</v>
      </c>
      <c r="F8" s="6">
        <v>4.79</v>
      </c>
      <c r="G8" s="6">
        <v>4.43</v>
      </c>
      <c r="H8" s="6">
        <v>4.0199999999999996</v>
      </c>
      <c r="I8" s="6">
        <v>3.86</v>
      </c>
      <c r="J8" s="6">
        <v>3.79</v>
      </c>
      <c r="K8" s="6">
        <v>3.87</v>
      </c>
      <c r="L8" s="6">
        <v>3.76</v>
      </c>
      <c r="M8" s="24">
        <v>3.61</v>
      </c>
      <c r="N8" s="24">
        <v>3.52</v>
      </c>
      <c r="O8" s="15">
        <f>(POWER((N8/C8),1/11))-1</f>
        <v>-3.0428784903714368E-3</v>
      </c>
      <c r="R8" s="19"/>
    </row>
    <row r="9" spans="1:18" x14ac:dyDescent="0.25">
      <c r="A9" s="12">
        <v>2013</v>
      </c>
      <c r="B9" s="26">
        <v>3.84</v>
      </c>
      <c r="C9" s="108">
        <v>3.05</v>
      </c>
      <c r="D9" s="6">
        <v>3.22</v>
      </c>
      <c r="E9" s="6">
        <v>3.43</v>
      </c>
      <c r="F9" s="6">
        <v>4.2</v>
      </c>
      <c r="G9" s="6">
        <v>4.05</v>
      </c>
      <c r="H9" s="6">
        <v>4.0599999999999996</v>
      </c>
      <c r="I9" s="6">
        <v>4.21</v>
      </c>
      <c r="J9" s="6">
        <v>4.21</v>
      </c>
      <c r="K9" s="6">
        <v>4.2300000000000004</v>
      </c>
      <c r="L9" s="6">
        <v>3.95</v>
      </c>
      <c r="M9" s="24">
        <v>3.71</v>
      </c>
      <c r="N9" s="24">
        <v>3.62</v>
      </c>
      <c r="O9" s="14">
        <f t="shared" ref="O9:O10" si="0">(POWER((N9/C9),1/11))-1</f>
        <v>1.5697609010097979E-2</v>
      </c>
      <c r="R9" s="19"/>
    </row>
    <row r="10" spans="1:18" x14ac:dyDescent="0.25">
      <c r="A10" s="36">
        <v>2014</v>
      </c>
      <c r="B10" s="26">
        <v>4.28</v>
      </c>
      <c r="C10" s="6">
        <v>3.29</v>
      </c>
      <c r="D10" s="6">
        <v>3.75</v>
      </c>
      <c r="E10" s="6">
        <v>4.2699999999999996</v>
      </c>
      <c r="F10" s="6">
        <v>4.43</v>
      </c>
      <c r="G10" s="6">
        <v>4.43</v>
      </c>
      <c r="H10" s="6">
        <v>4.47</v>
      </c>
      <c r="I10" s="6">
        <v>4.53</v>
      </c>
      <c r="J10" s="6">
        <v>4.53</v>
      </c>
      <c r="K10" s="6">
        <v>4.53</v>
      </c>
      <c r="L10" s="6">
        <v>4.53</v>
      </c>
      <c r="M10" s="6">
        <v>4.49</v>
      </c>
      <c r="N10" s="6">
        <v>4.05</v>
      </c>
      <c r="O10" s="16">
        <f t="shared" si="0"/>
        <v>1.9073187179837525E-2</v>
      </c>
      <c r="R10" s="19"/>
    </row>
    <row r="11" spans="1:18" x14ac:dyDescent="0.25">
      <c r="A11" s="13">
        <v>2015</v>
      </c>
      <c r="B11" s="26">
        <v>4.29</v>
      </c>
      <c r="C11" s="6">
        <v>3.75</v>
      </c>
      <c r="D11" s="6">
        <v>4.13</v>
      </c>
      <c r="E11" s="6">
        <v>4.1100000000000003</v>
      </c>
      <c r="F11" s="6">
        <v>4.5199999999999996</v>
      </c>
      <c r="G11" s="6">
        <v>4.78</v>
      </c>
      <c r="H11" s="6">
        <v>4.54</v>
      </c>
      <c r="I11" s="6">
        <v>4.4000000000000004</v>
      </c>
      <c r="J11" s="6">
        <v>4.42</v>
      </c>
      <c r="K11" s="6">
        <v>4.34</v>
      </c>
      <c r="L11" s="6">
        <v>4.16</v>
      </c>
      <c r="M11" s="6">
        <v>4.17</v>
      </c>
      <c r="N11" s="6">
        <v>4</v>
      </c>
      <c r="O11" s="14">
        <f>(POWER((N11/C11),1/11))-1</f>
        <v>5.8843836515491965E-3</v>
      </c>
      <c r="R11" s="19"/>
    </row>
    <row r="12" spans="1:18" x14ac:dyDescent="0.25">
      <c r="A12" s="13">
        <v>2016</v>
      </c>
      <c r="B12" s="26">
        <v>4.3499999999999996</v>
      </c>
      <c r="C12" s="6">
        <v>3.6</v>
      </c>
      <c r="D12" s="6">
        <v>3.77</v>
      </c>
      <c r="E12" s="6">
        <v>4.25</v>
      </c>
      <c r="F12" s="6">
        <v>4.7300000000000004</v>
      </c>
      <c r="G12" s="6">
        <v>4.7300000000000004</v>
      </c>
      <c r="H12" s="6">
        <v>4.7300000000000004</v>
      </c>
      <c r="I12" s="6">
        <v>4.7300000000000004</v>
      </c>
      <c r="J12" s="6">
        <v>4.7300000000000004</v>
      </c>
      <c r="K12" s="6">
        <v>4.5199999999999996</v>
      </c>
      <c r="L12" s="6">
        <v>4.25</v>
      </c>
      <c r="M12" s="6">
        <v>4.13</v>
      </c>
      <c r="N12" s="6">
        <v>3.94</v>
      </c>
      <c r="O12" s="14">
        <f t="shared" ref="O12:O14" si="1">(POWER((N12/C12),1/11))-1</f>
        <v>8.2380088040137078E-3</v>
      </c>
      <c r="R12" s="19"/>
    </row>
    <row r="13" spans="1:18" x14ac:dyDescent="0.25">
      <c r="A13" s="13">
        <v>2017</v>
      </c>
      <c r="B13" s="26">
        <v>4.4800000000000004</v>
      </c>
      <c r="C13" s="6">
        <v>3.23</v>
      </c>
      <c r="D13" s="6">
        <v>3.6</v>
      </c>
      <c r="E13" s="6">
        <v>3.74</v>
      </c>
      <c r="F13" s="6">
        <v>4.72</v>
      </c>
      <c r="G13" s="6">
        <v>4.55</v>
      </c>
      <c r="H13" s="6">
        <v>4.83</v>
      </c>
      <c r="I13" s="6">
        <v>5.14</v>
      </c>
      <c r="J13" s="108">
        <v>5.27</v>
      </c>
      <c r="K13" s="6">
        <v>5.1100000000000003</v>
      </c>
      <c r="L13" s="6">
        <v>4.88</v>
      </c>
      <c r="M13" s="6">
        <v>4.53</v>
      </c>
      <c r="N13" s="6">
        <v>4.1399999999999997</v>
      </c>
      <c r="O13" s="14">
        <f t="shared" si="1"/>
        <v>2.2821389930233416E-2</v>
      </c>
      <c r="R13" s="19"/>
    </row>
    <row r="14" spans="1:18" x14ac:dyDescent="0.25">
      <c r="A14" s="13">
        <v>2018</v>
      </c>
      <c r="B14" s="26">
        <v>4.3099999999999996</v>
      </c>
      <c r="C14" s="6">
        <v>3.7</v>
      </c>
      <c r="D14" s="6">
        <v>4.33</v>
      </c>
      <c r="E14" s="6">
        <v>4.62</v>
      </c>
      <c r="F14" s="6">
        <v>4.9000000000000004</v>
      </c>
      <c r="G14" s="6">
        <v>4.87</v>
      </c>
      <c r="H14" s="6">
        <v>4.78</v>
      </c>
      <c r="I14" s="6">
        <v>4.68</v>
      </c>
      <c r="J14" s="6">
        <v>4.6399999999999997</v>
      </c>
      <c r="K14" s="6">
        <v>4.54</v>
      </c>
      <c r="L14" s="6">
        <v>3.91</v>
      </c>
      <c r="M14" s="6">
        <v>3.51</v>
      </c>
      <c r="N14" s="6">
        <v>3.13</v>
      </c>
      <c r="O14" s="15">
        <f t="shared" si="1"/>
        <v>-1.5094000259844531E-2</v>
      </c>
    </row>
    <row r="15" spans="1:18" ht="18.75" customHeight="1" x14ac:dyDescent="0.25">
      <c r="A15" s="93" t="s">
        <v>333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</row>
    <row r="16" spans="1:18" x14ac:dyDescent="0.25">
      <c r="A16" s="8">
        <v>2011</v>
      </c>
      <c r="B16" s="21">
        <v>6.41</v>
      </c>
      <c r="C16" s="17">
        <v>5.55</v>
      </c>
      <c r="D16" s="17">
        <v>5.79</v>
      </c>
      <c r="E16" s="17">
        <v>6.78</v>
      </c>
      <c r="F16" s="17">
        <v>6.87</v>
      </c>
      <c r="G16" s="109">
        <v>5.52</v>
      </c>
      <c r="H16" s="17">
        <v>5.74</v>
      </c>
      <c r="I16" s="17">
        <v>7.07</v>
      </c>
      <c r="J16" s="17">
        <v>6.83</v>
      </c>
      <c r="K16" s="17">
        <v>6.63</v>
      </c>
      <c r="L16" s="17">
        <v>6.49</v>
      </c>
      <c r="M16" s="17">
        <v>6.79</v>
      </c>
      <c r="N16" s="17">
        <v>6.76</v>
      </c>
      <c r="O16" s="16">
        <f>(POWER((N16/C16),1/11))-1</f>
        <v>1.8091241217437215E-2</v>
      </c>
      <c r="R16" s="19"/>
    </row>
    <row r="17" spans="1:18" x14ac:dyDescent="0.25">
      <c r="A17" s="36">
        <v>2012</v>
      </c>
      <c r="B17" s="21">
        <v>6.49</v>
      </c>
      <c r="C17" s="17">
        <v>6.23</v>
      </c>
      <c r="D17" s="17">
        <v>5.8</v>
      </c>
      <c r="E17" s="17">
        <v>6.65</v>
      </c>
      <c r="F17" s="17">
        <v>6.63</v>
      </c>
      <c r="G17" s="17">
        <v>7.14</v>
      </c>
      <c r="H17" s="17">
        <v>6.42</v>
      </c>
      <c r="I17" s="17">
        <v>6.69</v>
      </c>
      <c r="J17" s="17">
        <v>6.08</v>
      </c>
      <c r="K17" s="17">
        <v>6.45</v>
      </c>
      <c r="L17" s="17">
        <v>6.28</v>
      </c>
      <c r="M17" s="17">
        <v>6.75</v>
      </c>
      <c r="N17" s="17">
        <v>6.91</v>
      </c>
      <c r="O17" s="16">
        <f>(POWER((N17/C17),1/11))-1</f>
        <v>9.4620580591922021E-3</v>
      </c>
      <c r="R17" s="19"/>
    </row>
    <row r="18" spans="1:18" x14ac:dyDescent="0.25">
      <c r="A18" s="12">
        <v>2013</v>
      </c>
      <c r="B18" s="21">
        <v>6.78</v>
      </c>
      <c r="C18" s="17">
        <v>6.73</v>
      </c>
      <c r="D18" s="17">
        <v>5.96</v>
      </c>
      <c r="E18" s="17">
        <v>6.55</v>
      </c>
      <c r="F18" s="17">
        <v>6.34</v>
      </c>
      <c r="G18" s="17">
        <v>7.16</v>
      </c>
      <c r="H18" s="17">
        <v>6.92</v>
      </c>
      <c r="I18" s="17">
        <v>7.03</v>
      </c>
      <c r="J18" s="17">
        <v>7.03</v>
      </c>
      <c r="K18" s="17">
        <v>7.89</v>
      </c>
      <c r="L18" s="17">
        <v>6.81</v>
      </c>
      <c r="M18" s="17">
        <v>5.82</v>
      </c>
      <c r="N18" s="17">
        <v>6.93</v>
      </c>
      <c r="O18" s="16">
        <f t="shared" ref="O18:O19" si="2">(POWER((N18/C18),1/11))-1</f>
        <v>2.6657896008688287E-3</v>
      </c>
      <c r="R18" s="19"/>
    </row>
    <row r="19" spans="1:18" x14ac:dyDescent="0.25">
      <c r="A19" s="36">
        <v>2014</v>
      </c>
      <c r="B19" s="28">
        <v>7</v>
      </c>
      <c r="C19" s="33">
        <v>6.94</v>
      </c>
      <c r="D19" s="33">
        <v>7.56</v>
      </c>
      <c r="E19" s="33">
        <v>6.15</v>
      </c>
      <c r="F19" s="33">
        <v>6.03</v>
      </c>
      <c r="G19" s="33">
        <v>6.64</v>
      </c>
      <c r="H19" s="33">
        <v>6.56</v>
      </c>
      <c r="I19" s="33">
        <v>6.81</v>
      </c>
      <c r="J19" s="33">
        <v>7.19</v>
      </c>
      <c r="K19" s="33">
        <v>7.47</v>
      </c>
      <c r="L19" s="33">
        <v>7.87</v>
      </c>
      <c r="M19" s="33">
        <v>7.4</v>
      </c>
      <c r="N19" s="33">
        <v>7.35</v>
      </c>
      <c r="O19" s="16">
        <f t="shared" si="2"/>
        <v>5.2316867012787149E-3</v>
      </c>
      <c r="R19" s="19"/>
    </row>
    <row r="20" spans="1:18" x14ac:dyDescent="0.25">
      <c r="A20" s="18">
        <v>2015</v>
      </c>
      <c r="B20" s="26">
        <v>6.62</v>
      </c>
      <c r="C20" s="6">
        <v>6.55</v>
      </c>
      <c r="D20" s="6">
        <v>6.11</v>
      </c>
      <c r="E20" s="6">
        <v>6.05</v>
      </c>
      <c r="F20" s="6">
        <v>6.23</v>
      </c>
      <c r="G20" s="6">
        <v>6.52</v>
      </c>
      <c r="H20" s="6">
        <v>6.71</v>
      </c>
      <c r="I20" s="6">
        <v>6.68</v>
      </c>
      <c r="J20" s="6">
        <v>6.72</v>
      </c>
      <c r="K20" s="6">
        <v>7.07</v>
      </c>
      <c r="L20" s="6">
        <v>6.65</v>
      </c>
      <c r="M20" s="6">
        <v>6.94</v>
      </c>
      <c r="N20" s="6">
        <v>7.15</v>
      </c>
      <c r="O20" s="14">
        <f>(POWER((N20/C20),1/11))-1</f>
        <v>7.9997654950412223E-3</v>
      </c>
      <c r="R20" s="19"/>
    </row>
    <row r="21" spans="1:18" x14ac:dyDescent="0.25">
      <c r="A21" s="42">
        <v>2016</v>
      </c>
      <c r="B21" s="26">
        <v>7.09</v>
      </c>
      <c r="C21" s="6">
        <v>7.76</v>
      </c>
      <c r="D21" s="6">
        <v>7.8</v>
      </c>
      <c r="E21" s="6">
        <v>8.1300000000000008</v>
      </c>
      <c r="F21" s="6">
        <v>7.75</v>
      </c>
      <c r="G21" s="6">
        <v>6.77</v>
      </c>
      <c r="H21" s="6">
        <v>6.82</v>
      </c>
      <c r="I21" s="6">
        <v>6.82</v>
      </c>
      <c r="J21" s="6">
        <v>6.3</v>
      </c>
      <c r="K21" s="6">
        <v>5.85</v>
      </c>
      <c r="L21" s="6">
        <v>6.69</v>
      </c>
      <c r="M21" s="6">
        <v>7.18</v>
      </c>
      <c r="N21" s="6">
        <v>7.33</v>
      </c>
      <c r="O21" s="15">
        <f>(POWER((N21/C21),1/11))-1</f>
        <v>-5.1690323630143586E-3</v>
      </c>
      <c r="R21" s="19"/>
    </row>
    <row r="22" spans="1:18" x14ac:dyDescent="0.25">
      <c r="A22" s="42">
        <v>2017</v>
      </c>
      <c r="B22" s="26">
        <v>6.69</v>
      </c>
      <c r="C22" s="6">
        <v>6.92</v>
      </c>
      <c r="D22" s="6">
        <v>6.72</v>
      </c>
      <c r="E22" s="6">
        <v>7.88</v>
      </c>
      <c r="F22" s="6">
        <v>6.66</v>
      </c>
      <c r="G22" s="6">
        <v>6.05</v>
      </c>
      <c r="H22" s="6">
        <v>8</v>
      </c>
      <c r="I22" s="6">
        <v>6.27</v>
      </c>
      <c r="J22" s="6">
        <v>5.64</v>
      </c>
      <c r="K22" s="6">
        <v>5.66</v>
      </c>
      <c r="L22" s="6">
        <v>6.29</v>
      </c>
      <c r="M22" s="6">
        <v>6.5</v>
      </c>
      <c r="N22" s="6">
        <v>7.91</v>
      </c>
      <c r="O22" s="16">
        <f>(POWER((N22/C22),1/11))-1</f>
        <v>1.2229817493092821E-2</v>
      </c>
      <c r="R22" s="19"/>
    </row>
    <row r="23" spans="1:18" x14ac:dyDescent="0.25">
      <c r="A23" s="9">
        <v>2018</v>
      </c>
      <c r="B23" s="26">
        <v>7.18</v>
      </c>
      <c r="C23" s="6">
        <v>8.2899999999999991</v>
      </c>
      <c r="D23" s="6">
        <v>8.23</v>
      </c>
      <c r="E23" s="108">
        <v>9.1300000000000008</v>
      </c>
      <c r="F23" s="6">
        <v>6.44</v>
      </c>
      <c r="G23" s="6">
        <v>6.7</v>
      </c>
      <c r="H23" s="6">
        <v>6.95</v>
      </c>
      <c r="I23" s="6">
        <v>6.95</v>
      </c>
      <c r="J23" s="6">
        <v>6.53</v>
      </c>
      <c r="K23" s="6">
        <v>6.1</v>
      </c>
      <c r="L23" s="6">
        <v>6.84</v>
      </c>
      <c r="M23" s="6">
        <v>6.89</v>
      </c>
      <c r="N23" s="6">
        <v>7.21</v>
      </c>
      <c r="O23" s="15">
        <f>(POWER((N23/C23),1/11))-1</f>
        <v>-1.2609015200837348E-2</v>
      </c>
    </row>
    <row r="24" spans="1:18" ht="26.25" customHeight="1" x14ac:dyDescent="0.25">
      <c r="A24" s="95" t="s">
        <v>335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1:18" x14ac:dyDescent="0.25">
      <c r="A25" s="32"/>
    </row>
    <row r="26" spans="1:18" x14ac:dyDescent="0.25">
      <c r="A26" s="25" t="str">
        <f>+A6</f>
        <v> HUEVOS ROSADOS</v>
      </c>
      <c r="C26" s="25" t="s">
        <v>479</v>
      </c>
      <c r="D26" s="25">
        <f>+A16</f>
        <v>2011</v>
      </c>
      <c r="E26" s="25">
        <f>+A23</f>
        <v>2018</v>
      </c>
      <c r="Q26" s="107">
        <f>MAX(C7:N14)</f>
        <v>5.27</v>
      </c>
      <c r="R26" s="107">
        <f>MIN(C7:N14)</f>
        <v>3.05</v>
      </c>
    </row>
    <row r="27" spans="1:18" x14ac:dyDescent="0.25">
      <c r="A27" s="29" t="s">
        <v>330</v>
      </c>
      <c r="B27" s="23">
        <f>B28+(1.94*STDEVA(B7:B14)/POWER(COUNT(B7:B14),0.5))</f>
        <v>4.3417404689964361</v>
      </c>
      <c r="C27" s="27">
        <f>C28+(1.94*STDEVA(C7:C14)/POWER(COUNT(C7:C14),0.5))</f>
        <v>3.6140692733462534</v>
      </c>
      <c r="D27" s="27">
        <f t="shared" ref="D27:N27" si="3">D28+(1.94*STDEVA(D7:D14)/POWER(COUNT(D7:D14),0.5))</f>
        <v>4.0317949071195445</v>
      </c>
      <c r="E27" s="27">
        <f t="shared" si="3"/>
        <v>4.3640307621110175</v>
      </c>
      <c r="F27" s="27">
        <f t="shared" si="3"/>
        <v>4.7550711772699836</v>
      </c>
      <c r="G27" s="27">
        <f t="shared" si="3"/>
        <v>4.7062984483802568</v>
      </c>
      <c r="H27" s="27">
        <f t="shared" si="3"/>
        <v>4.6717687814802593</v>
      </c>
      <c r="I27" s="27">
        <f t="shared" si="3"/>
        <v>4.7292883207324188</v>
      </c>
      <c r="J27" s="27">
        <f>J28+(1.94*STDEVA(J7:J14)/POWER(COUNT(J7:J14),0.5))</f>
        <v>4.7720412401294929</v>
      </c>
      <c r="K27" s="27">
        <f t="shared" si="3"/>
        <v>4.661798626865739</v>
      </c>
      <c r="L27" s="27">
        <f t="shared" si="3"/>
        <v>4.4307826022830863</v>
      </c>
      <c r="M27" s="27">
        <f t="shared" si="3"/>
        <v>4.2774297636032186</v>
      </c>
      <c r="N27" s="27">
        <f t="shared" si="3"/>
        <v>4.0171640122228869</v>
      </c>
      <c r="O27" s="34">
        <f>(POWER((N27/C27),1/11))-1</f>
        <v>9.6592453581945126E-3</v>
      </c>
    </row>
    <row r="28" spans="1:18" x14ac:dyDescent="0.25">
      <c r="A28" s="29" t="s">
        <v>331</v>
      </c>
      <c r="B28" s="23">
        <f>AVERAGE(B7:B14)</f>
        <v>4.1637499999999994</v>
      </c>
      <c r="C28" s="27">
        <f>AVERAGE(C7:C14)</f>
        <v>3.42</v>
      </c>
      <c r="D28" s="27">
        <f t="shared" ref="D28:N28" si="4">AVERAGE(D7:D14)</f>
        <v>3.7512499999999998</v>
      </c>
      <c r="E28" s="27">
        <f t="shared" si="4"/>
        <v>4.0462499999999997</v>
      </c>
      <c r="F28" s="27">
        <f t="shared" si="4"/>
        <v>4.5237499999999997</v>
      </c>
      <c r="G28" s="27">
        <f t="shared" si="4"/>
        <v>4.4612499999999997</v>
      </c>
      <c r="H28" s="27">
        <f t="shared" si="4"/>
        <v>4.415</v>
      </c>
      <c r="I28" s="27">
        <f t="shared" si="4"/>
        <v>4.4312500000000004</v>
      </c>
      <c r="J28" s="27">
        <f t="shared" si="4"/>
        <v>4.46875</v>
      </c>
      <c r="K28" s="27">
        <f t="shared" si="4"/>
        <v>4.4125000000000005</v>
      </c>
      <c r="L28" s="27">
        <f t="shared" si="4"/>
        <v>4.1762499999999996</v>
      </c>
      <c r="M28" s="27">
        <f t="shared" si="4"/>
        <v>4.0125000000000002</v>
      </c>
      <c r="N28" s="27">
        <f t="shared" si="4"/>
        <v>3.7850000000000001</v>
      </c>
      <c r="O28" s="34">
        <f t="shared" ref="O28:O29" si="5">(POWER((N28/C28),1/11))-1</f>
        <v>9.2612896763015762E-3</v>
      </c>
    </row>
    <row r="29" spans="1:18" x14ac:dyDescent="0.25">
      <c r="A29" s="29" t="s">
        <v>332</v>
      </c>
      <c r="B29" s="23">
        <f>B28-(1.94*STDEVA(B7:B14)/POWER(COUNT(B7:B14),0.5))</f>
        <v>3.9857595310035627</v>
      </c>
      <c r="C29" s="27">
        <f>C28-(1.94*STDEVA(C7:C14)/POWER(COUNT(C7:C14),0.5))</f>
        <v>3.2259307266537465</v>
      </c>
      <c r="D29" s="27">
        <f t="shared" ref="D29:M29" si="6">D28-(1.94*STDEVA(D7:D14)/POWER(COUNT(D7:D14),0.5))</f>
        <v>3.4707050928804546</v>
      </c>
      <c r="E29" s="27">
        <f t="shared" si="6"/>
        <v>3.7284692378889819</v>
      </c>
      <c r="F29" s="27">
        <f t="shared" si="6"/>
        <v>4.2924288227300158</v>
      </c>
      <c r="G29" s="27">
        <f t="shared" si="6"/>
        <v>4.2162015516197426</v>
      </c>
      <c r="H29" s="27">
        <f t="shared" si="6"/>
        <v>4.1582312185197408</v>
      </c>
      <c r="I29" s="27">
        <f t="shared" si="6"/>
        <v>4.1332116792675819</v>
      </c>
      <c r="J29" s="27">
        <f t="shared" si="6"/>
        <v>4.1654587598705071</v>
      </c>
      <c r="K29" s="27">
        <f t="shared" si="6"/>
        <v>4.1632013731342621</v>
      </c>
      <c r="L29" s="27">
        <f t="shared" si="6"/>
        <v>3.9217173977169129</v>
      </c>
      <c r="M29" s="27">
        <f t="shared" si="6"/>
        <v>3.7475702363967818</v>
      </c>
      <c r="N29" s="27">
        <f>N28-(1.94*STDEVA(N7:N14)/POWER(COUNT(N7:N14),0.5))</f>
        <v>3.5528359877771138</v>
      </c>
      <c r="O29" s="34">
        <f t="shared" si="5"/>
        <v>8.8135809219473948E-3</v>
      </c>
    </row>
    <row r="31" spans="1:18" x14ac:dyDescent="0.25">
      <c r="A31" s="25" t="str">
        <f>+A15</f>
        <v>CARNE DE POLLO</v>
      </c>
      <c r="C31" s="25" t="s">
        <v>479</v>
      </c>
      <c r="D31" s="25">
        <v>2011</v>
      </c>
      <c r="E31" s="25">
        <f>+A23</f>
        <v>2018</v>
      </c>
      <c r="Q31" s="107">
        <f>MAX(C16:N23)</f>
        <v>9.1300000000000008</v>
      </c>
      <c r="R31" s="107">
        <f>MIN(C16:N23)</f>
        <v>5.52</v>
      </c>
    </row>
    <row r="32" spans="1:18" x14ac:dyDescent="0.25">
      <c r="A32" s="29" t="s">
        <v>330</v>
      </c>
      <c r="B32" s="23">
        <f>B33+(1.94*STDEVA(B16:B23)/POWER(COUNT(B16:B23),0.5))</f>
        <v>6.9763527119453617</v>
      </c>
      <c r="C32" s="27">
        <f>C33+(1.94*STDEVA(C16:C23)/POWER(COUNT(C16:C23),0.5))</f>
        <v>7.4561233164876715</v>
      </c>
      <c r="D32" s="27">
        <f t="shared" ref="D32:N32" si="7">D33+(1.94*STDEVA(D16:D23)/POWER(COUNT(D16:D23),0.5))</f>
        <v>7.4226511425367345</v>
      </c>
      <c r="E32" s="27">
        <f t="shared" si="7"/>
        <v>7.9149620904704827</v>
      </c>
      <c r="F32" s="27">
        <f t="shared" si="7"/>
        <v>6.9809574315666962</v>
      </c>
      <c r="G32" s="27">
        <f t="shared" si="7"/>
        <v>6.9390504875084575</v>
      </c>
      <c r="H32" s="27">
        <f t="shared" si="7"/>
        <v>7.1988901342176703</v>
      </c>
      <c r="I32" s="27">
        <f t="shared" si="7"/>
        <v>6.9649460855725076</v>
      </c>
      <c r="J32" s="27">
        <f t="shared" si="7"/>
        <v>6.8934087637364332</v>
      </c>
      <c r="K32" s="27">
        <f t="shared" si="7"/>
        <v>7.1806079738854853</v>
      </c>
      <c r="L32" s="27">
        <f t="shared" si="7"/>
        <v>7.0857766723520506</v>
      </c>
      <c r="M32" s="27">
        <f t="shared" si="7"/>
        <v>7.1099218366958912</v>
      </c>
      <c r="N32" s="27">
        <f t="shared" si="7"/>
        <v>7.4391958041357755</v>
      </c>
      <c r="O32" s="35">
        <f>(POWER((N32/C32),1/11))-1</f>
        <v>-2.0660268329075748E-4</v>
      </c>
    </row>
    <row r="33" spans="1:15" x14ac:dyDescent="0.25">
      <c r="A33" s="29" t="s">
        <v>331</v>
      </c>
      <c r="B33" s="23">
        <f>AVERAGE(B16:B23)</f>
        <v>6.7824999999999998</v>
      </c>
      <c r="C33" s="27">
        <f t="shared" ref="C33:N33" si="8">AVERAGE(C16:C23)</f>
        <v>6.8712499999999999</v>
      </c>
      <c r="D33" s="27">
        <f t="shared" si="8"/>
        <v>6.7462499999999999</v>
      </c>
      <c r="E33" s="27">
        <f t="shared" si="8"/>
        <v>7.1650000000000009</v>
      </c>
      <c r="F33" s="27">
        <f t="shared" si="8"/>
        <v>6.6187500000000004</v>
      </c>
      <c r="G33" s="27">
        <f t="shared" si="8"/>
        <v>6.5625</v>
      </c>
      <c r="H33" s="27">
        <f t="shared" si="8"/>
        <v>6.7649999999999997</v>
      </c>
      <c r="I33" s="27">
        <f t="shared" si="8"/>
        <v>6.7900000000000009</v>
      </c>
      <c r="J33" s="27">
        <f t="shared" si="8"/>
        <v>6.54</v>
      </c>
      <c r="K33" s="27">
        <f t="shared" si="8"/>
        <v>6.64</v>
      </c>
      <c r="L33" s="27">
        <f t="shared" si="8"/>
        <v>6.74</v>
      </c>
      <c r="M33" s="27">
        <f t="shared" si="8"/>
        <v>6.7837499999999995</v>
      </c>
      <c r="N33" s="27">
        <f t="shared" si="8"/>
        <v>7.1937500000000005</v>
      </c>
      <c r="O33" s="35">
        <f t="shared" ref="O33:O34" si="9">(POWER((N33/C33),1/11))-1</f>
        <v>4.1783919018127946E-3</v>
      </c>
    </row>
    <row r="34" spans="1:15" x14ac:dyDescent="0.25">
      <c r="A34" s="29" t="s">
        <v>332</v>
      </c>
      <c r="B34" s="23">
        <f>B33-(1.94*STDEVA(B16:B23)/POWER(COUNT(B16:B23),0.5))</f>
        <v>6.5886472880546378</v>
      </c>
      <c r="C34" s="27">
        <f>C33-(1.94*STDEVA(C16:C23)/POWER(COUNT(C16:C23),0.5))</f>
        <v>6.2863766835123283</v>
      </c>
      <c r="D34" s="27">
        <f t="shared" ref="D34:N34" si="10">D33-(1.94*STDEVA(D16:D23)/POWER(COUNT(D16:D23),0.5))</f>
        <v>6.0698488574632652</v>
      </c>
      <c r="E34" s="27">
        <f t="shared" si="10"/>
        <v>6.4150379095295191</v>
      </c>
      <c r="F34" s="27">
        <f t="shared" si="10"/>
        <v>6.2565425684333045</v>
      </c>
      <c r="G34" s="27">
        <f t="shared" si="10"/>
        <v>6.1859495124915425</v>
      </c>
      <c r="H34" s="27">
        <f t="shared" si="10"/>
        <v>6.331109865782329</v>
      </c>
      <c r="I34" s="27">
        <f t="shared" si="10"/>
        <v>6.6150539144274942</v>
      </c>
      <c r="J34" s="27">
        <f t="shared" si="10"/>
        <v>6.1865912362635669</v>
      </c>
      <c r="K34" s="27">
        <f t="shared" si="10"/>
        <v>6.099392026114514</v>
      </c>
      <c r="L34" s="27">
        <f t="shared" si="10"/>
        <v>6.3942233276479499</v>
      </c>
      <c r="M34" s="27">
        <f t="shared" si="10"/>
        <v>6.4575781633041078</v>
      </c>
      <c r="N34" s="27">
        <f t="shared" si="10"/>
        <v>6.9483041958642255</v>
      </c>
      <c r="O34" s="35">
        <f t="shared" si="9"/>
        <v>9.1427022596466401E-3</v>
      </c>
    </row>
  </sheetData>
  <mergeCells count="21">
    <mergeCell ref="A1:N1"/>
    <mergeCell ref="A2:N2"/>
    <mergeCell ref="A3:L3"/>
    <mergeCell ref="A4:A5"/>
    <mergeCell ref="B4:B5"/>
    <mergeCell ref="C4:C5"/>
    <mergeCell ref="D4:D5"/>
    <mergeCell ref="E4:E5"/>
    <mergeCell ref="F4:F5"/>
    <mergeCell ref="G4:G5"/>
    <mergeCell ref="N4:N5"/>
    <mergeCell ref="O4:O5"/>
    <mergeCell ref="A6:N6"/>
    <mergeCell ref="A15:N15"/>
    <mergeCell ref="A24:O24"/>
    <mergeCell ref="H4:H5"/>
    <mergeCell ref="I4:I5"/>
    <mergeCell ref="J4:J5"/>
    <mergeCell ref="K4:K5"/>
    <mergeCell ref="L4:L5"/>
    <mergeCell ref="M4:M5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"/>
  <sheetViews>
    <sheetView showGridLines="0" topLeftCell="A31" workbookViewId="0">
      <selection activeCell="A2" sqref="A2:O2"/>
    </sheetView>
  </sheetViews>
  <sheetFormatPr baseColWidth="10" defaultRowHeight="15" x14ac:dyDescent="0.25"/>
  <cols>
    <col min="1" max="1" width="11" customWidth="1"/>
    <col min="2" max="2" width="7.5703125" customWidth="1"/>
    <col min="3" max="3" width="7.28515625" customWidth="1"/>
    <col min="4" max="12" width="6.7109375" customWidth="1"/>
    <col min="13" max="13" width="5.5703125" customWidth="1"/>
    <col min="14" max="14" width="5.7109375" customWidth="1"/>
    <col min="15" max="15" width="8.7109375" customWidth="1"/>
  </cols>
  <sheetData>
    <row r="1" spans="1:18" ht="15" customHeight="1" x14ac:dyDescent="0.25">
      <c r="A1" s="98" t="s">
        <v>480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1:18" ht="15" customHeight="1" x14ac:dyDescent="0.25">
      <c r="A2" s="98" t="s">
        <v>161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1:18" ht="15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8" ht="18" customHeight="1" x14ac:dyDescent="0.25">
      <c r="A4" s="96" t="s">
        <v>192</v>
      </c>
      <c r="B4" s="96" t="s">
        <v>312</v>
      </c>
      <c r="C4" s="96" t="s">
        <v>165</v>
      </c>
      <c r="D4" s="96" t="s">
        <v>166</v>
      </c>
      <c r="E4" s="96" t="s">
        <v>167</v>
      </c>
      <c r="F4" s="96" t="s">
        <v>168</v>
      </c>
      <c r="G4" s="96" t="s">
        <v>169</v>
      </c>
      <c r="H4" s="96" t="s">
        <v>170</v>
      </c>
      <c r="I4" s="96" t="s">
        <v>184</v>
      </c>
      <c r="J4" s="96" t="s">
        <v>187</v>
      </c>
      <c r="K4" s="96" t="s">
        <v>188</v>
      </c>
      <c r="L4" s="96" t="s">
        <v>189</v>
      </c>
      <c r="M4" s="96" t="s">
        <v>190</v>
      </c>
      <c r="N4" s="96" t="s">
        <v>191</v>
      </c>
      <c r="O4" s="91" t="s">
        <v>314</v>
      </c>
    </row>
    <row r="5" spans="1:18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1"/>
    </row>
    <row r="6" spans="1:18" ht="17.25" customHeight="1" x14ac:dyDescent="0.25">
      <c r="A6" s="92" t="s">
        <v>33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18" x14ac:dyDescent="0.25">
      <c r="A7" s="8">
        <v>2011</v>
      </c>
      <c r="B7" s="26">
        <v>2.66</v>
      </c>
      <c r="C7" s="6">
        <v>2.78</v>
      </c>
      <c r="D7" s="6">
        <v>2.87</v>
      </c>
      <c r="E7" s="6">
        <v>2.88</v>
      </c>
      <c r="F7" s="6">
        <v>2.73</v>
      </c>
      <c r="G7" s="6">
        <v>2.63</v>
      </c>
      <c r="H7" s="6">
        <v>2.69</v>
      </c>
      <c r="I7" s="6">
        <v>2.5299999999999998</v>
      </c>
      <c r="J7" s="6">
        <v>2.59</v>
      </c>
      <c r="K7" s="6">
        <v>2.57</v>
      </c>
      <c r="L7" s="6">
        <v>2.57</v>
      </c>
      <c r="M7" s="24">
        <v>2.57</v>
      </c>
      <c r="N7" s="24">
        <v>2.57</v>
      </c>
      <c r="O7" s="15">
        <f>(POWER((N7/C7),1/11))-1</f>
        <v>-7.1150246681860319E-3</v>
      </c>
      <c r="R7" s="19"/>
    </row>
    <row r="8" spans="1:18" x14ac:dyDescent="0.25">
      <c r="A8" s="11">
        <v>2012</v>
      </c>
      <c r="B8" s="26">
        <v>2.2400000000000002</v>
      </c>
      <c r="C8" s="6">
        <v>2.5</v>
      </c>
      <c r="D8" s="6">
        <v>2.39</v>
      </c>
      <c r="E8" s="6">
        <v>2.33</v>
      </c>
      <c r="F8" s="6">
        <v>2.48</v>
      </c>
      <c r="G8" s="6">
        <v>2.58</v>
      </c>
      <c r="H8" s="6">
        <f>(G8+I8)/2</f>
        <v>2.46</v>
      </c>
      <c r="I8" s="6">
        <v>2.34</v>
      </c>
      <c r="J8" s="6">
        <v>2.31</v>
      </c>
      <c r="K8" s="6">
        <v>2.1800000000000002</v>
      </c>
      <c r="L8" s="6">
        <v>2.0699999999999998</v>
      </c>
      <c r="M8" s="24">
        <v>1.89</v>
      </c>
      <c r="N8" s="24">
        <v>1.83</v>
      </c>
      <c r="O8" s="15">
        <f>(POWER((N8/C8),1/11))-1</f>
        <v>-2.7962934749154567E-2</v>
      </c>
      <c r="R8" s="19"/>
    </row>
    <row r="9" spans="1:18" x14ac:dyDescent="0.25">
      <c r="A9" s="12">
        <v>2013</v>
      </c>
      <c r="B9" s="26">
        <v>1.63</v>
      </c>
      <c r="C9" s="6">
        <v>1.72</v>
      </c>
      <c r="D9" s="6">
        <v>1.64</v>
      </c>
      <c r="E9" s="6">
        <v>1.59</v>
      </c>
      <c r="F9" s="6">
        <v>1.56</v>
      </c>
      <c r="G9" s="6">
        <v>1.56</v>
      </c>
      <c r="H9" s="6">
        <v>1.56</v>
      </c>
      <c r="I9" s="6">
        <v>1.56</v>
      </c>
      <c r="J9" s="6">
        <v>1.57</v>
      </c>
      <c r="K9" s="6">
        <v>1.57</v>
      </c>
      <c r="L9" s="6">
        <v>1.65</v>
      </c>
      <c r="M9" s="24">
        <v>1.77</v>
      </c>
      <c r="N9" s="24">
        <v>1.81</v>
      </c>
      <c r="O9" s="14">
        <f t="shared" ref="O9:O10" si="0">(POWER((N9/C9),1/11))-1</f>
        <v>4.6473615021018766E-3</v>
      </c>
      <c r="R9" s="19"/>
    </row>
    <row r="10" spans="1:18" x14ac:dyDescent="0.25">
      <c r="A10" s="11">
        <v>2014</v>
      </c>
      <c r="B10" s="26">
        <v>1.75</v>
      </c>
      <c r="C10" s="6">
        <v>1.82</v>
      </c>
      <c r="D10" s="6">
        <v>1.79</v>
      </c>
      <c r="E10" s="6">
        <v>1.68</v>
      </c>
      <c r="F10" s="6">
        <v>1.64</v>
      </c>
      <c r="G10" s="6">
        <v>1.6</v>
      </c>
      <c r="H10" s="6">
        <v>1.74</v>
      </c>
      <c r="I10" s="6">
        <v>1.82</v>
      </c>
      <c r="J10" s="6">
        <v>1.8</v>
      </c>
      <c r="K10" s="6">
        <v>1.8</v>
      </c>
      <c r="L10" s="6">
        <v>1.8</v>
      </c>
      <c r="M10" s="6">
        <v>1.8</v>
      </c>
      <c r="N10" s="6">
        <v>1.77</v>
      </c>
      <c r="O10" s="15">
        <f t="shared" si="0"/>
        <v>-2.5292464620059185E-3</v>
      </c>
      <c r="R10" s="19"/>
    </row>
    <row r="11" spans="1:18" x14ac:dyDescent="0.25">
      <c r="A11" s="13">
        <v>2015</v>
      </c>
      <c r="B11" s="26">
        <v>2.09</v>
      </c>
      <c r="C11" s="6">
        <v>1.77</v>
      </c>
      <c r="D11" s="6">
        <v>1.8</v>
      </c>
      <c r="E11" s="6">
        <v>1.81</v>
      </c>
      <c r="F11" s="6">
        <v>1.82</v>
      </c>
      <c r="G11" s="6">
        <v>1.97</v>
      </c>
      <c r="H11" s="6">
        <v>2.42</v>
      </c>
      <c r="I11" s="6">
        <v>2.4</v>
      </c>
      <c r="J11" s="6">
        <v>2.38</v>
      </c>
      <c r="K11" s="6">
        <v>2.29</v>
      </c>
      <c r="L11" s="6">
        <v>2.1800000000000002</v>
      </c>
      <c r="M11" s="24">
        <v>2.12</v>
      </c>
      <c r="N11" s="24">
        <v>2.06</v>
      </c>
      <c r="O11" s="14">
        <f>(POWER((N11/C11),1/11))-1</f>
        <v>1.388887900439939E-2</v>
      </c>
      <c r="R11" s="19"/>
    </row>
    <row r="12" spans="1:18" s="29" customFormat="1" x14ac:dyDescent="0.25">
      <c r="A12" s="13">
        <v>2016</v>
      </c>
      <c r="B12" s="26">
        <v>2.4500000000000002</v>
      </c>
      <c r="C12" s="6">
        <v>2.1</v>
      </c>
      <c r="D12" s="6">
        <v>2.11</v>
      </c>
      <c r="E12" s="6">
        <v>2.13</v>
      </c>
      <c r="F12" s="6">
        <v>2.2999999999999998</v>
      </c>
      <c r="G12" s="6">
        <v>2.48</v>
      </c>
      <c r="H12" s="6">
        <v>2.5</v>
      </c>
      <c r="I12" s="6">
        <v>2.59</v>
      </c>
      <c r="J12" s="6">
        <v>2.64</v>
      </c>
      <c r="K12" s="6">
        <v>2.67</v>
      </c>
      <c r="L12" s="6">
        <v>2.7</v>
      </c>
      <c r="M12" s="24">
        <v>2.7</v>
      </c>
      <c r="N12" s="24">
        <v>2.7</v>
      </c>
      <c r="O12" s="14">
        <f>(POWER((N12/C12),1/11))-1</f>
        <v>2.3109752547316065E-2</v>
      </c>
      <c r="R12" s="19"/>
    </row>
    <row r="13" spans="1:18" s="29" customFormat="1" x14ac:dyDescent="0.25">
      <c r="A13" s="13">
        <v>2017</v>
      </c>
      <c r="B13" s="26">
        <v>2.57</v>
      </c>
      <c r="C13" s="6">
        <v>2.58</v>
      </c>
      <c r="D13" s="6">
        <v>2.63</v>
      </c>
      <c r="E13" s="6">
        <v>2.81</v>
      </c>
      <c r="F13" s="6">
        <v>2.75</v>
      </c>
      <c r="G13" s="6">
        <v>2.77</v>
      </c>
      <c r="H13" s="6">
        <v>2.76</v>
      </c>
      <c r="I13" s="6">
        <v>2.63</v>
      </c>
      <c r="J13" s="6">
        <v>2.5099999999999998</v>
      </c>
      <c r="K13" s="6">
        <v>2.3199999999999998</v>
      </c>
      <c r="L13" s="6">
        <v>2.2000000000000002</v>
      </c>
      <c r="M13" s="24">
        <v>2.13</v>
      </c>
      <c r="N13" s="24">
        <v>2.06</v>
      </c>
      <c r="O13" s="15">
        <f>(POWER((N13/C13),1/11))-1</f>
        <v>-2.0254200019430568E-2</v>
      </c>
      <c r="R13" s="19"/>
    </row>
    <row r="14" spans="1:18" s="29" customFormat="1" x14ac:dyDescent="0.25">
      <c r="A14" s="13">
        <v>2018</v>
      </c>
      <c r="B14" s="26">
        <v>1.94</v>
      </c>
      <c r="C14" s="6">
        <v>2.04</v>
      </c>
      <c r="D14" s="6">
        <v>2.0699999999999998</v>
      </c>
      <c r="E14" s="6">
        <v>2.06</v>
      </c>
      <c r="F14" s="6">
        <v>2.04</v>
      </c>
      <c r="G14" s="6">
        <v>2.04</v>
      </c>
      <c r="H14" s="6">
        <v>2.0499999999999998</v>
      </c>
      <c r="I14" s="6">
        <v>1.91</v>
      </c>
      <c r="J14" s="6">
        <v>1.82</v>
      </c>
      <c r="K14" s="6">
        <v>1.82</v>
      </c>
      <c r="L14" s="6">
        <v>1.79</v>
      </c>
      <c r="M14" s="6">
        <v>1.83</v>
      </c>
      <c r="N14" s="6">
        <v>1.8</v>
      </c>
      <c r="O14" s="15">
        <f>(POWER((N14/C14),1/11))-1</f>
        <v>-1.1313977610096115E-2</v>
      </c>
    </row>
    <row r="15" spans="1:18" ht="18.75" customHeight="1" x14ac:dyDescent="0.25">
      <c r="A15" s="93" t="s">
        <v>36</v>
      </c>
      <c r="B15" s="94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</row>
    <row r="16" spans="1:18" x14ac:dyDescent="0.25">
      <c r="A16" s="8">
        <v>2011</v>
      </c>
      <c r="B16" s="21">
        <v>2.41</v>
      </c>
      <c r="C16" s="17">
        <v>2.44</v>
      </c>
      <c r="D16" s="17">
        <v>2.4500000000000002</v>
      </c>
      <c r="E16" s="17">
        <v>2.46</v>
      </c>
      <c r="F16" s="17">
        <v>2.46</v>
      </c>
      <c r="G16" s="17">
        <v>2.41</v>
      </c>
      <c r="H16" s="17">
        <v>2.38</v>
      </c>
      <c r="I16" s="17">
        <v>2.35</v>
      </c>
      <c r="J16" s="17">
        <v>2.42</v>
      </c>
      <c r="K16" s="17">
        <v>2.4</v>
      </c>
      <c r="L16" s="17">
        <v>2.4</v>
      </c>
      <c r="M16" s="17">
        <v>2.41</v>
      </c>
      <c r="N16" s="17">
        <v>2.4</v>
      </c>
      <c r="O16" s="15">
        <f>(POWER((N16/C16),1/11))-1</f>
        <v>-1.5015353797676045E-3</v>
      </c>
      <c r="R16" s="19"/>
    </row>
    <row r="17" spans="1:29" x14ac:dyDescent="0.25">
      <c r="A17" s="11">
        <v>2012</v>
      </c>
      <c r="B17" s="21">
        <v>2.19</v>
      </c>
      <c r="C17" s="17">
        <v>2.37</v>
      </c>
      <c r="D17" s="17">
        <v>2.34</v>
      </c>
      <c r="E17" s="17">
        <v>2.3199999999999998</v>
      </c>
      <c r="F17" s="17">
        <v>2.31</v>
      </c>
      <c r="G17" s="17">
        <v>2.31</v>
      </c>
      <c r="H17" s="17">
        <v>2.3199999999999998</v>
      </c>
      <c r="I17" s="17">
        <v>2.35</v>
      </c>
      <c r="J17" s="17">
        <v>2.2400000000000002</v>
      </c>
      <c r="K17" s="17">
        <v>2.09</v>
      </c>
      <c r="L17" s="17">
        <v>1.98</v>
      </c>
      <c r="M17" s="17">
        <v>1.85</v>
      </c>
      <c r="N17" s="17">
        <v>1.71</v>
      </c>
      <c r="O17" s="15">
        <f>(POWER((N17/C17),1/11))-1</f>
        <v>-2.923651270809513E-2</v>
      </c>
      <c r="R17" s="19"/>
    </row>
    <row r="18" spans="1:29" x14ac:dyDescent="0.25">
      <c r="A18" s="12">
        <v>2013</v>
      </c>
      <c r="B18" s="21">
        <v>1.53</v>
      </c>
      <c r="C18" s="17">
        <v>1.67</v>
      </c>
      <c r="D18" s="17">
        <v>1.57</v>
      </c>
      <c r="E18" s="17">
        <v>1.53</v>
      </c>
      <c r="F18" s="17">
        <v>1.52</v>
      </c>
      <c r="G18" s="17">
        <v>1.52</v>
      </c>
      <c r="H18" s="17">
        <v>1.51</v>
      </c>
      <c r="I18" s="17">
        <v>1.49</v>
      </c>
      <c r="J18" s="17">
        <v>1.48</v>
      </c>
      <c r="K18" s="17">
        <v>1.46</v>
      </c>
      <c r="L18" s="17">
        <v>1.46</v>
      </c>
      <c r="M18" s="17">
        <v>1.53</v>
      </c>
      <c r="N18" s="17">
        <v>1.61</v>
      </c>
      <c r="O18" s="15">
        <f t="shared" ref="O18:O19" si="1">(POWER((N18/C18),1/11))-1</f>
        <v>-3.3207873513328989E-3</v>
      </c>
      <c r="R18" s="19"/>
    </row>
    <row r="19" spans="1:29" x14ac:dyDescent="0.25">
      <c r="A19" s="11">
        <v>2014</v>
      </c>
      <c r="B19" s="28">
        <v>1.59</v>
      </c>
      <c r="C19" s="4">
        <v>1.59</v>
      </c>
      <c r="D19" s="4">
        <v>1.52</v>
      </c>
      <c r="E19" s="4">
        <v>1.51</v>
      </c>
      <c r="F19" s="4">
        <v>1.52</v>
      </c>
      <c r="G19" s="4">
        <v>1.52</v>
      </c>
      <c r="H19" s="4">
        <v>1.56</v>
      </c>
      <c r="I19" s="4">
        <v>1.59</v>
      </c>
      <c r="J19" s="4">
        <v>1.63</v>
      </c>
      <c r="K19" s="4">
        <v>1.66</v>
      </c>
      <c r="L19" s="4">
        <v>1.67</v>
      </c>
      <c r="M19" s="5">
        <v>1.68</v>
      </c>
      <c r="N19" s="5">
        <v>1.66</v>
      </c>
      <c r="O19" s="16">
        <f t="shared" si="1"/>
        <v>3.9243699014397393E-3</v>
      </c>
      <c r="R19" s="19"/>
    </row>
    <row r="20" spans="1:29" x14ac:dyDescent="0.25">
      <c r="A20" s="18">
        <v>2015</v>
      </c>
      <c r="B20" s="26">
        <v>1.95</v>
      </c>
      <c r="C20" s="3">
        <v>1.66</v>
      </c>
      <c r="D20" s="3">
        <v>1.69</v>
      </c>
      <c r="E20" s="3">
        <v>1.73</v>
      </c>
      <c r="F20" s="3">
        <v>1.73</v>
      </c>
      <c r="G20" s="3">
        <v>1.82</v>
      </c>
      <c r="H20" s="3">
        <v>2.13</v>
      </c>
      <c r="I20" s="3">
        <v>2.17</v>
      </c>
      <c r="J20" s="3">
        <v>2.1</v>
      </c>
      <c r="K20" s="3">
        <v>2.09</v>
      </c>
      <c r="L20" s="3">
        <v>2.08</v>
      </c>
      <c r="M20" s="17">
        <v>2.04</v>
      </c>
      <c r="N20" s="17">
        <v>2.04</v>
      </c>
      <c r="O20" s="14">
        <f>(POWER((N20/C20),1/11))-1</f>
        <v>1.8915973838128153E-2</v>
      </c>
      <c r="R20" s="19"/>
    </row>
    <row r="21" spans="1:29" s="29" customFormat="1" x14ac:dyDescent="0.25">
      <c r="A21" s="40">
        <v>2016</v>
      </c>
      <c r="B21" s="38">
        <v>2.25</v>
      </c>
      <c r="C21" s="39">
        <v>2.04</v>
      </c>
      <c r="D21" s="39">
        <v>2.06</v>
      </c>
      <c r="E21" s="39">
        <v>2.09</v>
      </c>
      <c r="F21" s="39">
        <v>2.19</v>
      </c>
      <c r="G21" s="39">
        <v>2.34</v>
      </c>
      <c r="H21" s="39">
        <v>2.35</v>
      </c>
      <c r="I21" s="39">
        <v>2.34</v>
      </c>
      <c r="J21" s="39">
        <v>2.34</v>
      </c>
      <c r="K21" s="39">
        <v>2.34</v>
      </c>
      <c r="L21" s="39">
        <v>2.34</v>
      </c>
      <c r="M21" s="41">
        <v>2.34</v>
      </c>
      <c r="N21" s="41">
        <v>2.34</v>
      </c>
      <c r="O21" s="14">
        <f t="shared" ref="O21" si="2">(POWER((N21/C21),1/11))-1</f>
        <v>1.2550939376665404E-2</v>
      </c>
      <c r="R21" s="19"/>
    </row>
    <row r="22" spans="1:29" s="29" customFormat="1" x14ac:dyDescent="0.25">
      <c r="A22" s="40">
        <v>2017</v>
      </c>
      <c r="B22" s="38">
        <v>2.4300000000000002</v>
      </c>
      <c r="C22" s="39">
        <v>2.46</v>
      </c>
      <c r="D22" s="39">
        <v>2.54</v>
      </c>
      <c r="E22" s="39">
        <v>2.72</v>
      </c>
      <c r="F22" s="39">
        <v>2.89</v>
      </c>
      <c r="G22" s="39">
        <v>2.75</v>
      </c>
      <c r="H22" s="39">
        <v>2.65</v>
      </c>
      <c r="I22" s="39">
        <v>2.38</v>
      </c>
      <c r="J22" s="39">
        <v>2.23</v>
      </c>
      <c r="K22" s="39">
        <v>2.08</v>
      </c>
      <c r="L22" s="39">
        <v>2.0099999999999998</v>
      </c>
      <c r="M22" s="41">
        <v>1.85</v>
      </c>
      <c r="N22" s="41">
        <v>1.81</v>
      </c>
      <c r="O22" s="15">
        <f>(POWER((N22/C22),1/11))-1</f>
        <v>-2.7508599185517513E-2</v>
      </c>
      <c r="R22" s="19"/>
    </row>
    <row r="23" spans="1:29" s="29" customFormat="1" x14ac:dyDescent="0.25">
      <c r="A23" s="37">
        <v>2018</v>
      </c>
      <c r="B23" s="38">
        <v>1.79</v>
      </c>
      <c r="C23" s="39">
        <v>1.81</v>
      </c>
      <c r="D23" s="39">
        <v>1.91</v>
      </c>
      <c r="E23" s="39">
        <v>1.94</v>
      </c>
      <c r="F23" s="39">
        <v>1.92</v>
      </c>
      <c r="G23" s="39">
        <v>1.92</v>
      </c>
      <c r="H23" s="39">
        <v>1.91</v>
      </c>
      <c r="I23" s="39">
        <v>1.81</v>
      </c>
      <c r="J23" s="39">
        <v>1.71</v>
      </c>
      <c r="K23" s="39">
        <v>1.68</v>
      </c>
      <c r="L23" s="39">
        <v>1.62</v>
      </c>
      <c r="M23" s="39">
        <v>1.62</v>
      </c>
      <c r="N23" s="39">
        <v>1.64</v>
      </c>
      <c r="O23" s="15">
        <f>(POWER((N23/C23),1/11))-1</f>
        <v>-8.9263400405644733E-3</v>
      </c>
    </row>
    <row r="24" spans="1:29" ht="27.75" customHeight="1" x14ac:dyDescent="0.25">
      <c r="A24" s="95" t="s">
        <v>313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</row>
    <row r="25" spans="1:29" x14ac:dyDescent="0.25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</row>
    <row r="26" spans="1:29" x14ac:dyDescent="0.25">
      <c r="A26" s="25" t="s">
        <v>33</v>
      </c>
    </row>
    <row r="27" spans="1:29" x14ac:dyDescent="0.25">
      <c r="A27" t="s">
        <v>330</v>
      </c>
      <c r="B27" s="23">
        <f>B28+(1.94*STDEVA(B7:B14)/POWER(COUNT(B7:B14),0.5))</f>
        <v>2.4268621610403898</v>
      </c>
      <c r="C27" s="27">
        <f>C28+(1.94*STDEVA(C7:C14)/POWER(COUNT(C7:C14),0.5))</f>
        <v>2.4424321382802074</v>
      </c>
      <c r="D27" s="27">
        <f t="shared" ref="D27:N27" si="3">D28+(1.94*STDEVA(D7:D14)/POWER(COUNT(D7:D14),0.5))</f>
        <v>2.460950978865398</v>
      </c>
      <c r="E27" s="27">
        <f t="shared" si="3"/>
        <v>2.49510956080257</v>
      </c>
      <c r="F27" s="27">
        <f t="shared" si="3"/>
        <v>2.4882963788405759</v>
      </c>
      <c r="G27" s="27">
        <f t="shared" si="3"/>
        <v>2.5296744849818968</v>
      </c>
      <c r="H27" s="27">
        <f t="shared" si="3"/>
        <v>2.5749771791864147</v>
      </c>
      <c r="I27" s="27">
        <f t="shared" si="3"/>
        <v>2.4992415755589619</v>
      </c>
      <c r="J27" s="27">
        <f>J28+(1.94*STDEVA(J7:J14)/POWER(COUNT(J7:J14),0.5))</f>
        <v>2.485009898056687</v>
      </c>
      <c r="K27" s="27">
        <f t="shared" si="3"/>
        <v>2.4199042625742098</v>
      </c>
      <c r="L27" s="27">
        <f t="shared" si="3"/>
        <v>2.3771088207632833</v>
      </c>
      <c r="M27" s="27">
        <f t="shared" si="3"/>
        <v>2.3469284380256314</v>
      </c>
      <c r="N27" s="27">
        <f t="shared" si="3"/>
        <v>2.3256764419953107</v>
      </c>
      <c r="O27" s="22">
        <f>(POWER((N27/C27),1/11))-1</f>
        <v>-4.4431346069735422E-3</v>
      </c>
    </row>
    <row r="28" spans="1:29" x14ac:dyDescent="0.25">
      <c r="A28" t="s">
        <v>331</v>
      </c>
      <c r="B28" s="23">
        <f>AVERAGE(B7:B14)</f>
        <v>2.1662500000000002</v>
      </c>
      <c r="C28" s="27">
        <f>AVERAGE(C7:C14)</f>
        <v>2.1637499999999998</v>
      </c>
      <c r="D28" s="27">
        <f t="shared" ref="D28:N28" si="4">AVERAGE(D7:D14)</f>
        <v>2.1625000000000001</v>
      </c>
      <c r="E28" s="27">
        <f t="shared" si="4"/>
        <v>2.1612500000000003</v>
      </c>
      <c r="F28" s="27">
        <f t="shared" si="4"/>
        <v>2.165</v>
      </c>
      <c r="G28" s="27">
        <f t="shared" si="4"/>
        <v>2.2037499999999999</v>
      </c>
      <c r="H28" s="27">
        <f t="shared" si="4"/>
        <v>2.2725000000000004</v>
      </c>
      <c r="I28" s="27">
        <f t="shared" si="4"/>
        <v>2.2225000000000001</v>
      </c>
      <c r="J28" s="27">
        <f>AVERAGE(J7:J14)</f>
        <v>2.2025000000000001</v>
      </c>
      <c r="K28" s="27">
        <f t="shared" si="4"/>
        <v>2.1524999999999999</v>
      </c>
      <c r="L28" s="27">
        <f>AVERAGE(L7:L14)</f>
        <v>2.1199999999999997</v>
      </c>
      <c r="M28" s="27">
        <f>AVERAGE(M7:M14)</f>
        <v>2.1012500000000003</v>
      </c>
      <c r="N28" s="27">
        <f t="shared" si="4"/>
        <v>2.0750000000000002</v>
      </c>
      <c r="O28" s="22">
        <f t="shared" ref="O28:O29" si="5">(POWER((N28/C28),1/11))-1</f>
        <v>-3.8001858413757583E-3</v>
      </c>
      <c r="AC28" t="s">
        <v>214</v>
      </c>
    </row>
    <row r="29" spans="1:29" x14ac:dyDescent="0.25">
      <c r="A29" t="s">
        <v>332</v>
      </c>
      <c r="B29" s="23">
        <f>B28-(1.94*STDEVA(B7:B14)/POWER(COUNT(B7:B14),0.5))</f>
        <v>1.9056378389596107</v>
      </c>
      <c r="C29" s="27">
        <f>C28-(1.94*STDEVA(C7:C14)/POWER(COUNT(C7:C14),0.5))</f>
        <v>1.8850678617197922</v>
      </c>
      <c r="D29" s="27">
        <f t="shared" ref="D29:N29" si="6">D28-(1.94*STDEVA(D7:D14)/POWER(COUNT(D7:D14),0.5))</f>
        <v>1.8640490211346021</v>
      </c>
      <c r="E29" s="27">
        <f t="shared" si="6"/>
        <v>1.8273904391974307</v>
      </c>
      <c r="F29" s="27">
        <f t="shared" si="6"/>
        <v>1.8417036211594244</v>
      </c>
      <c r="G29" s="27">
        <f t="shared" si="6"/>
        <v>1.8778255150181029</v>
      </c>
      <c r="H29" s="27">
        <f t="shared" si="6"/>
        <v>1.9700228208135864</v>
      </c>
      <c r="I29" s="27">
        <f t="shared" si="6"/>
        <v>1.9457584244410382</v>
      </c>
      <c r="J29" s="27">
        <f t="shared" si="6"/>
        <v>1.9199901019433132</v>
      </c>
      <c r="K29" s="27">
        <f t="shared" si="6"/>
        <v>1.88509573742579</v>
      </c>
      <c r="L29" s="27">
        <f t="shared" si="6"/>
        <v>1.862891179236716</v>
      </c>
      <c r="M29" s="27">
        <f t="shared" si="6"/>
        <v>1.8555715619743689</v>
      </c>
      <c r="N29" s="27">
        <f t="shared" si="6"/>
        <v>1.8243235580046897</v>
      </c>
      <c r="O29" s="22">
        <f t="shared" si="5"/>
        <v>-2.973257995295242E-3</v>
      </c>
      <c r="AC29" t="s">
        <v>307</v>
      </c>
    </row>
    <row r="31" spans="1:29" x14ac:dyDescent="0.25">
      <c r="A31" s="25" t="s">
        <v>36</v>
      </c>
    </row>
    <row r="32" spans="1:29" x14ac:dyDescent="0.25">
      <c r="A32" s="29" t="s">
        <v>330</v>
      </c>
      <c r="B32" s="23">
        <f>B33+(1.94*STDEVA(B16:B23)/POWER(COUNT(B16:B23),0.5))</f>
        <v>2.2613473285538657</v>
      </c>
      <c r="C32" s="27">
        <f>C33+(1.94*STDEVA(C16:C23)/POWER(COUNT(C16:C23),0.5))</f>
        <v>2.2606145228380319</v>
      </c>
      <c r="D32" s="27">
        <f t="shared" ref="D32:N32" si="7">D33+(1.94*STDEVA(D16:D23)/POWER(COUNT(D16:D23),0.5))</f>
        <v>2.2858232871138435</v>
      </c>
      <c r="E32" s="27">
        <f t="shared" si="7"/>
        <v>2.3405764961193789</v>
      </c>
      <c r="F32" s="27">
        <f t="shared" si="7"/>
        <v>2.3994479945284022</v>
      </c>
      <c r="G32" s="27">
        <f t="shared" si="7"/>
        <v>2.3803142322289781</v>
      </c>
      <c r="H32" s="27">
        <f t="shared" si="7"/>
        <v>2.3814833069770365</v>
      </c>
      <c r="I32" s="27">
        <f t="shared" si="7"/>
        <v>2.3152461640959872</v>
      </c>
      <c r="J32" s="27">
        <f t="shared" si="7"/>
        <v>2.2648384319493413</v>
      </c>
      <c r="K32" s="27">
        <f t="shared" si="7"/>
        <v>2.2072797758861373</v>
      </c>
      <c r="L32" s="27">
        <f t="shared" si="7"/>
        <v>2.1773376360877794</v>
      </c>
      <c r="M32" s="27">
        <f t="shared" si="7"/>
        <v>2.1380397434155114</v>
      </c>
      <c r="N32" s="27">
        <f t="shared" si="7"/>
        <v>2.1207187203143723</v>
      </c>
      <c r="O32" s="20">
        <f>(POWER((N32/C32),1/11))-1</f>
        <v>-5.7905912352694822E-3</v>
      </c>
    </row>
    <row r="33" spans="1:15" x14ac:dyDescent="0.25">
      <c r="A33" s="29" t="s">
        <v>331</v>
      </c>
      <c r="B33" s="23">
        <f>AVERAGE(B16:B23)</f>
        <v>2.0175000000000001</v>
      </c>
      <c r="C33" s="27">
        <f>AVERAGE(C16:C23)</f>
        <v>2.0049999999999999</v>
      </c>
      <c r="D33" s="27">
        <f t="shared" ref="D33:N33" si="8">AVERAGE(D16:D23)</f>
        <v>2.0100000000000002</v>
      </c>
      <c r="E33" s="27">
        <f t="shared" si="8"/>
        <v>2.0375000000000001</v>
      </c>
      <c r="F33" s="27">
        <f t="shared" si="8"/>
        <v>2.0674999999999999</v>
      </c>
      <c r="G33" s="27">
        <f t="shared" si="8"/>
        <v>2.07375</v>
      </c>
      <c r="H33" s="27">
        <f t="shared" si="8"/>
        <v>2.1012499999999998</v>
      </c>
      <c r="I33" s="27">
        <f t="shared" si="8"/>
        <v>2.0599999999999996</v>
      </c>
      <c r="J33" s="27">
        <f t="shared" si="8"/>
        <v>2.0187500000000003</v>
      </c>
      <c r="K33" s="27">
        <f t="shared" si="8"/>
        <v>1.9749999999999999</v>
      </c>
      <c r="L33" s="27">
        <f t="shared" si="8"/>
        <v>1.9449999999999998</v>
      </c>
      <c r="M33" s="27">
        <f t="shared" si="8"/>
        <v>1.915</v>
      </c>
      <c r="N33" s="27">
        <f t="shared" si="8"/>
        <v>1.9012500000000001</v>
      </c>
      <c r="O33" s="20">
        <f t="shared" ref="O33:O34" si="9">(POWER((N33/C33),1/11))-1</f>
        <v>-4.8185801379704296E-3</v>
      </c>
    </row>
    <row r="34" spans="1:15" x14ac:dyDescent="0.25">
      <c r="A34" s="29" t="s">
        <v>332</v>
      </c>
      <c r="B34" s="23">
        <f>B33-(1.94*STDEVA(B16:B23)/POWER(COUNT(B16:B23),0.5))</f>
        <v>1.7736526714461345</v>
      </c>
      <c r="C34" s="27">
        <f>C33-(1.94*STDEVA(C16:C23)/POWER(COUNT(C16:C23),0.5))</f>
        <v>1.7493854771619679</v>
      </c>
      <c r="D34" s="27">
        <f t="shared" ref="D34:N34" si="10">D33-(1.94*STDEVA(D16:D23)/POWER(COUNT(D16:D23),0.5))</f>
        <v>1.7341767128861572</v>
      </c>
      <c r="E34" s="27">
        <f t="shared" si="10"/>
        <v>1.7344235038806215</v>
      </c>
      <c r="F34" s="27">
        <f t="shared" si="10"/>
        <v>1.7355520054715978</v>
      </c>
      <c r="G34" s="27">
        <f t="shared" si="10"/>
        <v>1.7671857677710221</v>
      </c>
      <c r="H34" s="27">
        <f t="shared" si="10"/>
        <v>1.8210166930229632</v>
      </c>
      <c r="I34" s="27">
        <f t="shared" si="10"/>
        <v>1.8047538359040123</v>
      </c>
      <c r="J34" s="27">
        <f t="shared" si="10"/>
        <v>1.7726615680506592</v>
      </c>
      <c r="K34" s="27">
        <f t="shared" si="10"/>
        <v>1.7427202241138622</v>
      </c>
      <c r="L34" s="27">
        <f t="shared" si="10"/>
        <v>1.7126623639122205</v>
      </c>
      <c r="M34" s="27">
        <f t="shared" si="10"/>
        <v>1.6919602565844885</v>
      </c>
      <c r="N34" s="27">
        <f t="shared" si="10"/>
        <v>1.6817812796856282</v>
      </c>
      <c r="O34" s="20">
        <f t="shared" si="9"/>
        <v>-3.5764123590585895E-3</v>
      </c>
    </row>
  </sheetData>
  <mergeCells count="22">
    <mergeCell ref="L4:L5"/>
    <mergeCell ref="G4:G5"/>
    <mergeCell ref="H4:H5"/>
    <mergeCell ref="I4:I5"/>
    <mergeCell ref="J4:J5"/>
    <mergeCell ref="K4:K5"/>
    <mergeCell ref="A25:O25"/>
    <mergeCell ref="A1:O1"/>
    <mergeCell ref="A2:O2"/>
    <mergeCell ref="A3:L3"/>
    <mergeCell ref="A4:A5"/>
    <mergeCell ref="B4:B5"/>
    <mergeCell ref="C4:C5"/>
    <mergeCell ref="D4:D5"/>
    <mergeCell ref="E4:E5"/>
    <mergeCell ref="F4:F5"/>
    <mergeCell ref="A24:O24"/>
    <mergeCell ref="A15:N15"/>
    <mergeCell ref="O4:O5"/>
    <mergeCell ref="M4:M5"/>
    <mergeCell ref="N4:N5"/>
    <mergeCell ref="A6:N6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workbookViewId="0">
      <selection activeCell="O26" sqref="O26"/>
    </sheetView>
  </sheetViews>
  <sheetFormatPr baseColWidth="10" defaultRowHeight="15" x14ac:dyDescent="0.25"/>
  <cols>
    <col min="1" max="1" width="15" customWidth="1"/>
    <col min="2" max="2" width="8" customWidth="1"/>
    <col min="3" max="13" width="6.7109375" customWidth="1"/>
    <col min="14" max="14" width="6.85546875" customWidth="1"/>
    <col min="15" max="15" width="9.85546875" customWidth="1"/>
  </cols>
  <sheetData>
    <row r="1" spans="1:15" ht="15" customHeight="1" x14ac:dyDescent="0.25">
      <c r="A1" s="98" t="s">
        <v>317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5" ht="15" customHeight="1" x14ac:dyDescent="0.25">
      <c r="A2" s="98" t="s">
        <v>318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</row>
    <row r="3" spans="1:15" ht="15" customHeight="1" x14ac:dyDescent="0.25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</row>
    <row r="4" spans="1:15" ht="18" customHeight="1" x14ac:dyDescent="0.25">
      <c r="A4" s="96" t="s">
        <v>192</v>
      </c>
      <c r="B4" s="96" t="s">
        <v>312</v>
      </c>
      <c r="C4" s="96" t="s">
        <v>165</v>
      </c>
      <c r="D4" s="96" t="s">
        <v>166</v>
      </c>
      <c r="E4" s="96" t="s">
        <v>167</v>
      </c>
      <c r="F4" s="96" t="s">
        <v>168</v>
      </c>
      <c r="G4" s="96" t="s">
        <v>169</v>
      </c>
      <c r="H4" s="96" t="s">
        <v>170</v>
      </c>
      <c r="I4" s="96" t="s">
        <v>184</v>
      </c>
      <c r="J4" s="96" t="s">
        <v>187</v>
      </c>
      <c r="K4" s="96" t="s">
        <v>188</v>
      </c>
      <c r="L4" s="96" t="s">
        <v>189</v>
      </c>
      <c r="M4" s="96" t="s">
        <v>310</v>
      </c>
      <c r="N4" s="96" t="s">
        <v>311</v>
      </c>
      <c r="O4" s="91" t="s">
        <v>314</v>
      </c>
    </row>
    <row r="5" spans="1:15" x14ac:dyDescent="0.25">
      <c r="A5" s="97"/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1"/>
    </row>
    <row r="6" spans="1:15" ht="17.25" customHeight="1" x14ac:dyDescent="0.25">
      <c r="A6" s="92" t="s">
        <v>315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</row>
    <row r="7" spans="1:15" x14ac:dyDescent="0.25">
      <c r="A7" s="8">
        <v>2011</v>
      </c>
      <c r="B7" s="9">
        <f>AVERAGE(C7:N7)</f>
        <v>839.03106863278072</v>
      </c>
      <c r="C7" s="7">
        <v>849.37810698056614</v>
      </c>
      <c r="D7" s="7">
        <v>874.03366154505636</v>
      </c>
      <c r="E7" s="7">
        <v>875.09140113775652</v>
      </c>
      <c r="F7" s="7">
        <v>842.22883076399978</v>
      </c>
      <c r="G7" s="7">
        <v>781.34832021895863</v>
      </c>
      <c r="H7" s="7">
        <v>783.93374129367226</v>
      </c>
      <c r="I7" s="7">
        <v>833.5363187121385</v>
      </c>
      <c r="J7" s="7">
        <v>880.2578863254804</v>
      </c>
      <c r="K7" s="7">
        <v>886.6190504122377</v>
      </c>
      <c r="L7" s="7">
        <v>828.36070465227476</v>
      </c>
      <c r="M7" s="10">
        <v>835.30144838274873</v>
      </c>
      <c r="N7" s="10">
        <v>798.2833531684804</v>
      </c>
      <c r="O7" s="15">
        <f>(POWER((N7/C7),1/11))-1</f>
        <v>-5.6242000237328726E-3</v>
      </c>
    </row>
    <row r="8" spans="1:15" x14ac:dyDescent="0.25">
      <c r="A8" s="11">
        <v>2012</v>
      </c>
      <c r="B8" s="9">
        <f t="shared" ref="B8:B11" si="0">AVERAGE(C8:N8)</f>
        <v>635.96341396552396</v>
      </c>
      <c r="C8" s="7">
        <v>764.84972619799589</v>
      </c>
      <c r="D8" s="7">
        <v>741.4476570670713</v>
      </c>
      <c r="E8" s="7">
        <v>763.53096102965367</v>
      </c>
      <c r="F8" s="7">
        <v>705.41624977384106</v>
      </c>
      <c r="G8" s="7">
        <v>665.37427790545485</v>
      </c>
      <c r="H8" s="7">
        <v>630.63755008132296</v>
      </c>
      <c r="I8" s="7">
        <v>631.91499050528159</v>
      </c>
      <c r="J8" s="7">
        <v>633.61812683508549</v>
      </c>
      <c r="K8" s="7">
        <v>579.54017171849694</v>
      </c>
      <c r="L8" s="7">
        <v>526.54056462346512</v>
      </c>
      <c r="M8" s="10">
        <v>496.67141366677663</v>
      </c>
      <c r="N8" s="10">
        <v>492.01927818184095</v>
      </c>
      <c r="O8" s="15">
        <f>(POWER((N8/C8),1/11))-1</f>
        <v>-3.931200430258619E-2</v>
      </c>
    </row>
    <row r="9" spans="1:15" x14ac:dyDescent="0.25">
      <c r="A9" s="12">
        <v>2013</v>
      </c>
      <c r="B9" s="9">
        <f t="shared" si="0"/>
        <v>450.43130721078643</v>
      </c>
      <c r="C9" s="7">
        <v>475.60008875054803</v>
      </c>
      <c r="D9" s="7">
        <v>457.12269900186516</v>
      </c>
      <c r="E9" s="7">
        <v>459.00242986891527</v>
      </c>
      <c r="F9" s="7">
        <v>448.05948485501119</v>
      </c>
      <c r="G9" s="7">
        <v>430.1920206061186</v>
      </c>
      <c r="H9" s="7">
        <v>422.59308726908256</v>
      </c>
      <c r="I9" s="7">
        <v>423.66834184782982</v>
      </c>
      <c r="J9" s="7">
        <v>450.56473783438486</v>
      </c>
      <c r="K9" s="7">
        <v>464.07306189916733</v>
      </c>
      <c r="L9" s="7">
        <v>479.39039646314285</v>
      </c>
      <c r="M9" s="10">
        <v>459.45437750639422</v>
      </c>
      <c r="N9" s="10">
        <v>435.45496062697799</v>
      </c>
      <c r="O9" s="15">
        <f>(POWER((N9/C9),1/11))-1</f>
        <v>-7.9848576109022851E-3</v>
      </c>
    </row>
    <row r="10" spans="1:15" x14ac:dyDescent="0.25">
      <c r="A10" s="11">
        <v>2014</v>
      </c>
      <c r="B10" s="9">
        <f t="shared" si="0"/>
        <v>531.24943613974949</v>
      </c>
      <c r="C10" s="6">
        <v>446.92949646355277</v>
      </c>
      <c r="D10" s="6">
        <v>475.28182743972474</v>
      </c>
      <c r="E10" s="6">
        <v>485.77284741993606</v>
      </c>
      <c r="F10" s="6">
        <v>534.73646603090117</v>
      </c>
      <c r="G10" s="6">
        <v>543.81426213143754</v>
      </c>
      <c r="H10" s="6">
        <v>563.94246666891684</v>
      </c>
      <c r="I10" s="6">
        <v>546.20527557495177</v>
      </c>
      <c r="J10" s="6">
        <v>559.89016032589973</v>
      </c>
      <c r="K10" s="6">
        <v>559.09229690084953</v>
      </c>
      <c r="L10" s="6">
        <v>578.76136481403955</v>
      </c>
      <c r="M10" s="6">
        <v>534.92267099921253</v>
      </c>
      <c r="N10" s="6">
        <v>545.64409890757202</v>
      </c>
      <c r="O10" s="16">
        <f>(POWER((N10/C10),1/11))-1</f>
        <v>1.8307942901965246E-2</v>
      </c>
    </row>
    <row r="11" spans="1:15" x14ac:dyDescent="0.25">
      <c r="A11" s="13">
        <v>2015</v>
      </c>
      <c r="B11" s="9">
        <f t="shared" si="0"/>
        <v>541.91057079294546</v>
      </c>
      <c r="C11" s="6">
        <v>557.40640901355357</v>
      </c>
      <c r="D11" s="6">
        <v>541.49012575693075</v>
      </c>
      <c r="E11" s="6">
        <v>530.65266507900049</v>
      </c>
      <c r="F11" s="6">
        <v>535.07240852565906</v>
      </c>
      <c r="G11" s="6">
        <v>542.70092770740393</v>
      </c>
      <c r="H11" s="6">
        <v>544.43155646555545</v>
      </c>
      <c r="I11" s="6">
        <v>543.93050586968047</v>
      </c>
      <c r="J11" s="6">
        <v>538.17987660217011</v>
      </c>
      <c r="K11" s="6">
        <v>533.86511518512293</v>
      </c>
      <c r="L11" s="6">
        <v>551.37611772437879</v>
      </c>
      <c r="M11" s="10"/>
      <c r="N11" s="10"/>
      <c r="O11" s="15">
        <f>(POWER((L11/C11),1/9))-1</f>
        <v>-1.2078729836296764E-3</v>
      </c>
    </row>
    <row r="12" spans="1:15" ht="18.75" customHeight="1" x14ac:dyDescent="0.25">
      <c r="A12" s="93" t="s">
        <v>316</v>
      </c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</row>
    <row r="13" spans="1:15" x14ac:dyDescent="0.25">
      <c r="A13" s="8">
        <v>2011</v>
      </c>
      <c r="B13" s="9">
        <f>AVERAGE(C13:N13)</f>
        <v>706.08416666666665</v>
      </c>
      <c r="C13" s="17">
        <v>784.33</v>
      </c>
      <c r="D13" s="17">
        <v>757.72</v>
      </c>
      <c r="E13" s="17">
        <v>716.22</v>
      </c>
      <c r="F13" s="17">
        <v>675.13</v>
      </c>
      <c r="G13" s="17">
        <v>616.14</v>
      </c>
      <c r="H13" s="17">
        <v>719.81</v>
      </c>
      <c r="I13" s="17">
        <v>799.27</v>
      </c>
      <c r="J13" s="17">
        <v>756.76</v>
      </c>
      <c r="K13" s="17">
        <v>707.46</v>
      </c>
      <c r="L13" s="17">
        <v>688.35</v>
      </c>
      <c r="M13" s="17">
        <v>643.9</v>
      </c>
      <c r="N13" s="17">
        <v>607.91999999999996</v>
      </c>
      <c r="O13" s="15">
        <f>(POWER((N13/C13),1/11))-1</f>
        <v>-2.2896224606635429E-2</v>
      </c>
    </row>
    <row r="14" spans="1:15" x14ac:dyDescent="0.25">
      <c r="A14" s="11">
        <v>2012</v>
      </c>
      <c r="B14" s="9">
        <f t="shared" ref="B14:B17" si="1">AVERAGE(C14:N14)</f>
        <v>587.91000000000008</v>
      </c>
      <c r="C14" s="17">
        <v>629.70000000000005</v>
      </c>
      <c r="D14" s="17">
        <v>644.25</v>
      </c>
      <c r="E14" s="17">
        <v>647.01</v>
      </c>
      <c r="F14" s="17">
        <v>604.54999999999995</v>
      </c>
      <c r="G14" s="17">
        <v>561.6</v>
      </c>
      <c r="H14" s="17">
        <v>587.91999999999996</v>
      </c>
      <c r="I14" s="17">
        <v>637.1</v>
      </c>
      <c r="J14" s="17">
        <v>574.14</v>
      </c>
      <c r="K14" s="17">
        <v>563.52</v>
      </c>
      <c r="L14" s="17">
        <v>564.54</v>
      </c>
      <c r="M14" s="17">
        <v>524.92999999999995</v>
      </c>
      <c r="N14" s="17">
        <v>515.66</v>
      </c>
      <c r="O14" s="15">
        <f>(POWER((N14/C14),1/11))-1</f>
        <v>-1.7999304120375426E-2</v>
      </c>
    </row>
    <row r="15" spans="1:15" x14ac:dyDescent="0.25">
      <c r="A15" s="12">
        <v>2013</v>
      </c>
      <c r="B15" s="9">
        <f t="shared" si="1"/>
        <v>489.86833333333334</v>
      </c>
      <c r="C15" s="17">
        <v>500.82</v>
      </c>
      <c r="D15" s="17">
        <v>498.16</v>
      </c>
      <c r="E15" s="17">
        <v>525.05999999999995</v>
      </c>
      <c r="F15" s="17">
        <v>506.61</v>
      </c>
      <c r="G15" s="17">
        <v>483.1</v>
      </c>
      <c r="H15" s="17">
        <v>490.06</v>
      </c>
      <c r="I15" s="17">
        <v>483.55</v>
      </c>
      <c r="J15" s="17">
        <v>490.16</v>
      </c>
      <c r="K15" s="17">
        <v>487.24</v>
      </c>
      <c r="L15" s="17">
        <v>500.04</v>
      </c>
      <c r="M15" s="17">
        <v>467.7</v>
      </c>
      <c r="N15" s="17">
        <v>445.92</v>
      </c>
      <c r="O15" s="15">
        <f>(POWER((N15/C15),1/11))-1</f>
        <v>-1.0499688579327704E-2</v>
      </c>
    </row>
    <row r="16" spans="1:15" x14ac:dyDescent="0.25">
      <c r="A16" s="11">
        <v>2014</v>
      </c>
      <c r="B16" s="9">
        <f t="shared" si="1"/>
        <v>439.8275000000001</v>
      </c>
      <c r="C16" s="4">
        <v>419.78</v>
      </c>
      <c r="D16" s="4">
        <v>453.56</v>
      </c>
      <c r="E16" s="4">
        <v>466.73</v>
      </c>
      <c r="F16" s="4">
        <v>461</v>
      </c>
      <c r="G16" s="4">
        <v>475.18</v>
      </c>
      <c r="H16" s="4">
        <v>472.63</v>
      </c>
      <c r="I16" s="4">
        <v>453</v>
      </c>
      <c r="J16" s="4">
        <v>429.92</v>
      </c>
      <c r="K16" s="4">
        <v>414.1</v>
      </c>
      <c r="L16" s="4">
        <v>425.87</v>
      </c>
      <c r="M16" s="5">
        <v>419.06</v>
      </c>
      <c r="N16" s="5">
        <v>387.1</v>
      </c>
      <c r="O16" s="15">
        <f>(POWER((N16/C16),1/11))-1</f>
        <v>-7.3408963835441821E-3</v>
      </c>
    </row>
    <row r="17" spans="1:15" x14ac:dyDescent="0.25">
      <c r="A17" s="18">
        <v>2015</v>
      </c>
      <c r="B17" s="9">
        <f t="shared" si="1"/>
        <v>366.92899999999997</v>
      </c>
      <c r="C17" s="4">
        <v>393.6</v>
      </c>
      <c r="D17" s="4">
        <v>381.33</v>
      </c>
      <c r="E17" s="4">
        <v>366.6</v>
      </c>
      <c r="F17" s="4">
        <v>368.62</v>
      </c>
      <c r="G17" s="4">
        <v>365.48</v>
      </c>
      <c r="H17" s="4">
        <v>352.75</v>
      </c>
      <c r="I17" s="4">
        <v>361.31</v>
      </c>
      <c r="J17" s="4">
        <v>343.38</v>
      </c>
      <c r="K17" s="4">
        <v>348.33</v>
      </c>
      <c r="L17" s="4">
        <v>387.89</v>
      </c>
      <c r="M17" s="17"/>
      <c r="N17" s="17"/>
      <c r="O17" s="15">
        <f>(POWER((L17/C17),1/9))-1</f>
        <v>-1.6223903778322946E-3</v>
      </c>
    </row>
    <row r="18" spans="1:15" ht="14.25" customHeight="1" x14ac:dyDescent="0.25">
      <c r="A18" s="100" t="s">
        <v>319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</row>
    <row r="19" spans="1:15" x14ac:dyDescent="0.25">
      <c r="A19" s="1"/>
    </row>
  </sheetData>
  <mergeCells count="21">
    <mergeCell ref="O4:O5"/>
    <mergeCell ref="A6:N6"/>
    <mergeCell ref="A12:N12"/>
    <mergeCell ref="A18:N18"/>
    <mergeCell ref="H4:H5"/>
    <mergeCell ref="I4:I5"/>
    <mergeCell ref="J4:J5"/>
    <mergeCell ref="K4:K5"/>
    <mergeCell ref="L4:L5"/>
    <mergeCell ref="M4:M5"/>
    <mergeCell ref="A1:N1"/>
    <mergeCell ref="A2:N2"/>
    <mergeCell ref="A3:L3"/>
    <mergeCell ref="A4:A5"/>
    <mergeCell ref="B4:B5"/>
    <mergeCell ref="C4:C5"/>
    <mergeCell ref="D4:D5"/>
    <mergeCell ref="E4:E5"/>
    <mergeCell ref="F4:F5"/>
    <mergeCell ref="G4:G5"/>
    <mergeCell ref="N4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ACTUAL</vt:lpstr>
      <vt:lpstr>BASE DE DATOS</vt:lpstr>
      <vt:lpstr>H</vt:lpstr>
      <vt:lpstr>AZUCAR</vt:lpstr>
      <vt:lpstr>internacionales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Segundo</dc:creator>
  <cp:lastModifiedBy>Segundo Agustín</cp:lastModifiedBy>
  <cp:lastPrinted>2017-01-04T20:22:59Z</cp:lastPrinted>
  <dcterms:created xsi:type="dcterms:W3CDTF">2013-02-27T17:33:21Z</dcterms:created>
  <dcterms:modified xsi:type="dcterms:W3CDTF">2019-01-07T09:30:46Z</dcterms:modified>
</cp:coreProperties>
</file>