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E:\OSITRAN\LINKEADOS\2021\LINKEADOS_2021\"/>
    </mc:Choice>
  </mc:AlternateContent>
  <xr:revisionPtr revIDLastSave="0" documentId="13_ncr:1_{68F055E9-A211-41E5-B0AE-681A457FBD17}" xr6:coauthVersionLast="45" xr6:coauthVersionMax="45" xr10:uidLastSave="{00000000-0000-0000-0000-000000000000}"/>
  <bookViews>
    <workbookView xWindow="-120" yWindow="-120" windowWidth="20730" windowHeight="11160" tabRatio="754" activeTab="6" xr2:uid="{00000000-000D-0000-FFFF-FFFF00000000}"/>
  </bookViews>
  <sheets>
    <sheet name="ÍNDICE" sheetId="16" r:id="rId1"/>
    <sheet name="1. TMN" sheetId="8" r:id="rId2"/>
    <sheet name="2. TMS" sheetId="17" r:id="rId3"/>
    <sheet name="3. TCA" sheetId="10" r:id="rId4"/>
    <sheet name="4. TISUR" sheetId="6" r:id="rId5"/>
    <sheet name="5. TPP" sheetId="7" r:id="rId6"/>
    <sheet name="6. TPE" sheetId="18" r:id="rId7"/>
    <sheet name="7. COPAM" sheetId="15" r:id="rId8"/>
    <sheet name="8. TPMS" sheetId="19" r:id="rId9"/>
    <sheet name="9. ENAPU" sheetId="2" r:id="rId10"/>
  </sheets>
  <externalReferences>
    <externalReference r:id="rId11"/>
    <externalReference r:id="rId12"/>
    <externalReference r:id="rId13"/>
  </externalReferences>
  <definedNames>
    <definedName name="_xlnm._FilterDatabase" localSheetId="6" hidden="1">'6. TPE'!$A$6:$BW$17</definedName>
    <definedName name="AÑO">[1]Ingresos!$B$9:$B$1048576</definedName>
    <definedName name="_xlnm.Print_Area" localSheetId="0">ÍNDICE!$B$2:$E$26</definedName>
    <definedName name="MES">[2]Ingresos!$C$7:$C$1048576</definedName>
    <definedName name="MESN">[1]Ingresos!$D$9:$D$1048576</definedName>
    <definedName name="NMES">[3]Ingreso!$D$19:$D$1048576</definedName>
    <definedName name="OTR">[3]Ingreso!$L$19:$L$1048576</definedName>
    <definedName name="SCAR">[2]Ingresos!$G$7:$G$1048576</definedName>
    <definedName name="SEP">[3]Ingreso!$K$19:$K$1048576</definedName>
    <definedName name="SESP">[1]Ingresos!$K$9:$K$1048576</definedName>
    <definedName name="SET">[3]Ingreso!$J$19:$J$1048576</definedName>
    <definedName name="SNAV">[2]Ingresos!$F$7:$F$1048576</definedName>
    <definedName name="YEAR">[3]Ingreso!$B$19:$B$1048576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20" i="19" l="1"/>
  <c r="AE13" i="19"/>
  <c r="CG8" i="10"/>
  <c r="CG15" i="10"/>
  <c r="ES20" i="6"/>
  <c r="ES13" i="6"/>
  <c r="DU13" i="18"/>
  <c r="DU20" i="18"/>
  <c r="AS20" i="15" l="1"/>
  <c r="AT20" i="15"/>
  <c r="AU20" i="15"/>
  <c r="AV20" i="15"/>
  <c r="AW20" i="15"/>
  <c r="AX20" i="15"/>
  <c r="AY20" i="15"/>
  <c r="AR20" i="15"/>
  <c r="CF15" i="10" l="1"/>
  <c r="CF8" i="10"/>
  <c r="AD20" i="19"/>
  <c r="AD13" i="19"/>
  <c r="BI13" i="15" l="1"/>
  <c r="BJ13" i="15"/>
  <c r="BK13" i="15"/>
  <c r="BI20" i="15"/>
  <c r="BJ20" i="15"/>
  <c r="BK20" i="15"/>
  <c r="AZ13" i="15"/>
  <c r="BA13" i="15"/>
  <c r="BB13" i="15"/>
  <c r="BC13" i="15"/>
  <c r="BD13" i="15"/>
  <c r="BE13" i="15"/>
  <c r="BF13" i="15"/>
  <c r="BG13" i="15"/>
  <c r="BH13" i="15"/>
  <c r="AZ20" i="15"/>
  <c r="BA20" i="15"/>
  <c r="BB20" i="15"/>
  <c r="BC20" i="15"/>
  <c r="BD20" i="15"/>
  <c r="BE20" i="15"/>
  <c r="BF20" i="15"/>
  <c r="BG20" i="15"/>
  <c r="BH20" i="15"/>
  <c r="EB14" i="2" l="1"/>
  <c r="EC14" i="2"/>
  <c r="ED14" i="2"/>
  <c r="EE14" i="2"/>
  <c r="DT14" i="2"/>
  <c r="DU14" i="2"/>
  <c r="DV14" i="2"/>
  <c r="DW14" i="2"/>
  <c r="DX14" i="2"/>
  <c r="DY14" i="2"/>
  <c r="DZ14" i="2"/>
  <c r="EA14" i="2"/>
  <c r="CN13" i="7" l="1"/>
  <c r="CN20" i="7"/>
  <c r="CC13" i="7"/>
  <c r="CD13" i="7"/>
  <c r="CE13" i="7"/>
  <c r="CF13" i="7"/>
  <c r="CG13" i="7"/>
  <c r="CH13" i="7"/>
  <c r="CI13" i="7"/>
  <c r="CJ13" i="7"/>
  <c r="CK13" i="7"/>
  <c r="CL13" i="7"/>
  <c r="CM13" i="7"/>
  <c r="CC20" i="7"/>
  <c r="CD20" i="7"/>
  <c r="CE20" i="7"/>
  <c r="CF20" i="7"/>
  <c r="CG20" i="7"/>
  <c r="CH20" i="7"/>
  <c r="CI20" i="7"/>
  <c r="CJ20" i="7"/>
  <c r="CK20" i="7"/>
  <c r="CL20" i="7"/>
  <c r="CM20" i="7"/>
  <c r="ED13" i="18" l="1"/>
  <c r="EE13" i="18"/>
  <c r="ED20" i="18"/>
  <c r="EE20" i="18"/>
  <c r="DT13" i="18"/>
  <c r="DV13" i="18"/>
  <c r="DW13" i="18"/>
  <c r="DX13" i="18"/>
  <c r="DY13" i="18"/>
  <c r="DZ13" i="18"/>
  <c r="EA13" i="18"/>
  <c r="EB13" i="18"/>
  <c r="EC13" i="18"/>
  <c r="DT20" i="18"/>
  <c r="DV20" i="18"/>
  <c r="DW20" i="18"/>
  <c r="DX20" i="18"/>
  <c r="DY20" i="18"/>
  <c r="DZ20" i="18"/>
  <c r="EA20" i="18"/>
  <c r="EB20" i="18"/>
  <c r="EC20" i="18"/>
  <c r="FA13" i="6" l="1"/>
  <c r="FB13" i="6"/>
  <c r="FC13" i="6"/>
  <c r="FA20" i="6"/>
  <c r="FB20" i="6"/>
  <c r="FC20" i="6"/>
  <c r="ER13" i="6"/>
  <c r="ET13" i="6"/>
  <c r="EU13" i="6"/>
  <c r="EV13" i="6"/>
  <c r="EW13" i="6"/>
  <c r="EX13" i="6"/>
  <c r="EY13" i="6"/>
  <c r="EZ13" i="6"/>
  <c r="ER20" i="6"/>
  <c r="ET20" i="6"/>
  <c r="EU20" i="6"/>
  <c r="EV20" i="6"/>
  <c r="EW20" i="6"/>
  <c r="EX20" i="6"/>
  <c r="EY20" i="6"/>
  <c r="EZ20" i="6"/>
  <c r="EA11" i="17" l="1"/>
  <c r="EB11" i="17"/>
  <c r="EC11" i="17"/>
  <c r="ED11" i="17"/>
  <c r="EE11" i="17"/>
  <c r="EF11" i="17"/>
  <c r="EG11" i="17"/>
  <c r="EH11" i="17"/>
  <c r="EI11" i="17"/>
  <c r="EJ11" i="17"/>
  <c r="EK11" i="17"/>
  <c r="EL11" i="17"/>
  <c r="EA19" i="17"/>
  <c r="EB19" i="17"/>
  <c r="EC19" i="17"/>
  <c r="ED19" i="17"/>
  <c r="EE19" i="17"/>
  <c r="EF19" i="17"/>
  <c r="EG19" i="17"/>
  <c r="EH19" i="17"/>
  <c r="EI19" i="17"/>
  <c r="EJ19" i="17"/>
  <c r="EK19" i="17"/>
  <c r="EL19" i="17"/>
  <c r="DQ21" i="8" l="1"/>
  <c r="DV13" i="8"/>
  <c r="DW13" i="8"/>
  <c r="DX13" i="8"/>
  <c r="DY13" i="8"/>
  <c r="DV21" i="8"/>
  <c r="DW21" i="8"/>
  <c r="DX21" i="8"/>
  <c r="DY21" i="8"/>
  <c r="DN13" i="8"/>
  <c r="DO13" i="8"/>
  <c r="DP13" i="8"/>
  <c r="DQ13" i="8"/>
  <c r="DR13" i="8"/>
  <c r="DS13" i="8"/>
  <c r="DT13" i="8"/>
  <c r="DU13" i="8"/>
  <c r="DN21" i="8"/>
  <c r="DO21" i="8"/>
  <c r="DP21" i="8"/>
  <c r="DR21" i="8"/>
  <c r="DS21" i="8"/>
  <c r="DT21" i="8"/>
  <c r="DU21" i="8"/>
  <c r="CK20" i="18" l="1"/>
  <c r="CP20" i="18"/>
  <c r="CJ20" i="18"/>
  <c r="CL20" i="18"/>
  <c r="CM20" i="18"/>
  <c r="CN20" i="18"/>
  <c r="CO20" i="18"/>
  <c r="CV20" i="18" l="1"/>
  <c r="AY13" i="15" l="1"/>
  <c r="AW13" i="15"/>
  <c r="AX13" i="15"/>
  <c r="D13" i="15"/>
  <c r="DM21" i="8" l="1"/>
  <c r="DK13" i="8"/>
  <c r="DL13" i="8"/>
  <c r="DM13" i="8"/>
  <c r="CD13" i="8"/>
  <c r="CE13" i="8"/>
  <c r="CF13" i="8"/>
  <c r="CG13" i="8"/>
  <c r="CH13" i="8"/>
  <c r="CI13" i="8"/>
  <c r="CJ13" i="8"/>
  <c r="CK13" i="8"/>
  <c r="CL13" i="8"/>
  <c r="CM13" i="8"/>
  <c r="CN13" i="8"/>
  <c r="CO13" i="8"/>
  <c r="CC13" i="8"/>
  <c r="CB13" i="8"/>
  <c r="DL21" i="8" l="1"/>
  <c r="DQ13" i="18" l="1"/>
  <c r="CA13" i="7" l="1"/>
  <c r="CB13" i="7"/>
  <c r="DK21" i="8" l="1"/>
  <c r="DX19" i="17" l="1"/>
  <c r="DY19" i="17"/>
  <c r="DZ19" i="17"/>
  <c r="DQ14" i="2" l="1"/>
  <c r="DR14" i="2"/>
  <c r="DS14" i="2"/>
  <c r="EG20" i="6" l="1"/>
  <c r="EH20" i="6"/>
  <c r="EI20" i="6"/>
  <c r="EJ20" i="6"/>
  <c r="EK20" i="6"/>
  <c r="EL20" i="6"/>
  <c r="EM20" i="6"/>
  <c r="EN20" i="6"/>
  <c r="EO20" i="6"/>
  <c r="EP20" i="6"/>
  <c r="EQ20" i="6"/>
  <c r="DW19" i="17" l="1"/>
  <c r="DP14" i="2" l="1"/>
  <c r="AV13" i="15" l="1"/>
  <c r="DJ21" i="8" l="1"/>
  <c r="DJ13" i="8"/>
  <c r="AU13" i="15" l="1"/>
  <c r="DO14" i="2"/>
  <c r="DK14" i="2" l="1"/>
  <c r="DL14" i="2"/>
  <c r="DM14" i="2"/>
  <c r="DN14" i="2"/>
  <c r="AT13" i="15"/>
  <c r="DU19" i="17" l="1"/>
  <c r="DV19" i="17"/>
  <c r="DI13" i="8"/>
  <c r="DH21" i="8"/>
  <c r="DI21" i="8"/>
  <c r="AS13" i="15" l="1"/>
  <c r="AQ13" i="15" l="1"/>
  <c r="AR13" i="15"/>
  <c r="AN13" i="15"/>
  <c r="V13" i="19" l="1"/>
  <c r="DS19" i="17" l="1"/>
  <c r="DT19" i="17"/>
  <c r="DG21" i="8"/>
  <c r="DF21" i="8"/>
  <c r="AQ20" i="15" l="1"/>
  <c r="U20" i="19"/>
  <c r="V20" i="19"/>
  <c r="W20" i="19"/>
  <c r="X20" i="19"/>
  <c r="Y20" i="19"/>
  <c r="Z20" i="19"/>
  <c r="AA20" i="19"/>
  <c r="AB20" i="19"/>
  <c r="AC20" i="19"/>
  <c r="U13" i="19"/>
  <c r="W13" i="19"/>
  <c r="X13" i="19"/>
  <c r="Y13" i="19"/>
  <c r="Z13" i="19"/>
  <c r="AA13" i="19"/>
  <c r="AB13" i="19"/>
  <c r="AC13" i="19"/>
  <c r="DK13" i="18"/>
  <c r="DL13" i="18"/>
  <c r="DM13" i="18"/>
  <c r="DN13" i="18"/>
  <c r="DO13" i="18"/>
  <c r="DP13" i="18"/>
  <c r="DR13" i="18"/>
  <c r="DS13" i="18"/>
  <c r="DK20" i="18"/>
  <c r="DL20" i="18"/>
  <c r="DM20" i="18"/>
  <c r="DN20" i="18"/>
  <c r="DO20" i="18"/>
  <c r="DP20" i="18"/>
  <c r="DQ20" i="18"/>
  <c r="DR20" i="18"/>
  <c r="DS20" i="18"/>
  <c r="EI13" i="6" l="1"/>
  <c r="EJ13" i="6"/>
  <c r="EK13" i="6"/>
  <c r="EL13" i="6"/>
  <c r="EM13" i="6"/>
  <c r="EN13" i="6"/>
  <c r="EO13" i="6"/>
  <c r="EP13" i="6"/>
  <c r="EQ13" i="6"/>
  <c r="BT13" i="7"/>
  <c r="BU13" i="7"/>
  <c r="BV13" i="7"/>
  <c r="BW13" i="7"/>
  <c r="BX13" i="7"/>
  <c r="BY13" i="7"/>
  <c r="BZ13" i="7"/>
  <c r="BT20" i="7"/>
  <c r="BU20" i="7"/>
  <c r="BV20" i="7"/>
  <c r="BW20" i="7"/>
  <c r="BX20" i="7"/>
  <c r="BY20" i="7"/>
  <c r="BZ20" i="7"/>
  <c r="CA20" i="7"/>
  <c r="CB20" i="7"/>
  <c r="DE13" i="8" l="1"/>
  <c r="DF13" i="8"/>
  <c r="DG13" i="8"/>
  <c r="DH13" i="8"/>
  <c r="DR19" i="17"/>
  <c r="DR11" i="17"/>
  <c r="DS11" i="17"/>
  <c r="DT11" i="17"/>
  <c r="DU11" i="17"/>
  <c r="DV11" i="17"/>
  <c r="DW11" i="17"/>
  <c r="DX11" i="17"/>
  <c r="DY11" i="17"/>
  <c r="DZ11" i="17"/>
  <c r="DD21" i="8" l="1"/>
  <c r="DC13" i="8"/>
  <c r="DD13" i="8"/>
  <c r="DQ19" i="17" l="1"/>
  <c r="DQ11" i="17"/>
  <c r="AP20" i="15" l="1"/>
  <c r="AP13" i="15"/>
  <c r="T20" i="19" l="1"/>
  <c r="T13" i="19"/>
  <c r="EG13" i="6"/>
  <c r="EH13" i="6"/>
  <c r="BS20" i="7" l="1"/>
  <c r="BS13" i="7"/>
  <c r="DJ20" i="18" l="1"/>
  <c r="DJ13" i="18"/>
  <c r="DJ14" i="2" l="1"/>
  <c r="BV15" i="10" l="1"/>
  <c r="BW15" i="10"/>
  <c r="BX15" i="10"/>
  <c r="BY15" i="10"/>
  <c r="BZ15" i="10"/>
  <c r="CA15" i="10"/>
  <c r="CB15" i="10"/>
  <c r="CC15" i="10"/>
  <c r="CD15" i="10"/>
  <c r="CE15" i="10"/>
  <c r="BV8" i="10"/>
  <c r="BW8" i="10"/>
  <c r="BX8" i="10"/>
  <c r="BY8" i="10"/>
  <c r="BZ8" i="10"/>
  <c r="CA8" i="10"/>
  <c r="CB8" i="10"/>
  <c r="CC8" i="10"/>
  <c r="CD8" i="10"/>
  <c r="CE8" i="10"/>
  <c r="R20" i="19" l="1"/>
  <c r="S13" i="19"/>
  <c r="AO13" i="15" l="1"/>
  <c r="DH13" i="18" l="1"/>
  <c r="DI13" i="18"/>
  <c r="BR13" i="7" l="1"/>
  <c r="BU8" i="10" l="1"/>
  <c r="DP11" i="17" l="1"/>
  <c r="S20" i="19" l="1"/>
  <c r="AO20" i="15"/>
  <c r="DI20" i="18"/>
  <c r="BR20" i="7"/>
  <c r="BU15" i="10"/>
  <c r="DP19" i="17"/>
  <c r="DC21" i="8" l="1"/>
  <c r="DI14" i="2" l="1"/>
  <c r="R13" i="19" l="1"/>
  <c r="DH20" i="18"/>
  <c r="BQ13" i="7" l="1"/>
  <c r="EF13" i="6" l="1"/>
  <c r="BT8" i="10"/>
  <c r="DO11" i="17" l="1"/>
  <c r="DB13" i="8"/>
  <c r="DH14" i="2" l="1"/>
  <c r="AM20" i="15" l="1"/>
  <c r="AN20" i="15"/>
  <c r="BQ20" i="7" l="1"/>
  <c r="EF20" i="6"/>
  <c r="BT15" i="10"/>
  <c r="DO19" i="17"/>
  <c r="DB21" i="8"/>
  <c r="P20" i="19" l="1"/>
  <c r="BL13" i="7" l="1"/>
  <c r="CZ14" i="2" l="1"/>
  <c r="AF13" i="15" l="1"/>
  <c r="DH20" i="6" l="1"/>
  <c r="E14" i="2" l="1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S14" i="2"/>
  <c r="CT14" i="2"/>
  <c r="CU14" i="2"/>
  <c r="CV14" i="2"/>
  <c r="CW14" i="2"/>
  <c r="CX14" i="2"/>
  <c r="CY14" i="2"/>
  <c r="DA14" i="2"/>
  <c r="DB14" i="2"/>
  <c r="DC14" i="2"/>
  <c r="DD14" i="2"/>
  <c r="DE14" i="2"/>
  <c r="DF14" i="2"/>
  <c r="DG14" i="2"/>
  <c r="D14" i="2"/>
  <c r="CQ20" i="18" l="1"/>
  <c r="CR20" i="18"/>
  <c r="CS20" i="18"/>
  <c r="CT20" i="18"/>
  <c r="CU20" i="18"/>
  <c r="CW20" i="18"/>
  <c r="CX20" i="18"/>
  <c r="CY20" i="18"/>
  <c r="CZ20" i="18"/>
  <c r="DA20" i="18"/>
  <c r="DB20" i="18"/>
  <c r="DC20" i="18"/>
  <c r="DD20" i="18"/>
  <c r="DE20" i="18"/>
  <c r="DF20" i="18"/>
  <c r="DG20" i="18"/>
  <c r="AL20" i="15" l="1"/>
  <c r="AK20" i="15"/>
  <c r="AJ20" i="15"/>
  <c r="AI20" i="15"/>
  <c r="AH20" i="15"/>
  <c r="AG20" i="15"/>
  <c r="AF20" i="15"/>
  <c r="AE20" i="15"/>
  <c r="AD20" i="15"/>
  <c r="AC20" i="15"/>
  <c r="AB20" i="15"/>
  <c r="AM13" i="15"/>
  <c r="AL13" i="15"/>
  <c r="AK13" i="15"/>
  <c r="AJ13" i="15"/>
  <c r="AI13" i="15"/>
  <c r="AH13" i="15"/>
  <c r="AG13" i="15"/>
  <c r="AE13" i="15"/>
  <c r="AD13" i="15"/>
  <c r="AC13" i="15"/>
  <c r="AB13" i="15"/>
  <c r="EE20" i="6" l="1"/>
  <c r="ED20" i="6"/>
  <c r="EC20" i="6"/>
  <c r="EB20" i="6"/>
  <c r="EA20" i="6"/>
  <c r="DZ20" i="6"/>
  <c r="DY20" i="6"/>
  <c r="DX20" i="6"/>
  <c r="DW20" i="6"/>
  <c r="DV20" i="6"/>
  <c r="DU20" i="6"/>
  <c r="DT20" i="6"/>
  <c r="EE13" i="6"/>
  <c r="ED13" i="6"/>
  <c r="EC13" i="6"/>
  <c r="EB13" i="6"/>
  <c r="EA13" i="6"/>
  <c r="DZ13" i="6"/>
  <c r="DY13" i="6"/>
  <c r="DX13" i="6"/>
  <c r="DW13" i="6"/>
  <c r="DV13" i="6"/>
  <c r="DU13" i="6"/>
  <c r="DT13" i="6"/>
  <c r="BH8" i="10" l="1"/>
  <c r="BS15" i="10"/>
  <c r="BR15" i="10"/>
  <c r="BQ15" i="10"/>
  <c r="BP15" i="10"/>
  <c r="BO15" i="10"/>
  <c r="BN15" i="10"/>
  <c r="BM15" i="10"/>
  <c r="BL15" i="10"/>
  <c r="BK15" i="10"/>
  <c r="BJ15" i="10"/>
  <c r="BI15" i="10"/>
  <c r="BH15" i="10"/>
  <c r="BS8" i="10"/>
  <c r="BR8" i="10"/>
  <c r="BQ8" i="10"/>
  <c r="BP8" i="10"/>
  <c r="BO8" i="10"/>
  <c r="BN8" i="10"/>
  <c r="BM8" i="10"/>
  <c r="BL8" i="10"/>
  <c r="BK8" i="10"/>
  <c r="BJ8" i="10"/>
  <c r="BI8" i="10"/>
  <c r="DA21" i="8" l="1"/>
  <c r="CZ21" i="8"/>
  <c r="CY21" i="8"/>
  <c r="CX21" i="8"/>
  <c r="CW21" i="8"/>
  <c r="CV21" i="8"/>
  <c r="CU21" i="8"/>
  <c r="CT21" i="8"/>
  <c r="CS21" i="8"/>
  <c r="CR21" i="8"/>
  <c r="CQ21" i="8"/>
  <c r="CP21" i="8"/>
  <c r="DA13" i="8"/>
  <c r="CZ13" i="8"/>
  <c r="CY13" i="8"/>
  <c r="CX13" i="8"/>
  <c r="CW13" i="8"/>
  <c r="CV13" i="8"/>
  <c r="CU13" i="8"/>
  <c r="CT13" i="8"/>
  <c r="CS13" i="8"/>
  <c r="CR13" i="8"/>
  <c r="CQ13" i="8"/>
  <c r="CP13" i="8"/>
  <c r="Q13" i="19" l="1"/>
  <c r="Q20" i="19"/>
  <c r="O13" i="19"/>
  <c r="P13" i="19"/>
  <c r="O20" i="19"/>
  <c r="F13" i="19"/>
  <c r="G13" i="19"/>
  <c r="H13" i="19"/>
  <c r="I13" i="19"/>
  <c r="J13" i="19"/>
  <c r="K13" i="19"/>
  <c r="L13" i="19"/>
  <c r="M13" i="19"/>
  <c r="N13" i="19"/>
  <c r="F20" i="19"/>
  <c r="G20" i="19"/>
  <c r="H20" i="19"/>
  <c r="I20" i="19"/>
  <c r="J20" i="19"/>
  <c r="K20" i="19"/>
  <c r="L20" i="19"/>
  <c r="M20" i="19"/>
  <c r="N20" i="19"/>
  <c r="DG13" i="18" l="1"/>
  <c r="DF13" i="18"/>
  <c r="DE13" i="18"/>
  <c r="DD13" i="18"/>
  <c r="DC13" i="18"/>
  <c r="DB13" i="18"/>
  <c r="DA13" i="18"/>
  <c r="CZ13" i="18"/>
  <c r="CY13" i="18"/>
  <c r="CX13" i="18"/>
  <c r="CW13" i="18"/>
  <c r="CV13" i="18"/>
  <c r="BP20" i="7" l="1"/>
  <c r="BO20" i="7"/>
  <c r="BN20" i="7"/>
  <c r="BM20" i="7"/>
  <c r="BL20" i="7"/>
  <c r="BK20" i="7"/>
  <c r="BJ20" i="7"/>
  <c r="BI20" i="7"/>
  <c r="BH20" i="7"/>
  <c r="BG20" i="7"/>
  <c r="BF20" i="7"/>
  <c r="BE20" i="7"/>
  <c r="BP13" i="7"/>
  <c r="BO13" i="7"/>
  <c r="BN13" i="7"/>
  <c r="BM13" i="7"/>
  <c r="BK13" i="7"/>
  <c r="BJ13" i="7"/>
  <c r="BI13" i="7"/>
  <c r="BH13" i="7"/>
  <c r="BG13" i="7"/>
  <c r="BF13" i="7"/>
  <c r="BE13" i="7"/>
  <c r="DN19" i="17"/>
  <c r="DM19" i="17"/>
  <c r="DL19" i="17"/>
  <c r="DK19" i="17"/>
  <c r="DJ19" i="17"/>
  <c r="DI19" i="17"/>
  <c r="DH19" i="17"/>
  <c r="DG19" i="17"/>
  <c r="DF19" i="17"/>
  <c r="DE19" i="17"/>
  <c r="DD19" i="17"/>
  <c r="DC19" i="17"/>
  <c r="DN11" i="17"/>
  <c r="DM11" i="17"/>
  <c r="DL11" i="17"/>
  <c r="DK11" i="17"/>
  <c r="DJ11" i="17"/>
  <c r="DI11" i="17"/>
  <c r="DH11" i="17"/>
  <c r="DG11" i="17"/>
  <c r="DF11" i="17"/>
  <c r="DE11" i="17"/>
  <c r="DD11" i="17"/>
  <c r="DC11" i="17"/>
  <c r="AE13" i="7" l="1"/>
  <c r="AF13" i="7"/>
  <c r="AG13" i="7"/>
  <c r="AH13" i="7"/>
  <c r="AI13" i="7"/>
  <c r="AJ13" i="7"/>
  <c r="AL13" i="7"/>
  <c r="AM13" i="7"/>
  <c r="AN13" i="7"/>
  <c r="AO13" i="7"/>
  <c r="AP13" i="7"/>
  <c r="AQ13" i="7"/>
  <c r="AR13" i="7"/>
  <c r="AS13" i="7"/>
  <c r="AT13" i="7"/>
  <c r="AU13" i="7"/>
  <c r="AV13" i="7"/>
  <c r="AW13" i="7"/>
  <c r="AX13" i="7"/>
  <c r="AY13" i="7"/>
  <c r="AZ13" i="7"/>
  <c r="BA13" i="7"/>
  <c r="BB13" i="7"/>
  <c r="BC13" i="7"/>
  <c r="BD13" i="7"/>
  <c r="AD13" i="7"/>
  <c r="AC13" i="7"/>
  <c r="E20" i="19" l="1"/>
  <c r="E13" i="19"/>
  <c r="D20" i="19"/>
  <c r="D13" i="19"/>
  <c r="CX19" i="17" l="1"/>
  <c r="CK21" i="8" l="1"/>
  <c r="AA13" i="15" l="1"/>
  <c r="AA20" i="15"/>
  <c r="V13" i="15"/>
  <c r="W13" i="15"/>
  <c r="X13" i="15"/>
  <c r="Y13" i="15"/>
  <c r="Z13" i="15"/>
  <c r="V20" i="15"/>
  <c r="W20" i="15"/>
  <c r="X20" i="15"/>
  <c r="Y20" i="15"/>
  <c r="Z20" i="15"/>
  <c r="CU13" i="18" l="1"/>
  <c r="CP13" i="18"/>
  <c r="CQ13" i="18"/>
  <c r="CR13" i="18"/>
  <c r="CS13" i="18"/>
  <c r="CT13" i="18"/>
  <c r="DQ13" i="6" l="1"/>
  <c r="DR13" i="6"/>
  <c r="DS13" i="6"/>
  <c r="DQ20" i="6"/>
  <c r="DR20" i="6"/>
  <c r="DS20" i="6"/>
  <c r="DN13" i="6"/>
  <c r="DO13" i="6"/>
  <c r="DP13" i="6"/>
  <c r="DN20" i="6"/>
  <c r="DO20" i="6"/>
  <c r="DP20" i="6"/>
  <c r="BB8" i="10"/>
  <c r="BC8" i="10"/>
  <c r="BD8" i="10"/>
  <c r="BE8" i="10"/>
  <c r="BF8" i="10"/>
  <c r="BG8" i="10"/>
  <c r="BG15" i="10"/>
  <c r="BB15" i="10"/>
  <c r="BC15" i="10"/>
  <c r="BD15" i="10"/>
  <c r="BE15" i="10"/>
  <c r="BF15" i="10"/>
  <c r="CW11" i="17" l="1"/>
  <c r="CX11" i="17"/>
  <c r="CY11" i="17"/>
  <c r="CZ11" i="17"/>
  <c r="DA11" i="17"/>
  <c r="DB11" i="17"/>
  <c r="CW19" i="17"/>
  <c r="CY19" i="17"/>
  <c r="CZ19" i="17"/>
  <c r="DA19" i="17"/>
  <c r="DB19" i="17"/>
  <c r="CO21" i="8" l="1"/>
  <c r="CJ21" i="8"/>
  <c r="CL21" i="8"/>
  <c r="CM21" i="8"/>
  <c r="CN21" i="8"/>
  <c r="AY20" i="7" l="1"/>
  <c r="AZ20" i="7"/>
  <c r="BA20" i="7"/>
  <c r="BB20" i="7"/>
  <c r="BC20" i="7"/>
  <c r="BD20" i="7"/>
  <c r="AX20" i="7" l="1"/>
  <c r="U13" i="15" l="1"/>
  <c r="U20" i="15"/>
  <c r="DM13" i="6" l="1"/>
  <c r="DM20" i="6"/>
  <c r="BA8" i="10" l="1"/>
  <c r="BA15" i="10"/>
  <c r="CV11" i="17" l="1"/>
  <c r="CV19" i="17"/>
  <c r="CI21" i="8" l="1"/>
  <c r="CO13" i="18" l="1"/>
  <c r="G13" i="8" l="1"/>
  <c r="T13" i="15" l="1"/>
  <c r="T20" i="15"/>
  <c r="CN13" i="18"/>
  <c r="AW20" i="7"/>
  <c r="DL13" i="6"/>
  <c r="DL20" i="6"/>
  <c r="AZ8" i="10" l="1"/>
  <c r="AZ15" i="10"/>
  <c r="CU11" i="17" l="1"/>
  <c r="CU19" i="17"/>
  <c r="CH21" i="8" l="1"/>
  <c r="I13" i="15" l="1"/>
  <c r="J13" i="15"/>
  <c r="K13" i="15"/>
  <c r="L13" i="15"/>
  <c r="M13" i="15"/>
  <c r="N13" i="15"/>
  <c r="O13" i="15"/>
  <c r="P13" i="15"/>
  <c r="Q13" i="15"/>
  <c r="R13" i="15"/>
  <c r="S13" i="15"/>
  <c r="CM13" i="18"/>
  <c r="S20" i="15" l="1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H13" i="15"/>
  <c r="G13" i="15"/>
  <c r="F13" i="15"/>
  <c r="E13" i="15"/>
  <c r="CI20" i="18"/>
  <c r="CH20" i="18"/>
  <c r="CG20" i="18"/>
  <c r="CF20" i="18"/>
  <c r="CE20" i="18"/>
  <c r="CD20" i="18"/>
  <c r="CC20" i="18"/>
  <c r="CB20" i="18"/>
  <c r="CA20" i="18"/>
  <c r="BZ20" i="18"/>
  <c r="BY20" i="18"/>
  <c r="BX20" i="18"/>
  <c r="BW20" i="18"/>
  <c r="BV20" i="18"/>
  <c r="BU20" i="18"/>
  <c r="BT20" i="18"/>
  <c r="BS20" i="18"/>
  <c r="BR20" i="18"/>
  <c r="BQ20" i="18"/>
  <c r="BP20" i="18"/>
  <c r="BO20" i="18"/>
  <c r="BN20" i="18"/>
  <c r="BM20" i="18"/>
  <c r="BL20" i="18"/>
  <c r="BK20" i="18"/>
  <c r="BJ20" i="18"/>
  <c r="BI20" i="18"/>
  <c r="BH20" i="18"/>
  <c r="BG20" i="18"/>
  <c r="BF20" i="18"/>
  <c r="BE20" i="18"/>
  <c r="BD20" i="18"/>
  <c r="BC20" i="18"/>
  <c r="BB20" i="18"/>
  <c r="BA20" i="18"/>
  <c r="AZ20" i="18"/>
  <c r="AY20" i="18"/>
  <c r="AX20" i="18"/>
  <c r="AW20" i="18"/>
  <c r="AV20" i="18"/>
  <c r="AU20" i="18"/>
  <c r="AT20" i="18"/>
  <c r="AS20" i="18"/>
  <c r="AR20" i="18"/>
  <c r="AQ20" i="18"/>
  <c r="AP20" i="18"/>
  <c r="AO20" i="18"/>
  <c r="AN20" i="18"/>
  <c r="AM20" i="18"/>
  <c r="AL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L13" i="18"/>
  <c r="CK13" i="18"/>
  <c r="CJ13" i="18"/>
  <c r="CI13" i="18"/>
  <c r="CH13" i="18"/>
  <c r="CG13" i="18"/>
  <c r="CF13" i="18"/>
  <c r="CE13" i="18"/>
  <c r="CD13" i="18"/>
  <c r="CC13" i="18"/>
  <c r="CB13" i="18"/>
  <c r="CA13" i="18"/>
  <c r="BZ13" i="18"/>
  <c r="BY13" i="18"/>
  <c r="BX13" i="18"/>
  <c r="BW13" i="18"/>
  <c r="BV13" i="18"/>
  <c r="BK13" i="18"/>
  <c r="BJ13" i="18"/>
  <c r="BI13" i="18"/>
  <c r="BH13" i="18"/>
  <c r="BG13" i="18"/>
  <c r="BF13" i="18"/>
  <c r="BE13" i="18"/>
  <c r="BD13" i="18"/>
  <c r="BC13" i="18"/>
  <c r="BB13" i="18"/>
  <c r="BA13" i="18"/>
  <c r="AZ13" i="18"/>
  <c r="AY13" i="18"/>
  <c r="AX13" i="18"/>
  <c r="AW13" i="18"/>
  <c r="AV13" i="18"/>
  <c r="AU13" i="18"/>
  <c r="AT13" i="18"/>
  <c r="AS13" i="18"/>
  <c r="AR13" i="18"/>
  <c r="AQ13" i="18"/>
  <c r="AP13" i="18"/>
  <c r="AO13" i="18"/>
  <c r="AN13" i="18"/>
  <c r="AM13" i="18"/>
  <c r="AL13" i="18"/>
  <c r="AK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AV20" i="7"/>
  <c r="AU20" i="7"/>
  <c r="AT20" i="7"/>
  <c r="AS20" i="7"/>
  <c r="AR20" i="7"/>
  <c r="AQ20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AK12" i="7"/>
  <c r="AK13" i="7" s="1"/>
  <c r="DK20" i="6"/>
  <c r="DJ20" i="6"/>
  <c r="DI20" i="6"/>
  <c r="DG20" i="6"/>
  <c r="DF20" i="6"/>
  <c r="DE20" i="6"/>
  <c r="DD20" i="6"/>
  <c r="DC20" i="6"/>
  <c r="DB20" i="6"/>
  <c r="DA20" i="6"/>
  <c r="CZ20" i="6"/>
  <c r="CY20" i="6"/>
  <c r="CX20" i="6"/>
  <c r="CW20" i="6"/>
  <c r="CV20" i="6"/>
  <c r="CU20" i="6"/>
  <c r="CT20" i="6"/>
  <c r="CS20" i="6"/>
  <c r="CR20" i="6"/>
  <c r="CQ20" i="6"/>
  <c r="CP20" i="6"/>
  <c r="CO20" i="6"/>
  <c r="CN20" i="6"/>
  <c r="CM20" i="6"/>
  <c r="CL20" i="6"/>
  <c r="CK20" i="6"/>
  <c r="CJ20" i="6"/>
  <c r="CI20" i="6"/>
  <c r="CH20" i="6"/>
  <c r="CG20" i="6"/>
  <c r="CF20" i="6"/>
  <c r="CE20" i="6"/>
  <c r="CD20" i="6"/>
  <c r="CC20" i="6"/>
  <c r="CB20" i="6"/>
  <c r="CA20" i="6"/>
  <c r="BZ20" i="6"/>
  <c r="BY20" i="6"/>
  <c r="BX20" i="6"/>
  <c r="BW20" i="6"/>
  <c r="BV20" i="6"/>
  <c r="BU20" i="6"/>
  <c r="BT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DK13" i="6"/>
  <c r="DJ13" i="6"/>
  <c r="DI13" i="6"/>
  <c r="DH13" i="6"/>
  <c r="DE13" i="6"/>
  <c r="DC13" i="6"/>
  <c r="DB13" i="6"/>
  <c r="DA13" i="6"/>
  <c r="CZ13" i="6"/>
  <c r="CY13" i="6"/>
  <c r="CX13" i="6"/>
  <c r="CW13" i="6"/>
  <c r="CV13" i="6"/>
  <c r="CU13" i="6"/>
  <c r="CT13" i="6"/>
  <c r="CS13" i="6"/>
  <c r="CR13" i="6"/>
  <c r="CQ13" i="6"/>
  <c r="CP13" i="6"/>
  <c r="CO13" i="6"/>
  <c r="CN13" i="6"/>
  <c r="CM13" i="6"/>
  <c r="CL13" i="6"/>
  <c r="CK13" i="6"/>
  <c r="CJ13" i="6"/>
  <c r="CI13" i="6"/>
  <c r="CH13" i="6"/>
  <c r="CG13" i="6"/>
  <c r="CF13" i="6"/>
  <c r="CE13" i="6"/>
  <c r="CD13" i="6"/>
  <c r="CC13" i="6"/>
  <c r="CB13" i="6"/>
  <c r="CA13" i="6"/>
  <c r="BZ13" i="6"/>
  <c r="BY13" i="6"/>
  <c r="BX13" i="6"/>
  <c r="BW13" i="6"/>
  <c r="BV13" i="6"/>
  <c r="BU13" i="6"/>
  <c r="BT13" i="6"/>
  <c r="BS13" i="6"/>
  <c r="BR13" i="6"/>
  <c r="BQ13" i="6"/>
  <c r="BP13" i="6"/>
  <c r="BO13" i="6"/>
  <c r="BN13" i="6"/>
  <c r="BM13" i="6"/>
  <c r="BL13" i="6"/>
  <c r="BK13" i="6"/>
  <c r="BJ13" i="6"/>
  <c r="BI13" i="6"/>
  <c r="BH13" i="6"/>
  <c r="BG13" i="6"/>
  <c r="BF13" i="6"/>
  <c r="BE13" i="6"/>
  <c r="BD13" i="6"/>
  <c r="BC13" i="6"/>
  <c r="BB13" i="6"/>
  <c r="BA13" i="6"/>
  <c r="AZ13" i="6"/>
  <c r="AY13" i="6"/>
  <c r="AX13" i="6"/>
  <c r="AW13" i="6"/>
  <c r="AV13" i="6"/>
  <c r="AU13" i="6"/>
  <c r="AT13" i="6"/>
  <c r="AS13" i="6"/>
  <c r="AR13" i="6"/>
  <c r="AQ13" i="6"/>
  <c r="AP13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DF12" i="6"/>
  <c r="DF13" i="6" s="1"/>
  <c r="DD12" i="6"/>
  <c r="DD13" i="6" s="1"/>
  <c r="AY15" i="10"/>
  <c r="AX15" i="10"/>
  <c r="AW15" i="10"/>
  <c r="AV15" i="10"/>
  <c r="AU15" i="10"/>
  <c r="AT15" i="10"/>
  <c r="AS15" i="10"/>
  <c r="AR15" i="10"/>
  <c r="AQ15" i="10"/>
  <c r="AP15" i="10"/>
  <c r="AO15" i="10"/>
  <c r="AN15" i="10"/>
  <c r="AM15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AY8" i="10"/>
  <c r="AX8" i="10"/>
  <c r="AW8" i="10"/>
  <c r="AT8" i="10"/>
  <c r="AS8" i="10"/>
  <c r="AR8" i="10"/>
  <c r="AQ8" i="10"/>
  <c r="AP8" i="10"/>
  <c r="AO8" i="10"/>
  <c r="AN8" i="10"/>
  <c r="AM8" i="10"/>
  <c r="AL8" i="10"/>
  <c r="AK8" i="10"/>
  <c r="AJ8" i="10"/>
  <c r="AI8" i="10"/>
  <c r="AH8" i="10"/>
  <c r="AG8" i="10"/>
  <c r="AF8" i="10"/>
  <c r="AE8" i="10"/>
  <c r="AD8" i="10"/>
  <c r="AC8" i="10"/>
  <c r="AB8" i="10"/>
  <c r="AA8" i="10"/>
  <c r="Z8" i="10"/>
  <c r="Y8" i="10"/>
  <c r="X8" i="10"/>
  <c r="CT19" i="17"/>
  <c r="CS19" i="17"/>
  <c r="CR19" i="17"/>
  <c r="CQ19" i="17"/>
  <c r="CP19" i="17"/>
  <c r="CO19" i="17"/>
  <c r="CN19" i="17"/>
  <c r="CM19" i="17"/>
  <c r="CL19" i="17"/>
  <c r="CK19" i="17"/>
  <c r="CJ19" i="17"/>
  <c r="CI19" i="17"/>
  <c r="CH19" i="17"/>
  <c r="CG19" i="17"/>
  <c r="CF19" i="17"/>
  <c r="CE19" i="17"/>
  <c r="CD19" i="17"/>
  <c r="CC19" i="17"/>
  <c r="CB19" i="17"/>
  <c r="CA19" i="17"/>
  <c r="BZ19" i="17"/>
  <c r="BY19" i="17"/>
  <c r="BX19" i="17"/>
  <c r="BW19" i="17"/>
  <c r="BV19" i="17"/>
  <c r="BU19" i="17"/>
  <c r="BT19" i="17"/>
  <c r="BS19" i="17"/>
  <c r="BR19" i="17"/>
  <c r="BQ19" i="17"/>
  <c r="BP19" i="17"/>
  <c r="BO19" i="17"/>
  <c r="BN19" i="17"/>
  <c r="BM19" i="17"/>
  <c r="BL19" i="17"/>
  <c r="BK19" i="17"/>
  <c r="BJ19" i="17"/>
  <c r="BI19" i="17"/>
  <c r="BH19" i="17"/>
  <c r="BG19" i="17"/>
  <c r="BF19" i="17"/>
  <c r="BE19" i="17"/>
  <c r="BD19" i="17"/>
  <c r="BC19" i="17"/>
  <c r="BB19" i="17"/>
  <c r="BA19" i="17"/>
  <c r="AZ19" i="17"/>
  <c r="AY19" i="17"/>
  <c r="AX19" i="17"/>
  <c r="AW19" i="17"/>
  <c r="AV19" i="17"/>
  <c r="AU19" i="17"/>
  <c r="AT19" i="17"/>
  <c r="AS19" i="17"/>
  <c r="AR19" i="17"/>
  <c r="AQ19" i="17"/>
  <c r="AP19" i="17"/>
  <c r="AO19" i="17"/>
  <c r="AN19" i="17"/>
  <c r="AM19" i="17"/>
  <c r="AL19" i="17"/>
  <c r="AK19" i="17"/>
  <c r="AJ19" i="17"/>
  <c r="AI19" i="17"/>
  <c r="AH19" i="17"/>
  <c r="AG19" i="17"/>
  <c r="AF19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T11" i="17"/>
  <c r="CS11" i="17"/>
  <c r="CR11" i="17"/>
  <c r="CQ11" i="17"/>
  <c r="CP11" i="17"/>
  <c r="CO11" i="17"/>
  <c r="CN11" i="17"/>
  <c r="CM11" i="17"/>
  <c r="CL11" i="17"/>
  <c r="CK11" i="17"/>
  <c r="CJ11" i="17"/>
  <c r="CI11" i="17"/>
  <c r="CH11" i="17"/>
  <c r="CG11" i="17"/>
  <c r="CF11" i="17"/>
  <c r="CE11" i="17"/>
  <c r="CD11" i="17"/>
  <c r="CC11" i="17"/>
  <c r="CB11" i="17"/>
  <c r="CA11" i="17"/>
  <c r="BZ11" i="17"/>
  <c r="BY11" i="17"/>
  <c r="BX11" i="17"/>
  <c r="BW11" i="17"/>
  <c r="BV11" i="17"/>
  <c r="BU11" i="17"/>
  <c r="BT11" i="17"/>
  <c r="BS11" i="17"/>
  <c r="BR11" i="17"/>
  <c r="BQ11" i="17"/>
  <c r="BP11" i="17"/>
  <c r="BO11" i="17"/>
  <c r="BN11" i="17"/>
  <c r="BM11" i="17"/>
  <c r="BL11" i="17"/>
  <c r="BK11" i="17"/>
  <c r="BJ11" i="17"/>
  <c r="BI11" i="17"/>
  <c r="BH11" i="17"/>
  <c r="BG11" i="17"/>
  <c r="BF11" i="17"/>
  <c r="BE11" i="17"/>
  <c r="BD11" i="17"/>
  <c r="BC11" i="17"/>
  <c r="BB11" i="17"/>
  <c r="BA11" i="17"/>
  <c r="AZ11" i="17"/>
  <c r="AY11" i="17"/>
  <c r="AX11" i="17"/>
  <c r="AW11" i="17"/>
  <c r="AV11" i="17"/>
  <c r="AU11" i="17"/>
  <c r="AT11" i="17"/>
  <c r="AS11" i="17"/>
  <c r="AR11" i="17"/>
  <c r="AQ11" i="17"/>
  <c r="AP11" i="17"/>
  <c r="AO11" i="17"/>
  <c r="AN11" i="17"/>
  <c r="AM11" i="17"/>
  <c r="AL11" i="17"/>
  <c r="AK11" i="17"/>
  <c r="AJ11" i="17"/>
  <c r="AI11" i="17"/>
  <c r="AH11" i="17"/>
  <c r="AG11" i="17"/>
  <c r="AF11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G21" i="8"/>
  <c r="CF21" i="8"/>
  <c r="CE21" i="8"/>
  <c r="CD21" i="8"/>
  <c r="CC21" i="8"/>
  <c r="CB21" i="8"/>
  <c r="CA21" i="8"/>
  <c r="BZ21" i="8"/>
  <c r="BY21" i="8"/>
  <c r="BX21" i="8"/>
  <c r="BW21" i="8"/>
  <c r="BV21" i="8"/>
  <c r="BU21" i="8"/>
  <c r="BT21" i="8"/>
  <c r="BS21" i="8"/>
  <c r="BR21" i="8"/>
  <c r="BQ21" i="8"/>
  <c r="BP21" i="8"/>
  <c r="BL21" i="8"/>
  <c r="BK21" i="8"/>
  <c r="BJ21" i="8"/>
  <c r="BI21" i="8"/>
  <c r="BH21" i="8"/>
  <c r="BG21" i="8"/>
  <c r="BF21" i="8"/>
  <c r="BE21" i="8"/>
  <c r="BD21" i="8"/>
  <c r="BC21" i="8"/>
  <c r="BB21" i="8"/>
  <c r="BA21" i="8"/>
  <c r="AZ21" i="8"/>
  <c r="AY21" i="8"/>
  <c r="AX21" i="8"/>
  <c r="AW21" i="8"/>
  <c r="AV21" i="8"/>
  <c r="AU21" i="8"/>
  <c r="AT21" i="8"/>
  <c r="AS21" i="8"/>
  <c r="AR21" i="8"/>
  <c r="AQ21" i="8"/>
  <c r="AP21" i="8"/>
  <c r="AO21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CA13" i="8"/>
  <c r="BZ13" i="8"/>
  <c r="BY13" i="8"/>
  <c r="BX13" i="8"/>
  <c r="BW13" i="8"/>
  <c r="BV13" i="8"/>
  <c r="BU13" i="8"/>
  <c r="BT13" i="8"/>
  <c r="BS13" i="8"/>
  <c r="BR13" i="8"/>
  <c r="BQ13" i="8"/>
  <c r="BP13" i="8"/>
  <c r="BO13" i="8"/>
  <c r="BM13" i="8"/>
  <c r="BL13" i="8"/>
  <c r="BK13" i="8"/>
  <c r="BJ13" i="8"/>
  <c r="BI13" i="8"/>
  <c r="BH13" i="8"/>
  <c r="BG13" i="8"/>
  <c r="BF13" i="8"/>
  <c r="BE13" i="8"/>
  <c r="BD13" i="8"/>
  <c r="BC13" i="8"/>
  <c r="BB13" i="8"/>
  <c r="BA13" i="8"/>
  <c r="AZ13" i="8"/>
  <c r="AY13" i="8"/>
  <c r="AX13" i="8"/>
  <c r="AW13" i="8"/>
  <c r="AV13" i="8"/>
  <c r="AU13" i="8"/>
  <c r="AT13" i="8"/>
  <c r="AS13" i="8"/>
  <c r="AR13" i="8"/>
  <c r="AQ13" i="8"/>
  <c r="AP13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F13" i="8"/>
  <c r="E13" i="8"/>
  <c r="D1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Whiny Daise Espinoza Vega</author>
  </authors>
  <commentList>
    <comment ref="BO2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Whiny Daise Espinoza Vega:</t>
        </r>
        <r>
          <rPr>
            <sz val="9"/>
            <color indexed="81"/>
            <rFont val="Tahoma"/>
            <family val="2"/>
          </rPr>
          <t xml:space="preserve">
Incluye provisiones y otros ingresos.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Whiny Daise Espinoza Vega</author>
  </authors>
  <commentList>
    <comment ref="AE8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Whiny Daise Espinoza Vega:</t>
        </r>
        <r>
          <rPr>
            <sz val="8"/>
            <color indexed="81"/>
            <rFont val="Tahoma"/>
            <family val="2"/>
          </rPr>
          <t xml:space="preserve">
Ver Nave Warissa Nawe cambia la carga total registrada en agosto (21 106,02) y en setiembre (31 192).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Paolo Gutierrez Chochoca</author>
  </authors>
  <commentList>
    <comment ref="D20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En soles.
</t>
        </r>
      </text>
    </comment>
    <comment ref="E20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En soles.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Paolo Gutierrez Chochoca</author>
  </authors>
  <commentList>
    <comment ref="CT4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Sin considerar el Terminal Portuario Multipropósito Salaverry.
</t>
        </r>
      </text>
    </comment>
    <comment ref="CT8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Sin considerar el Terminal Portuario Multipropósito Salaverry.
</t>
        </r>
      </text>
    </comment>
    <comment ref="CT16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Sin considerar el Terminal Portuario Multipropósito Salaverry.
</t>
        </r>
      </text>
    </comment>
  </commentList>
</comments>
</file>

<file path=xl/sharedStrings.xml><?xml version="1.0" encoding="utf-8"?>
<sst xmlns="http://schemas.openxmlformats.org/spreadsheetml/2006/main" count="512" uniqueCount="116">
  <si>
    <t>PUERTOS DE ENAPU</t>
  </si>
  <si>
    <t>I.</t>
  </si>
  <si>
    <t>UNIDAD MEDIDA</t>
  </si>
  <si>
    <t>1.</t>
  </si>
  <si>
    <t>TMN</t>
  </si>
  <si>
    <t>UNIDADES</t>
  </si>
  <si>
    <t>2.</t>
  </si>
  <si>
    <t>TMS</t>
  </si>
  <si>
    <t>3.</t>
  </si>
  <si>
    <t>TCA</t>
  </si>
  <si>
    <t>TOTAL</t>
  </si>
  <si>
    <t>TERMINAL MUELLE NORTE</t>
  </si>
  <si>
    <t>TIPO DE PRODUCTO</t>
  </si>
  <si>
    <t>CONTENEDORIZADA</t>
  </si>
  <si>
    <t>TONELADAS</t>
  </si>
  <si>
    <t>LÍQUIDA A GRANEL</t>
  </si>
  <si>
    <t>SÓLIDA A GRANEL</t>
  </si>
  <si>
    <t>4.</t>
  </si>
  <si>
    <t>PIEZAS SUELTAS</t>
  </si>
  <si>
    <t>5.</t>
  </si>
  <si>
    <t>RODANTE</t>
  </si>
  <si>
    <t>CONTENEDORES</t>
  </si>
  <si>
    <t>TEUS</t>
  </si>
  <si>
    <t>TERMINAL MUELLE SUR</t>
  </si>
  <si>
    <t>TRANSPORTADORA CALLAO</t>
  </si>
  <si>
    <t>NAVES DE ALTO BORDO</t>
  </si>
  <si>
    <t>NAVES DE BAJO BORDO</t>
  </si>
  <si>
    <t>II.</t>
  </si>
  <si>
    <t>6.</t>
  </si>
  <si>
    <t>III.</t>
  </si>
  <si>
    <t>MATARANI</t>
  </si>
  <si>
    <t>SAN MARTÍN - PISCO</t>
  </si>
  <si>
    <t>IMPORTACIÓN</t>
  </si>
  <si>
    <t>EXPORTACION</t>
  </si>
  <si>
    <t>TRANSBORDO</t>
  </si>
  <si>
    <t>SERVICIOS A LA NAVE</t>
  </si>
  <si>
    <t>SERVICIOS A LA CARGA</t>
  </si>
  <si>
    <t>OTROS</t>
  </si>
  <si>
    <t>SOLES</t>
  </si>
  <si>
    <t xml:space="preserve">INGRESOS POR SERVICIOS </t>
  </si>
  <si>
    <t>SERVICIOS ESPECIALES</t>
  </si>
  <si>
    <t>OTROS SERVICIOS</t>
  </si>
  <si>
    <t>SERVICIOS ESTANDAR</t>
  </si>
  <si>
    <t>SERVICIOS ESPECIALES CON TARIFA</t>
  </si>
  <si>
    <t>SERVICIOS ESPECIALES CON PRECIO</t>
  </si>
  <si>
    <t>DÓLARES</t>
  </si>
  <si>
    <t>SERVICIOS ESTANDAR A LA NAVE</t>
  </si>
  <si>
    <t>SERVICIOS ESTANDAR A LA CARGA</t>
  </si>
  <si>
    <t>II</t>
  </si>
  <si>
    <t>IV.</t>
  </si>
  <si>
    <t>TRÁFICO PORTUARIO: NAVES</t>
  </si>
  <si>
    <t>TIPO DE PRODUCTO/ PRODUCTO</t>
  </si>
  <si>
    <t>Unidades</t>
  </si>
  <si>
    <t>COPAM</t>
  </si>
  <si>
    <t>CONTENEDORES (Unid. con reestiba*)</t>
  </si>
  <si>
    <t>CONTENEDORES (TEUs con reestiba*)</t>
  </si>
  <si>
    <t>TERMINAL PORTUARIO DE MATARANI</t>
  </si>
  <si>
    <t>CONCESIONARIA PUERTO AMAZONAS</t>
  </si>
  <si>
    <t>may-17</t>
  </si>
  <si>
    <t>jun-17</t>
  </si>
  <si>
    <t>jul-17</t>
  </si>
  <si>
    <t>ÍNDICE</t>
  </si>
  <si>
    <t>Concesión</t>
  </si>
  <si>
    <t>Terminal de Contenedores Muelle Sur - Callao</t>
  </si>
  <si>
    <t>Terminal Portuario de Paita</t>
  </si>
  <si>
    <t>7.</t>
  </si>
  <si>
    <t>8.</t>
  </si>
  <si>
    <t>ENAPU</t>
  </si>
  <si>
    <t>Chimbote</t>
  </si>
  <si>
    <t>San Martín</t>
  </si>
  <si>
    <t>Ilo</t>
  </si>
  <si>
    <t>Masp Arica</t>
  </si>
  <si>
    <t>Chicama</t>
  </si>
  <si>
    <t>Supe</t>
  </si>
  <si>
    <t>Huacho</t>
  </si>
  <si>
    <t>Iquitos</t>
  </si>
  <si>
    <t>Yurimaguas</t>
  </si>
  <si>
    <t>Pto. Maldonado</t>
  </si>
  <si>
    <t>Terminal Portuario Muelle Norte 1/</t>
  </si>
  <si>
    <t>Terminal de Embarque de Concentrados de Minerales  /1</t>
  </si>
  <si>
    <t>Terminal Portuario Matarani 1/</t>
  </si>
  <si>
    <t>Terminal Portuario General San Martín 1/</t>
  </si>
  <si>
    <t>Nuevo Terminal Portuario Yurimaguas -Nueva Reforma 1/</t>
  </si>
  <si>
    <t>Variables de Tráfico en Puertos</t>
  </si>
  <si>
    <t>Terminal Portuario Multipropósito Salaverry</t>
  </si>
  <si>
    <t>9.</t>
  </si>
  <si>
    <t>SALAVERRY - LA LIBERTAD</t>
  </si>
  <si>
    <t>Granel Sólido - Mineral ZINC (TM)</t>
  </si>
  <si>
    <t>Granel Sólido - Mineral COBRE (TM)</t>
  </si>
  <si>
    <t>Granel Sólido - Mineral PLOMO (TM)</t>
  </si>
  <si>
    <t>Granel Sólido - Mineral - OTROS (TM)</t>
  </si>
  <si>
    <t>PASAJEROS</t>
  </si>
  <si>
    <t>DOLARES</t>
  </si>
  <si>
    <t>TERMINAL PORTUARIO DE PAITA</t>
  </si>
  <si>
    <t>TERMINAL PORTUARIO GENERAL SAN MARTIN</t>
  </si>
  <si>
    <t>TERMINAL PORTUARIO MULTIPRÓPOSITO SALAVERRY</t>
  </si>
  <si>
    <t>Nota: Ositrán no considera los movimientos de reestiba ni de shift.</t>
  </si>
  <si>
    <r>
      <t>TOTAL</t>
    </r>
    <r>
      <rPr>
        <vertAlign val="superscript"/>
        <sz val="10"/>
        <color rgb="FF008080"/>
        <rFont val="Arial"/>
        <family val="2"/>
      </rPr>
      <t>1</t>
    </r>
  </si>
  <si>
    <r>
      <t>CONTENEDORES</t>
    </r>
    <r>
      <rPr>
        <vertAlign val="superscript"/>
        <sz val="10"/>
        <color rgb="FF008080"/>
        <rFont val="Arial"/>
        <family val="2"/>
      </rPr>
      <t>1</t>
    </r>
  </si>
  <si>
    <r>
      <rPr>
        <vertAlign val="superscript"/>
        <sz val="10"/>
        <color rgb="FF008080"/>
        <rFont val="Arial"/>
        <family val="2"/>
      </rPr>
      <t>1</t>
    </r>
    <r>
      <rPr>
        <sz val="10"/>
        <color rgb="FF008080"/>
        <rFont val="Arial"/>
        <family val="2"/>
      </rPr>
      <t xml:space="preserve"> Ositrán no considera los movimientos de reestiba.</t>
    </r>
  </si>
  <si>
    <r>
      <rPr>
        <vertAlign val="superscript"/>
        <sz val="10"/>
        <color rgb="FF008080"/>
        <rFont val="Arial"/>
        <family val="2"/>
      </rPr>
      <t>2</t>
    </r>
    <r>
      <rPr>
        <sz val="10"/>
        <color rgb="FF008080"/>
        <rFont val="Arial"/>
        <family val="2"/>
      </rPr>
      <t xml:space="preserve"> No incluye servicios estándar a los pasajeros</t>
    </r>
  </si>
  <si>
    <r>
      <t>SERVICIOS ESTANDAR</t>
    </r>
    <r>
      <rPr>
        <vertAlign val="superscript"/>
        <sz val="10"/>
        <color rgb="FF008080"/>
        <rFont val="Arial"/>
        <family val="2"/>
      </rPr>
      <t>2</t>
    </r>
  </si>
  <si>
    <t>Nota: TCSA sólo moviliza carga granel sólido - mineral de exportación.</t>
  </si>
  <si>
    <t>Nota:  A partir de julio, el detalle de servicios especiales y otros servicios están separados de los servicios a la nave y de los servicios a la carga según lo coordinado entre el Ositrán y el área contable de TPE S.A.</t>
  </si>
  <si>
    <t>Nota: A partir de enero de 2019, el Concesionario reporte ingresos en dólares.</t>
  </si>
  <si>
    <r>
      <t>OTROS SERVICIOS</t>
    </r>
    <r>
      <rPr>
        <vertAlign val="superscript"/>
        <sz val="10"/>
        <color rgb="FF008080"/>
        <rFont val="Arial"/>
        <family val="2"/>
      </rPr>
      <t>3</t>
    </r>
  </si>
  <si>
    <r>
      <rPr>
        <vertAlign val="superscript"/>
        <sz val="10"/>
        <color rgb="FF008080"/>
        <rFont val="Arial"/>
        <family val="2"/>
      </rPr>
      <t>3</t>
    </r>
    <r>
      <rPr>
        <sz val="10"/>
        <color rgb="FF008080"/>
        <rFont val="Arial"/>
        <family val="2"/>
      </rPr>
      <t xml:space="preserve"> Incluye servicios a pasajeros y provisiones.</t>
    </r>
  </si>
  <si>
    <r>
      <t>INGRESOS POR SERVICIOS</t>
    </r>
    <r>
      <rPr>
        <b/>
        <vertAlign val="superscript"/>
        <sz val="10"/>
        <color theme="0"/>
        <rFont val="Arial"/>
        <family val="2"/>
      </rPr>
      <t>1/</t>
    </r>
  </si>
  <si>
    <t>1/ A partir de enero 2021, los montos de ingresos estan expresado en dólares.</t>
  </si>
  <si>
    <r>
      <t xml:space="preserve">INGRESOS POR SERVICIOS </t>
    </r>
    <r>
      <rPr>
        <b/>
        <vertAlign val="superscript"/>
        <sz val="10"/>
        <color theme="0"/>
        <rFont val="Arial"/>
        <family val="2"/>
      </rPr>
      <t>1/</t>
    </r>
  </si>
  <si>
    <r>
      <t>PAITA</t>
    </r>
    <r>
      <rPr>
        <vertAlign val="superscript"/>
        <sz val="10"/>
        <color rgb="FF008080"/>
        <rFont val="Arial"/>
        <family val="2"/>
      </rPr>
      <t>1/</t>
    </r>
  </si>
  <si>
    <r>
      <t>CONTENEDORES</t>
    </r>
    <r>
      <rPr>
        <vertAlign val="superscript"/>
        <sz val="10"/>
        <color rgb="FF008080"/>
        <rFont val="Arial"/>
        <family val="2"/>
      </rPr>
      <t>2/</t>
    </r>
  </si>
  <si>
    <r>
      <t>INGRESOS POR SERVICIOS</t>
    </r>
    <r>
      <rPr>
        <b/>
        <vertAlign val="superscript"/>
        <sz val="10"/>
        <color theme="0"/>
        <rFont val="Arial"/>
        <family val="2"/>
      </rPr>
      <t>3/</t>
    </r>
  </si>
  <si>
    <t>1/Solo se considera naves de alto bordo</t>
  </si>
  <si>
    <t>2/Correspondiente a los movimientos de embarque, desembarque y transbordo. Ositrán no considera la reestiba.</t>
  </si>
  <si>
    <t>3/A partir de enero 2021, los montos de ingresos estan expresado en dólares.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</si>
</sst>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 &quot;S/.&quot;\ * #,##0.00_ ;_ &quot;S/.&quot;\ * \-#,##0.00_ ;_ &quot;S/.&quot;\ * &quot;-&quot;??_ ;_ @_ "/>
    <numFmt numFmtId="166" formatCode="_ * #,##0.00_ ;_ * \-#,##0.00_ ;_ * &quot;-&quot;??_ ;_ @_ "/>
    <numFmt numFmtId="167" formatCode="_ * #,##0_ ;_ * \-#,##0_ ;_ * &quot;-&quot;??_ ;_ @_ "/>
    <numFmt numFmtId="168" formatCode="#,##0.0"/>
    <numFmt numFmtId="169" formatCode="&quot;S/.&quot;\ #,##0.00_);[Red]\(&quot;S/.&quot;\ #,##0.00\)"/>
    <numFmt numFmtId="170" formatCode="_ [$€]* #,##0.00_ ;_ [$€]* \-#,##0.00_ ;_ [$€]* &quot;-&quot;??_ ;_ @_ "/>
    <numFmt numFmtId="171" formatCode="_(* #,##0.0_);_(* \(#,##0.0\);_(* &quot;-&quot;??_);_(@_)"/>
    <numFmt numFmtId="172" formatCode="_([$€]\ * #,##0.00_);_([$€]\ * \(#,##0.00\);_([$€]\ * &quot;-&quot;??_);_(@_)"/>
    <numFmt numFmtId="173" formatCode="_ * #,##0.000_ ;_ * \-#,##0.000_ ;_ * &quot;-&quot;??_ ;_ @_ "/>
    <numFmt numFmtId="177" formatCode="_-* #,##0.00_-;\-* #,##0.00_-;_-* &quot;-&quot;??_-;_-@_-"/>
    <numFmt numFmtId="178" formatCode="_-* #,##0.00\ _€_-;\-* #,##0.00\ _€_-;_-* &quot;-&quot;??\ _€_-;_-@_-"/>
    <numFmt numFmtId="179" formatCode="&quot;S/.&quot;\ #,##0;&quot;S/.&quot;\ \-#,##0"/>
    <numFmt numFmtId="183" formatCode="_-* #,##0\ _P_t_s_-;\-* #,##0\ _P_t_s_-;_-* &quot;-&quot;\ _P_t_s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b/>
      <u/>
      <sz val="13"/>
      <color theme="10"/>
      <name val="Arial"/>
      <family val="2"/>
    </font>
    <font>
      <sz val="10"/>
      <color theme="8"/>
      <name val="Arial"/>
      <family val="2"/>
    </font>
    <font>
      <b/>
      <sz val="10"/>
      <color rgb="FF008080"/>
      <name val="Arial"/>
      <family val="2"/>
    </font>
    <font>
      <sz val="10"/>
      <color rgb="FF008080"/>
      <name val="Arial"/>
      <family val="2"/>
    </font>
    <font>
      <sz val="10"/>
      <color rgb="FFFF0000"/>
      <name val="Arial"/>
      <family val="2"/>
    </font>
    <font>
      <sz val="10"/>
      <color theme="6"/>
      <name val="Arial"/>
      <family val="2"/>
    </font>
    <font>
      <sz val="10"/>
      <color theme="1" tint="0.499984740745262"/>
      <name val="Arial"/>
      <family val="2"/>
    </font>
    <font>
      <b/>
      <sz val="9"/>
      <color theme="0"/>
      <name val="Arial"/>
      <family val="2"/>
    </font>
    <font>
      <sz val="9"/>
      <color rgb="FF008080"/>
      <name val="Arial"/>
      <family val="2"/>
    </font>
    <font>
      <sz val="9"/>
      <color theme="1"/>
      <name val="Arial"/>
      <family val="2"/>
    </font>
    <font>
      <sz val="10"/>
      <color theme="3"/>
      <name val="Arial"/>
      <family val="2"/>
    </font>
    <font>
      <vertAlign val="superscript"/>
      <sz val="10"/>
      <color rgb="FF008080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vertAlign val="superscript"/>
      <sz val="10"/>
      <color theme="0"/>
      <name val="Arial"/>
      <family val="2"/>
    </font>
    <font>
      <sz val="11"/>
      <color rgb="FF00000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FF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lightDown">
        <bgColor theme="2" tint="-9.9978637043366805E-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rgb="FF008080"/>
      </bottom>
      <diagonal/>
    </border>
    <border>
      <left/>
      <right/>
      <top style="thin">
        <color rgb="FF008080"/>
      </top>
      <bottom style="thin">
        <color indexed="64"/>
      </bottom>
      <diagonal/>
    </border>
    <border>
      <left/>
      <right/>
      <top style="thin">
        <color rgb="FF008080"/>
      </top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92">
    <xf numFmtId="0" fontId="0" fillId="0" borderId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166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6" fillId="0" borderId="0"/>
    <xf numFmtId="0" fontId="6" fillId="0" borderId="0"/>
    <xf numFmtId="0" fontId="1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0" fontId="1" fillId="0" borderId="0"/>
    <xf numFmtId="168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26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0" fontId="1" fillId="0" borderId="0"/>
    <xf numFmtId="166" fontId="1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7" borderId="0" applyNumberFormat="0" applyBorder="0" applyAlignment="0" applyProtection="0"/>
    <xf numFmtId="0" fontId="29" fillId="11" borderId="0" applyNumberFormat="0" applyBorder="0" applyAlignment="0" applyProtection="0"/>
    <xf numFmtId="0" fontId="30" fillId="28" borderId="8" applyNumberFormat="0" applyAlignment="0" applyProtection="0"/>
    <xf numFmtId="0" fontId="31" fillId="29" borderId="9" applyNumberFormat="0" applyAlignment="0" applyProtection="0"/>
    <xf numFmtId="0" fontId="6" fillId="0" borderId="0"/>
    <xf numFmtId="0" fontId="6" fillId="0" borderId="0"/>
    <xf numFmtId="17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12" borderId="0" applyNumberFormat="0" applyBorder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7" fillId="15" borderId="8" applyNumberFormat="0" applyAlignment="0" applyProtection="0"/>
    <xf numFmtId="0" fontId="38" fillId="0" borderId="10" applyNumberFormat="0" applyFill="0" applyAlignment="0" applyProtection="0"/>
    <xf numFmtId="166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30" borderId="14" applyNumberFormat="0" applyFont="0" applyAlignment="0" applyProtection="0"/>
    <xf numFmtId="0" fontId="27" fillId="30" borderId="14" applyNumberFormat="0" applyFont="0" applyAlignment="0" applyProtection="0"/>
    <xf numFmtId="0" fontId="39" fillId="28" borderId="15" applyNumberFormat="0" applyAlignment="0" applyProtection="0"/>
    <xf numFmtId="9" fontId="6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177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6" fillId="0" borderId="0"/>
    <xf numFmtId="0" fontId="43" fillId="0" borderId="0"/>
    <xf numFmtId="177" fontId="43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177" fontId="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6" fillId="0" borderId="0" applyFont="0" applyFill="0" applyBorder="0" applyAlignment="0" applyProtection="0"/>
  </cellStyleXfs>
  <cellXfs count="88">
    <xf numFmtId="0" fontId="0" fillId="0" borderId="0" xfId="0"/>
    <xf numFmtId="0" fontId="8" fillId="0" borderId="0" xfId="0" applyFont="1"/>
    <xf numFmtId="0" fontId="9" fillId="0" borderId="0" xfId="0" applyFont="1"/>
    <xf numFmtId="0" fontId="10" fillId="2" borderId="0" xfId="0" applyFont="1" applyFill="1"/>
    <xf numFmtId="0" fontId="9" fillId="0" borderId="3" xfId="0" applyFont="1" applyBorder="1"/>
    <xf numFmtId="0" fontId="9" fillId="0" borderId="4" xfId="0" applyFont="1" applyBorder="1"/>
    <xf numFmtId="0" fontId="12" fillId="0" borderId="0" xfId="7" applyFont="1"/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left"/>
    </xf>
    <xf numFmtId="0" fontId="13" fillId="0" borderId="0" xfId="0" applyFont="1" applyFill="1" applyAlignment="1">
      <alignment horizontal="left" vertical="center" indent="2"/>
    </xf>
    <xf numFmtId="0" fontId="9" fillId="0" borderId="2" xfId="0" applyFont="1" applyBorder="1"/>
    <xf numFmtId="0" fontId="13" fillId="0" borderId="2" xfId="0" applyFont="1" applyFill="1" applyBorder="1" applyAlignment="1">
      <alignment horizontal="left" indent="2"/>
    </xf>
    <xf numFmtId="0" fontId="13" fillId="0" borderId="0" xfId="0" applyFont="1" applyAlignment="1">
      <alignment horizontal="left" vertical="center"/>
    </xf>
    <xf numFmtId="0" fontId="13" fillId="3" borderId="0" xfId="0" applyFont="1" applyFill="1" applyAlignment="1">
      <alignment horizontal="center"/>
    </xf>
    <xf numFmtId="0" fontId="13" fillId="3" borderId="0" xfId="0" applyFont="1" applyFill="1"/>
    <xf numFmtId="0" fontId="10" fillId="2" borderId="0" xfId="0" applyFont="1" applyFill="1" applyAlignment="1">
      <alignment horizontal="center"/>
    </xf>
    <xf numFmtId="0" fontId="15" fillId="3" borderId="0" xfId="0" applyFont="1" applyFill="1"/>
    <xf numFmtId="0" fontId="10" fillId="2" borderId="0" xfId="0" applyFont="1" applyFill="1" applyAlignment="1">
      <alignment horizontal="left" indent="1"/>
    </xf>
    <xf numFmtId="17" fontId="16" fillId="3" borderId="1" xfId="0" quotePrefix="1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 indent="1"/>
    </xf>
    <xf numFmtId="0" fontId="17" fillId="3" borderId="1" xfId="0" applyFont="1" applyFill="1" applyBorder="1" applyAlignment="1">
      <alignment horizontal="center" vertical="center"/>
    </xf>
    <xf numFmtId="167" fontId="17" fillId="3" borderId="1" xfId="1" applyNumberFormat="1" applyFont="1" applyFill="1" applyBorder="1"/>
    <xf numFmtId="0" fontId="17" fillId="3" borderId="0" xfId="0" applyFont="1" applyFill="1" applyBorder="1" applyAlignment="1">
      <alignment horizontal="center" vertical="center"/>
    </xf>
    <xf numFmtId="167" fontId="17" fillId="3" borderId="0" xfId="1" applyNumberFormat="1" applyFont="1" applyFill="1" applyBorder="1"/>
    <xf numFmtId="167" fontId="17" fillId="3" borderId="1" xfId="1" applyNumberFormat="1" applyFont="1" applyFill="1" applyBorder="1" applyAlignment="1">
      <alignment horizontal="center" vertical="center"/>
    </xf>
    <xf numFmtId="167" fontId="17" fillId="4" borderId="1" xfId="1" applyNumberFormat="1" applyFont="1" applyFill="1" applyBorder="1"/>
    <xf numFmtId="167" fontId="17" fillId="0" borderId="1" xfId="1" applyNumberFormat="1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 indent="1"/>
    </xf>
    <xf numFmtId="0" fontId="10" fillId="2" borderId="0" xfId="0" applyFont="1" applyFill="1" applyAlignment="1">
      <alignment vertical="center"/>
    </xf>
    <xf numFmtId="0" fontId="17" fillId="9" borderId="1" xfId="0" applyFont="1" applyFill="1" applyBorder="1" applyAlignment="1">
      <alignment horizontal="center" vertical="center"/>
    </xf>
    <xf numFmtId="167" fontId="6" fillId="3" borderId="0" xfId="1" applyNumberFormat="1" applyFont="1" applyFill="1" applyAlignment="1">
      <alignment horizontal="left" indent="1"/>
    </xf>
    <xf numFmtId="167" fontId="6" fillId="3" borderId="0" xfId="1" applyNumberFormat="1" applyFont="1" applyFill="1"/>
    <xf numFmtId="167" fontId="13" fillId="3" borderId="0" xfId="0" applyNumberFormat="1" applyFont="1" applyFill="1"/>
    <xf numFmtId="167" fontId="13" fillId="3" borderId="0" xfId="1" applyNumberFormat="1" applyFont="1" applyFill="1"/>
    <xf numFmtId="167" fontId="17" fillId="3" borderId="1" xfId="1" applyNumberFormat="1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vertical="center"/>
    </xf>
    <xf numFmtId="0" fontId="18" fillId="3" borderId="0" xfId="0" applyFont="1" applyFill="1"/>
    <xf numFmtId="0" fontId="19" fillId="3" borderId="0" xfId="0" applyFont="1" applyFill="1"/>
    <xf numFmtId="0" fontId="19" fillId="3" borderId="0" xfId="0" applyFont="1" applyFill="1" applyAlignment="1">
      <alignment horizontal="center"/>
    </xf>
    <xf numFmtId="167" fontId="17" fillId="6" borderId="1" xfId="1" applyNumberFormat="1" applyFont="1" applyFill="1" applyBorder="1" applyAlignment="1">
      <alignment horizontal="center" vertical="center"/>
    </xf>
    <xf numFmtId="0" fontId="20" fillId="3" borderId="0" xfId="0" applyFont="1" applyFill="1"/>
    <xf numFmtId="17" fontId="16" fillId="6" borderId="1" xfId="0" quotePrefix="1" applyNumberFormat="1" applyFont="1" applyFill="1" applyBorder="1" applyAlignment="1">
      <alignment horizontal="center" vertical="center" wrapText="1"/>
    </xf>
    <xf numFmtId="167" fontId="17" fillId="6" borderId="1" xfId="1" applyNumberFormat="1" applyFont="1" applyFill="1" applyBorder="1"/>
    <xf numFmtId="0" fontId="16" fillId="3" borderId="0" xfId="0" applyFont="1" applyFill="1" applyAlignment="1"/>
    <xf numFmtId="167" fontId="17" fillId="3" borderId="0" xfId="1" applyNumberFormat="1" applyFont="1" applyFill="1" applyBorder="1" applyAlignment="1">
      <alignment horizontal="center" vertical="center"/>
    </xf>
    <xf numFmtId="16" fontId="13" fillId="3" borderId="0" xfId="0" applyNumberFormat="1" applyFont="1" applyFill="1"/>
    <xf numFmtId="0" fontId="21" fillId="2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167" fontId="17" fillId="8" borderId="1" xfId="1" applyNumberFormat="1" applyFont="1" applyFill="1" applyBorder="1"/>
    <xf numFmtId="0" fontId="17" fillId="3" borderId="0" xfId="0" applyFont="1" applyFill="1" applyBorder="1"/>
    <xf numFmtId="167" fontId="13" fillId="3" borderId="0" xfId="1" applyNumberFormat="1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167" fontId="16" fillId="3" borderId="1" xfId="1" applyNumberFormat="1" applyFont="1" applyFill="1" applyBorder="1" applyAlignment="1">
      <alignment horizontal="center" vertical="center"/>
    </xf>
    <xf numFmtId="167" fontId="13" fillId="3" borderId="0" xfId="0" applyNumberFormat="1" applyFont="1" applyFill="1" applyAlignment="1">
      <alignment horizontal="center"/>
    </xf>
    <xf numFmtId="167" fontId="17" fillId="4" borderId="6" xfId="1" applyNumberFormat="1" applyFont="1" applyFill="1" applyBorder="1"/>
    <xf numFmtId="0" fontId="13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left" indent="1"/>
    </xf>
    <xf numFmtId="0" fontId="17" fillId="3" borderId="0" xfId="0" applyFont="1" applyFill="1" applyBorder="1" applyAlignment="1">
      <alignment horizontal="center"/>
    </xf>
    <xf numFmtId="0" fontId="13" fillId="3" borderId="0" xfId="0" applyFont="1" applyFill="1" applyBorder="1"/>
    <xf numFmtId="17" fontId="16" fillId="3" borderId="5" xfId="0" quotePrefix="1" applyNumberFormat="1" applyFont="1" applyFill="1" applyBorder="1" applyAlignment="1">
      <alignment horizontal="center" vertical="center" wrapText="1"/>
    </xf>
    <xf numFmtId="167" fontId="16" fillId="5" borderId="1" xfId="1" applyNumberFormat="1" applyFont="1" applyFill="1" applyBorder="1" applyAlignment="1">
      <alignment horizontal="center" vertical="center"/>
    </xf>
    <xf numFmtId="167" fontId="17" fillId="5" borderId="1" xfId="1" applyNumberFormat="1" applyFont="1" applyFill="1" applyBorder="1" applyAlignment="1">
      <alignment horizontal="center" vertical="center"/>
    </xf>
    <xf numFmtId="167" fontId="16" fillId="4" borderId="1" xfId="1" applyNumberFormat="1" applyFont="1" applyFill="1" applyBorder="1"/>
    <xf numFmtId="0" fontId="9" fillId="3" borderId="0" xfId="0" applyFont="1" applyFill="1"/>
    <xf numFmtId="167" fontId="17" fillId="3" borderId="7" xfId="1" applyNumberFormat="1" applyFont="1" applyFill="1" applyBorder="1"/>
    <xf numFmtId="0" fontId="13" fillId="3" borderId="7" xfId="0" applyFont="1" applyFill="1" applyBorder="1"/>
    <xf numFmtId="0" fontId="9" fillId="3" borderId="7" xfId="0" applyFont="1" applyFill="1" applyBorder="1"/>
    <xf numFmtId="0" fontId="13" fillId="3" borderId="0" xfId="0" applyFont="1" applyFill="1" applyAlignment="1">
      <alignment horizontal="left" indent="1"/>
    </xf>
    <xf numFmtId="0" fontId="17" fillId="3" borderId="0" xfId="0" applyFont="1" applyFill="1" applyAlignment="1">
      <alignment horizontal="left"/>
    </xf>
    <xf numFmtId="0" fontId="16" fillId="3" borderId="5" xfId="0" applyFont="1" applyFill="1" applyBorder="1" applyAlignment="1">
      <alignment horizontal="center" vertical="center"/>
    </xf>
    <xf numFmtId="0" fontId="24" fillId="3" borderId="0" xfId="0" applyFont="1" applyFill="1" applyAlignment="1">
      <alignment vertical="top" wrapText="1"/>
    </xf>
    <xf numFmtId="0" fontId="19" fillId="3" borderId="0" xfId="0" applyFont="1" applyFill="1" applyAlignment="1">
      <alignment wrapText="1"/>
    </xf>
    <xf numFmtId="167" fontId="16" fillId="3" borderId="1" xfId="1" applyNumberFormat="1" applyFont="1" applyFill="1" applyBorder="1"/>
    <xf numFmtId="0" fontId="22" fillId="3" borderId="0" xfId="0" applyFont="1" applyFill="1" applyAlignment="1">
      <alignment vertical="top" wrapText="1"/>
    </xf>
    <xf numFmtId="167" fontId="17" fillId="3" borderId="1" xfId="1" applyNumberFormat="1" applyFont="1" applyFill="1" applyBorder="1" applyAlignment="1">
      <alignment vertical="center"/>
    </xf>
    <xf numFmtId="173" fontId="17" fillId="4" borderId="1" xfId="1" applyNumberFormat="1" applyFont="1" applyFill="1" applyBorder="1"/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/>
    </xf>
    <xf numFmtId="0" fontId="14" fillId="7" borderId="0" xfId="7" applyFont="1" applyFill="1" applyAlignment="1">
      <alignment horizontal="center" vertical="center"/>
    </xf>
    <xf numFmtId="0" fontId="17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left" vertical="top" wrapText="1"/>
    </xf>
  </cellXfs>
  <cellStyles count="192">
    <cellStyle name="(4) STM-1 (LECT)_x000d__x000a_PL-4579-M-039-99_x000d__x000a_FALTA APE" xfId="43" xr:uid="{00000000-0005-0000-0000-000000000000}"/>
    <cellStyle name="(4) STM-1 (LECT)_x000d__x000a_PL-4579-M-039-99_x000d__x000a_FALTA APE 2" xfId="44" xr:uid="{00000000-0005-0000-0000-000001000000}"/>
    <cellStyle name="20% - Accent1" xfId="45" xr:uid="{00000000-0005-0000-0000-000002000000}"/>
    <cellStyle name="20% - Accent2" xfId="46" xr:uid="{00000000-0005-0000-0000-000003000000}"/>
    <cellStyle name="20% - Accent3" xfId="47" xr:uid="{00000000-0005-0000-0000-000004000000}"/>
    <cellStyle name="20% - Accent4" xfId="48" xr:uid="{00000000-0005-0000-0000-000005000000}"/>
    <cellStyle name="20% - Accent5" xfId="49" xr:uid="{00000000-0005-0000-0000-000006000000}"/>
    <cellStyle name="20% - Accent6" xfId="50" xr:uid="{00000000-0005-0000-0000-000007000000}"/>
    <cellStyle name="40% - Accent1" xfId="51" xr:uid="{00000000-0005-0000-0000-000008000000}"/>
    <cellStyle name="40% - Accent2" xfId="52" xr:uid="{00000000-0005-0000-0000-000009000000}"/>
    <cellStyle name="40% - Accent3" xfId="53" xr:uid="{00000000-0005-0000-0000-00000A000000}"/>
    <cellStyle name="40% - Accent4" xfId="54" xr:uid="{00000000-0005-0000-0000-00000B000000}"/>
    <cellStyle name="40% - Accent5" xfId="55" xr:uid="{00000000-0005-0000-0000-00000C000000}"/>
    <cellStyle name="40% - Accent6" xfId="56" xr:uid="{00000000-0005-0000-0000-00000D000000}"/>
    <cellStyle name="60% - Accent1" xfId="57" xr:uid="{00000000-0005-0000-0000-00000E000000}"/>
    <cellStyle name="60% - Accent2" xfId="58" xr:uid="{00000000-0005-0000-0000-00000F000000}"/>
    <cellStyle name="60% - Accent3" xfId="59" xr:uid="{00000000-0005-0000-0000-000010000000}"/>
    <cellStyle name="60% - Accent4" xfId="60" xr:uid="{00000000-0005-0000-0000-000011000000}"/>
    <cellStyle name="60% - Accent5" xfId="61" xr:uid="{00000000-0005-0000-0000-000012000000}"/>
    <cellStyle name="60% - Accent6" xfId="62" xr:uid="{00000000-0005-0000-0000-000013000000}"/>
    <cellStyle name="Accent1" xfId="63" xr:uid="{00000000-0005-0000-0000-000014000000}"/>
    <cellStyle name="Accent2" xfId="64" xr:uid="{00000000-0005-0000-0000-000015000000}"/>
    <cellStyle name="Accent3" xfId="65" xr:uid="{00000000-0005-0000-0000-000016000000}"/>
    <cellStyle name="Accent4" xfId="66" xr:uid="{00000000-0005-0000-0000-000017000000}"/>
    <cellStyle name="Accent5" xfId="67" xr:uid="{00000000-0005-0000-0000-000018000000}"/>
    <cellStyle name="Accent6" xfId="68" xr:uid="{00000000-0005-0000-0000-000019000000}"/>
    <cellStyle name="Bad" xfId="69" xr:uid="{00000000-0005-0000-0000-00001A000000}"/>
    <cellStyle name="Calculation" xfId="70" xr:uid="{00000000-0005-0000-0000-00001B000000}"/>
    <cellStyle name="Check Cell" xfId="71" xr:uid="{00000000-0005-0000-0000-00001C000000}"/>
    <cellStyle name="Comma 2" xfId="22" xr:uid="{00000000-0005-0000-0000-00001D000000}"/>
    <cellStyle name="Comma 2 2" xfId="18" xr:uid="{00000000-0005-0000-0000-00001E000000}"/>
    <cellStyle name="Comma 2 2 2" xfId="172" xr:uid="{34B2B18E-94E0-4A62-AC1B-A2AD02EDB022}"/>
    <cellStyle name="Comma 2 2 2 2" xfId="191" xr:uid="{F9D77FE0-0D2B-447C-9208-DBA1ECC29532}"/>
    <cellStyle name="Comma 2 2 3" xfId="189" xr:uid="{F247485F-2F97-4244-8B23-5ABF62B8B57D}"/>
    <cellStyle name="Comma 2 3" xfId="35" xr:uid="{00000000-0005-0000-0000-00001F000000}"/>
    <cellStyle name="Comma 2 4" xfId="174" xr:uid="{AD305296-1858-43B1-926F-671D4D9C0513}"/>
    <cellStyle name="Diseño" xfId="72" xr:uid="{00000000-0005-0000-0000-000020000000}"/>
    <cellStyle name="Diseño 2" xfId="73" xr:uid="{00000000-0005-0000-0000-000021000000}"/>
    <cellStyle name="Euro" xfId="74" xr:uid="{00000000-0005-0000-0000-000022000000}"/>
    <cellStyle name="Euro 2" xfId="75" xr:uid="{00000000-0005-0000-0000-000023000000}"/>
    <cellStyle name="Explanatory Text" xfId="76" xr:uid="{00000000-0005-0000-0000-000024000000}"/>
    <cellStyle name="Good" xfId="77" xr:uid="{00000000-0005-0000-0000-000025000000}"/>
    <cellStyle name="Heading 1" xfId="78" xr:uid="{00000000-0005-0000-0000-000026000000}"/>
    <cellStyle name="Heading 2" xfId="79" xr:uid="{00000000-0005-0000-0000-000027000000}"/>
    <cellStyle name="Heading 3" xfId="80" xr:uid="{00000000-0005-0000-0000-000028000000}"/>
    <cellStyle name="Heading 4" xfId="81" xr:uid="{00000000-0005-0000-0000-000029000000}"/>
    <cellStyle name="Hipervínculo" xfId="7" builtinId="8"/>
    <cellStyle name="Hipervínculo 2" xfId="188" xr:uid="{B47B16B7-F0A6-4B9D-9CB2-113ED83C2B94}"/>
    <cellStyle name="Input" xfId="82" xr:uid="{00000000-0005-0000-0000-00002B000000}"/>
    <cellStyle name="Linked Cell" xfId="83" xr:uid="{00000000-0005-0000-0000-00002C000000}"/>
    <cellStyle name="Millares" xfId="1" builtinId="3"/>
    <cellStyle name="Millares [0] 2" xfId="182" xr:uid="{557CF647-2481-4F2A-B586-27E542907730}"/>
    <cellStyle name="Millares 10" xfId="185" xr:uid="{0A1CF236-C698-4A0B-AB5B-0EE5035091CF}"/>
    <cellStyle name="Millares 2" xfId="2" xr:uid="{00000000-0005-0000-0000-00002E000000}"/>
    <cellStyle name="Millares 2 2" xfId="6" xr:uid="{00000000-0005-0000-0000-00002F000000}"/>
    <cellStyle name="Millares 2 2 2" xfId="34" xr:uid="{00000000-0005-0000-0000-000030000000}"/>
    <cellStyle name="Millares 2 2 3" xfId="85" xr:uid="{00000000-0005-0000-0000-000031000000}"/>
    <cellStyle name="Millares 2 3" xfId="11" xr:uid="{00000000-0005-0000-0000-000032000000}"/>
    <cellStyle name="Millares 2 3 2" xfId="38" xr:uid="{00000000-0005-0000-0000-000033000000}"/>
    <cellStyle name="Millares 2 4" xfId="27" xr:uid="{00000000-0005-0000-0000-000034000000}"/>
    <cellStyle name="Millares 2 4 2" xfId="41" xr:uid="{00000000-0005-0000-0000-000035000000}"/>
    <cellStyle name="Millares 2 4 3" xfId="190" xr:uid="{BBD71B26-BCB7-41B4-A6CC-2FCD1BEB472E}"/>
    <cellStyle name="Millares 2 5" xfId="32" xr:uid="{00000000-0005-0000-0000-000036000000}"/>
    <cellStyle name="Millares 2 6" xfId="42" xr:uid="{00000000-0005-0000-0000-000037000000}"/>
    <cellStyle name="Millares 3" xfId="3" xr:uid="{00000000-0005-0000-0000-000038000000}"/>
    <cellStyle name="Millares 3 2" xfId="86" xr:uid="{00000000-0005-0000-0000-000039000000}"/>
    <cellStyle name="Millares 3 2 2" xfId="176" xr:uid="{280DEFED-49D8-478B-BAFD-05D7C984CDF1}"/>
    <cellStyle name="Millares 3 3" xfId="175" xr:uid="{B795BE2E-7DFF-41D0-A6E5-69586277E6B1}"/>
    <cellStyle name="Millares 3_Información solicitada 2000-2008 09122008 (Dolar)" xfId="177" xr:uid="{4C9CF7E8-4A9D-466A-AFA5-60A45A9DDE4B}"/>
    <cellStyle name="Millares 4" xfId="19" xr:uid="{00000000-0005-0000-0000-00003A000000}"/>
    <cellStyle name="Millares 4 2" xfId="164" xr:uid="{00000000-0005-0000-0000-00003B000000}"/>
    <cellStyle name="Millares 4 3" xfId="167" xr:uid="{00000000-0005-0000-0000-00003C000000}"/>
    <cellStyle name="Millares 4 4" xfId="170" xr:uid="{00000000-0005-0000-0000-00003D000000}"/>
    <cellStyle name="Millares 4 5" xfId="87" xr:uid="{00000000-0005-0000-0000-00003E000000}"/>
    <cellStyle name="Millares 4 6" xfId="178" xr:uid="{F0E4C563-772D-49CB-AC3C-E7DA5D5D8B40}"/>
    <cellStyle name="Millares 5" xfId="28" xr:uid="{00000000-0005-0000-0000-00003F000000}"/>
    <cellStyle name="Millares 5 2" xfId="40" xr:uid="{00000000-0005-0000-0000-000040000000}"/>
    <cellStyle name="Millares 5 3" xfId="84" xr:uid="{00000000-0005-0000-0000-000041000000}"/>
    <cellStyle name="Millares 6" xfId="29" xr:uid="{00000000-0005-0000-0000-000042000000}"/>
    <cellStyle name="Millares 6 2" xfId="163" xr:uid="{00000000-0005-0000-0000-000043000000}"/>
    <cellStyle name="Millares 7" xfId="166" xr:uid="{00000000-0005-0000-0000-000044000000}"/>
    <cellStyle name="Millares 8" xfId="169" xr:uid="{00000000-0005-0000-0000-000045000000}"/>
    <cellStyle name="Millares 9" xfId="187" xr:uid="{21FE3ADE-DF89-4058-B75A-EA4FDC2F803A}"/>
    <cellStyle name="Moneda 2" xfId="4" xr:uid="{00000000-0005-0000-0000-000046000000}"/>
    <cellStyle name="Moneda 2 2" xfId="39" xr:uid="{00000000-0005-0000-0000-000047000000}"/>
    <cellStyle name="Moneda 2 3" xfId="88" xr:uid="{00000000-0005-0000-0000-000048000000}"/>
    <cellStyle name="Moneda 3" xfId="36" xr:uid="{00000000-0005-0000-0000-000049000000}"/>
    <cellStyle name="Moneda 3 2" xfId="165" xr:uid="{00000000-0005-0000-0000-00004A000000}"/>
    <cellStyle name="Moneda 4" xfId="168" xr:uid="{00000000-0005-0000-0000-00004B000000}"/>
    <cellStyle name="Moneda 5" xfId="171" xr:uid="{00000000-0005-0000-0000-00004C000000}"/>
    <cellStyle name="Normal" xfId="0" builtinId="0"/>
    <cellStyle name="Normal 10" xfId="8" xr:uid="{00000000-0005-0000-0000-00004E000000}"/>
    <cellStyle name="Normal 11" xfId="89" xr:uid="{00000000-0005-0000-0000-00004F000000}"/>
    <cellStyle name="Normal 12" xfId="90" xr:uid="{00000000-0005-0000-0000-000050000000}"/>
    <cellStyle name="Normal 13" xfId="91" xr:uid="{00000000-0005-0000-0000-000051000000}"/>
    <cellStyle name="Normal 14" xfId="10" xr:uid="{00000000-0005-0000-0000-000052000000}"/>
    <cellStyle name="Normal 14 2" xfId="33" xr:uid="{00000000-0005-0000-0000-000053000000}"/>
    <cellStyle name="Normal 15" xfId="92" xr:uid="{00000000-0005-0000-0000-000054000000}"/>
    <cellStyle name="Normal 16" xfId="93" xr:uid="{00000000-0005-0000-0000-000055000000}"/>
    <cellStyle name="Normal 17" xfId="186" xr:uid="{7B4F9AEB-C7B2-42D1-8803-1F8F10A8E11C}"/>
    <cellStyle name="Normal 18" xfId="184" xr:uid="{592230FF-1D4D-4DB8-AA8D-23A88CE0C745}"/>
    <cellStyle name="Normal 2" xfId="94" xr:uid="{00000000-0005-0000-0000-000056000000}"/>
    <cellStyle name="Normal 2 10" xfId="23" xr:uid="{00000000-0005-0000-0000-000057000000}"/>
    <cellStyle name="Normal 2 10 2" xfId="95" xr:uid="{00000000-0005-0000-0000-000058000000}"/>
    <cellStyle name="Normal 2 10 3" xfId="96" xr:uid="{00000000-0005-0000-0000-000059000000}"/>
    <cellStyle name="Normal 2 10 4" xfId="97" xr:uid="{00000000-0005-0000-0000-00005A000000}"/>
    <cellStyle name="Normal 2 10 5" xfId="98" xr:uid="{00000000-0005-0000-0000-00005B000000}"/>
    <cellStyle name="Normal 2 11" xfId="99" xr:uid="{00000000-0005-0000-0000-00005C000000}"/>
    <cellStyle name="Normal 2 12" xfId="100" xr:uid="{00000000-0005-0000-0000-00005D000000}"/>
    <cellStyle name="Normal 2 13" xfId="101" xr:uid="{00000000-0005-0000-0000-00005E000000}"/>
    <cellStyle name="Normal 2 14" xfId="102" xr:uid="{00000000-0005-0000-0000-00005F000000}"/>
    <cellStyle name="Normal 2 15" xfId="103" xr:uid="{00000000-0005-0000-0000-000060000000}"/>
    <cellStyle name="Normal 2 16" xfId="104" xr:uid="{00000000-0005-0000-0000-000061000000}"/>
    <cellStyle name="Normal 2 17" xfId="105" xr:uid="{00000000-0005-0000-0000-000062000000}"/>
    <cellStyle name="Normal 2 17 2" xfId="106" xr:uid="{00000000-0005-0000-0000-000063000000}"/>
    <cellStyle name="Normal 2 18" xfId="107" xr:uid="{00000000-0005-0000-0000-000064000000}"/>
    <cellStyle name="Normal 2 19" xfId="108" xr:uid="{00000000-0005-0000-0000-000065000000}"/>
    <cellStyle name="Normal 2 2" xfId="5" xr:uid="{00000000-0005-0000-0000-000066000000}"/>
    <cellStyle name="Normal 2 2 2" xfId="14" xr:uid="{00000000-0005-0000-0000-000067000000}"/>
    <cellStyle name="Normal 2 2 2 2" xfId="37" xr:uid="{00000000-0005-0000-0000-000068000000}"/>
    <cellStyle name="Normal 2 2 2 2 2" xfId="109" xr:uid="{00000000-0005-0000-0000-000069000000}"/>
    <cellStyle name="Normal 2 2 3" xfId="9" xr:uid="{00000000-0005-0000-0000-00006A000000}"/>
    <cellStyle name="Normal 2 2 3 2" xfId="26" xr:uid="{00000000-0005-0000-0000-00006B000000}"/>
    <cellStyle name="Normal 2 2 3 3" xfId="13" xr:uid="{00000000-0005-0000-0000-00006C000000}"/>
    <cellStyle name="Normal 2 2_Niveles de Servicio y Productividad - JULIO 2011 (20)" xfId="110" xr:uid="{00000000-0005-0000-0000-00006D000000}"/>
    <cellStyle name="Normal 2 20" xfId="111" xr:uid="{00000000-0005-0000-0000-00006E000000}"/>
    <cellStyle name="Normal 2 21" xfId="112" xr:uid="{00000000-0005-0000-0000-00006F000000}"/>
    <cellStyle name="Normal 2 3" xfId="113" xr:uid="{00000000-0005-0000-0000-000070000000}"/>
    <cellStyle name="Normal 2 3 2" xfId="183" xr:uid="{9796827D-F39F-42D8-A478-989B2511B63B}"/>
    <cellStyle name="Normal 2 4" xfId="21" xr:uid="{00000000-0005-0000-0000-000071000000}"/>
    <cellStyle name="Normal 2 4 2" xfId="114" xr:uid="{00000000-0005-0000-0000-000072000000}"/>
    <cellStyle name="Normal 2 5" xfId="16" xr:uid="{00000000-0005-0000-0000-000073000000}"/>
    <cellStyle name="Normal 2 6" xfId="115" xr:uid="{00000000-0005-0000-0000-000074000000}"/>
    <cellStyle name="Normal 2 7" xfId="116" xr:uid="{00000000-0005-0000-0000-000075000000}"/>
    <cellStyle name="Normal 2 7 2" xfId="117" xr:uid="{00000000-0005-0000-0000-000076000000}"/>
    <cellStyle name="Normal 2 7 2 2" xfId="118" xr:uid="{00000000-0005-0000-0000-000077000000}"/>
    <cellStyle name="Normal 2 8" xfId="119" xr:uid="{00000000-0005-0000-0000-000078000000}"/>
    <cellStyle name="Normal 2 9" xfId="120" xr:uid="{00000000-0005-0000-0000-000079000000}"/>
    <cellStyle name="Normal 2_110510 Formatos TPE" xfId="121" xr:uid="{00000000-0005-0000-0000-00007A000000}"/>
    <cellStyle name="Normal 3" xfId="122" xr:uid="{00000000-0005-0000-0000-00007B000000}"/>
    <cellStyle name="Normal 3 2" xfId="15" xr:uid="{00000000-0005-0000-0000-00007C000000}"/>
    <cellStyle name="Normal 3 2 2" xfId="124" xr:uid="{00000000-0005-0000-0000-00007D000000}"/>
    <cellStyle name="Normal 3 2 2 2" xfId="31" xr:uid="{00000000-0005-0000-0000-00007E000000}"/>
    <cellStyle name="Normal 3 2 3" xfId="123" xr:uid="{00000000-0005-0000-0000-00007F000000}"/>
    <cellStyle name="Normal 3 3" xfId="17" xr:uid="{00000000-0005-0000-0000-000080000000}"/>
    <cellStyle name="Normal 3 4" xfId="125" xr:uid="{00000000-0005-0000-0000-000081000000}"/>
    <cellStyle name="Normal 3 5" xfId="126" xr:uid="{00000000-0005-0000-0000-000082000000}"/>
    <cellStyle name="Normal 3 6" xfId="127" xr:uid="{00000000-0005-0000-0000-000083000000}"/>
    <cellStyle name="Normal 3 7" xfId="128" xr:uid="{00000000-0005-0000-0000-000084000000}"/>
    <cellStyle name="Normal 3 8" xfId="129" xr:uid="{00000000-0005-0000-0000-000085000000}"/>
    <cellStyle name="Normal 3_110913 Formatos estandarizados de Instalaciones Portuarias" xfId="130" xr:uid="{00000000-0005-0000-0000-000086000000}"/>
    <cellStyle name="Normal 4" xfId="20" xr:uid="{00000000-0005-0000-0000-000087000000}"/>
    <cellStyle name="Normal 4 2" xfId="30" xr:uid="{00000000-0005-0000-0000-000088000000}"/>
    <cellStyle name="Normal 4 2 2" xfId="25" xr:uid="{00000000-0005-0000-0000-000089000000}"/>
    <cellStyle name="Normal 5" xfId="131" xr:uid="{00000000-0005-0000-0000-00008A000000}"/>
    <cellStyle name="Normal 5 2" xfId="132" xr:uid="{00000000-0005-0000-0000-00008B000000}"/>
    <cellStyle name="Normal 5 3" xfId="133" xr:uid="{00000000-0005-0000-0000-00008C000000}"/>
    <cellStyle name="Normal 5 4" xfId="134" xr:uid="{00000000-0005-0000-0000-00008D000000}"/>
    <cellStyle name="Normal 5 4 2" xfId="135" xr:uid="{00000000-0005-0000-0000-00008E000000}"/>
    <cellStyle name="Normal 5 5" xfId="136" xr:uid="{00000000-0005-0000-0000-00008F000000}"/>
    <cellStyle name="Normal 6" xfId="137" xr:uid="{00000000-0005-0000-0000-000090000000}"/>
    <cellStyle name="Normal 6 2" xfId="173" xr:uid="{41B8D94F-4AC5-4B41-B439-61C3DA72EB86}"/>
    <cellStyle name="Normal 7" xfId="138" xr:uid="{00000000-0005-0000-0000-000091000000}"/>
    <cellStyle name="Normal 7 2" xfId="139" xr:uid="{00000000-0005-0000-0000-000092000000}"/>
    <cellStyle name="Normal 8" xfId="140" xr:uid="{00000000-0005-0000-0000-000093000000}"/>
    <cellStyle name="Normal 8 2" xfId="141" xr:uid="{00000000-0005-0000-0000-000094000000}"/>
    <cellStyle name="Normal 8 3" xfId="142" xr:uid="{00000000-0005-0000-0000-000095000000}"/>
    <cellStyle name="Normal 8 4" xfId="143" xr:uid="{00000000-0005-0000-0000-000096000000}"/>
    <cellStyle name="Normal 8 4 2" xfId="144" xr:uid="{00000000-0005-0000-0000-000097000000}"/>
    <cellStyle name="Normal 8 4 3" xfId="145" xr:uid="{00000000-0005-0000-0000-000098000000}"/>
    <cellStyle name="Normal 8 4 3 2" xfId="146" xr:uid="{00000000-0005-0000-0000-000099000000}"/>
    <cellStyle name="Normal 8 4 3 2 2" xfId="147" xr:uid="{00000000-0005-0000-0000-00009A000000}"/>
    <cellStyle name="Normal 8 4 3 2 3" xfId="148" xr:uid="{00000000-0005-0000-0000-00009B000000}"/>
    <cellStyle name="Normal 8 4 3 2 3 2" xfId="149" xr:uid="{00000000-0005-0000-0000-00009C000000}"/>
    <cellStyle name="Normal 8 4 3 2 4" xfId="150" xr:uid="{00000000-0005-0000-0000-00009D000000}"/>
    <cellStyle name="Normal 9" xfId="24" xr:uid="{00000000-0005-0000-0000-00009E000000}"/>
    <cellStyle name="Normal 9 2" xfId="151" xr:uid="{00000000-0005-0000-0000-00009F000000}"/>
    <cellStyle name="Normal 9 2 2" xfId="152" xr:uid="{00000000-0005-0000-0000-0000A0000000}"/>
    <cellStyle name="Normal 9 2 3" xfId="153" xr:uid="{00000000-0005-0000-0000-0000A1000000}"/>
    <cellStyle name="Normal 9 2 4" xfId="154" xr:uid="{00000000-0005-0000-0000-0000A2000000}"/>
    <cellStyle name="Normal 9 2 5" xfId="155" xr:uid="{00000000-0005-0000-0000-0000A3000000}"/>
    <cellStyle name="Normal 9 3" xfId="156" xr:uid="{00000000-0005-0000-0000-0000A4000000}"/>
    <cellStyle name="Notas 2" xfId="157" xr:uid="{00000000-0005-0000-0000-0000A5000000}"/>
    <cellStyle name="Note" xfId="158" xr:uid="{00000000-0005-0000-0000-0000A6000000}"/>
    <cellStyle name="Output" xfId="159" xr:uid="{00000000-0005-0000-0000-0000A7000000}"/>
    <cellStyle name="Porcentaje 2" xfId="12" xr:uid="{00000000-0005-0000-0000-0000A8000000}"/>
    <cellStyle name="Porcentaje 3" xfId="179" xr:uid="{4A02BF07-C371-485E-BD12-6B40BA3E1D7B}"/>
    <cellStyle name="Porcentual 2" xfId="160" xr:uid="{00000000-0005-0000-0000-0000A9000000}"/>
    <cellStyle name="Porcentual 2 2" xfId="180" xr:uid="{F15099D0-404B-4F45-A968-83B15067FBF8}"/>
    <cellStyle name="Porcentual 3" xfId="181" xr:uid="{B07F10A6-8F07-4CB8-810B-187EAF8DD004}"/>
    <cellStyle name="Title" xfId="161" xr:uid="{00000000-0005-0000-0000-0000AA000000}"/>
    <cellStyle name="Warning Text" xfId="162" xr:uid="{00000000-0005-0000-0000-0000AB000000}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78"/>
      <color rgb="FFF0F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aparco\Reportes%20Estad&#237;sticos\4%20Puertos\DPW\Informaci&#243;n%20Estad&#237;stica%20DP%20WORL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gutierrez\Desktop\Informe%20Estad&#237;stico\Puertos\PAITA%20(Terminales%20Portuarios%20Euroandinos%20Paita)\Informaci&#243;n%20Estad&#237;stica%20TP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gutierrez\AppData\Roaming\Microsoft\Excel\Informaci&#243;n%20Estad&#237;stica%20APM%20TERMINALS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."/>
      <sheetName val="M_Containers"/>
      <sheetName val="M_Grúas"/>
      <sheetName val=""/>
      <sheetName val="M_Berth Occupancy"/>
      <sheetName val="Hoja2"/>
      <sheetName val="B_Containers"/>
      <sheetName val="B_Grúas"/>
      <sheetName val="Bol. Men."/>
      <sheetName val="Formato"/>
      <sheetName val="Ingre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B9">
            <v>2013</v>
          </cell>
          <cell r="D9" t="str">
            <v>SEPTIEMBRE</v>
          </cell>
          <cell r="K9">
            <v>2644661.3004972199</v>
          </cell>
        </row>
        <row r="10">
          <cell r="B10">
            <v>2013</v>
          </cell>
          <cell r="D10" t="str">
            <v>OCTUBRE</v>
          </cell>
          <cell r="K10">
            <v>2821437.6331294533</v>
          </cell>
        </row>
        <row r="11">
          <cell r="B11">
            <v>2013</v>
          </cell>
          <cell r="D11" t="str">
            <v>NOVIEMBRE</v>
          </cell>
          <cell r="K11">
            <v>2950575.7561779404</v>
          </cell>
        </row>
        <row r="12">
          <cell r="B12">
            <v>2013</v>
          </cell>
          <cell r="D12" t="str">
            <v>DICIEMBRE</v>
          </cell>
          <cell r="K12">
            <v>3088280.5703232307</v>
          </cell>
        </row>
        <row r="13">
          <cell r="B13">
            <v>2014</v>
          </cell>
          <cell r="D13" t="str">
            <v>ENERO</v>
          </cell>
          <cell r="K13">
            <v>3465357.8563451031</v>
          </cell>
        </row>
        <row r="14">
          <cell r="B14">
            <v>2014</v>
          </cell>
          <cell r="D14" t="str">
            <v>FEBRERO</v>
          </cell>
          <cell r="K14">
            <v>3761252</v>
          </cell>
        </row>
        <row r="15">
          <cell r="B15">
            <v>2014</v>
          </cell>
          <cell r="D15" t="str">
            <v>MARZO</v>
          </cell>
          <cell r="K15">
            <v>3958748.9801282226</v>
          </cell>
        </row>
        <row r="16">
          <cell r="B16">
            <v>2014</v>
          </cell>
          <cell r="D16" t="str">
            <v>ABRIL</v>
          </cell>
          <cell r="K16">
            <v>4080658.19</v>
          </cell>
        </row>
        <row r="17">
          <cell r="B17">
            <v>2014</v>
          </cell>
          <cell r="D17" t="str">
            <v>MAYO</v>
          </cell>
          <cell r="K17">
            <v>4006835.7505567265</v>
          </cell>
        </row>
        <row r="18">
          <cell r="B18">
            <v>2014</v>
          </cell>
          <cell r="D18" t="str">
            <v>JUNIO</v>
          </cell>
          <cell r="K18">
            <v>3998292</v>
          </cell>
        </row>
        <row r="19">
          <cell r="B19">
            <v>2014</v>
          </cell>
          <cell r="D19" t="str">
            <v>JULIO</v>
          </cell>
          <cell r="K19">
            <v>3820735</v>
          </cell>
        </row>
        <row r="20">
          <cell r="B20">
            <v>2014</v>
          </cell>
          <cell r="D20" t="str">
            <v>AGOSTO</v>
          </cell>
          <cell r="K20">
            <v>3848280</v>
          </cell>
        </row>
        <row r="21">
          <cell r="B21">
            <v>2014</v>
          </cell>
          <cell r="D21" t="str">
            <v>SEPTIEMBRE</v>
          </cell>
          <cell r="K21">
            <v>3540688.79</v>
          </cell>
        </row>
        <row r="22">
          <cell r="B22">
            <v>2014</v>
          </cell>
          <cell r="D22" t="str">
            <v>OCTUBRE</v>
          </cell>
          <cell r="K22">
            <v>3515556.17</v>
          </cell>
        </row>
        <row r="23">
          <cell r="B23">
            <v>2014</v>
          </cell>
          <cell r="D23" t="str">
            <v>NOVIEMBRE</v>
          </cell>
          <cell r="K23">
            <v>3459502.55</v>
          </cell>
        </row>
        <row r="24">
          <cell r="B24">
            <v>2014</v>
          </cell>
          <cell r="D24" t="str">
            <v>DICIEMBRE</v>
          </cell>
          <cell r="K24">
            <v>3757384.2</v>
          </cell>
        </row>
        <row r="25">
          <cell r="B25">
            <v>2015</v>
          </cell>
          <cell r="D25" t="str">
            <v>ENERO</v>
          </cell>
          <cell r="K25">
            <v>4057829</v>
          </cell>
        </row>
        <row r="26">
          <cell r="B26">
            <v>2015</v>
          </cell>
          <cell r="D26" t="str">
            <v>FEBRERO</v>
          </cell>
          <cell r="K26">
            <v>3069142</v>
          </cell>
        </row>
        <row r="27">
          <cell r="B27">
            <v>2015</v>
          </cell>
          <cell r="D27" t="str">
            <v>MARZO</v>
          </cell>
          <cell r="K27">
            <v>3018239.5</v>
          </cell>
        </row>
        <row r="28">
          <cell r="B28">
            <v>2015</v>
          </cell>
          <cell r="D28" t="str">
            <v>ABRIL</v>
          </cell>
          <cell r="K28">
            <v>2890568</v>
          </cell>
        </row>
        <row r="29">
          <cell r="B29">
            <v>2015</v>
          </cell>
          <cell r="D29" t="str">
            <v>MAYO</v>
          </cell>
          <cell r="K29">
            <v>3576476.814158238</v>
          </cell>
        </row>
        <row r="30">
          <cell r="B30">
            <v>2015</v>
          </cell>
          <cell r="D30" t="str">
            <v>JUNIO</v>
          </cell>
          <cell r="K30">
            <v>3502041.29</v>
          </cell>
        </row>
        <row r="31">
          <cell r="B31">
            <v>2015</v>
          </cell>
          <cell r="D31" t="str">
            <v>JULIO</v>
          </cell>
          <cell r="K31">
            <v>3673711.44</v>
          </cell>
        </row>
        <row r="32">
          <cell r="B32">
            <v>2015</v>
          </cell>
          <cell r="D32" t="str">
            <v>AGOSTO</v>
          </cell>
          <cell r="K32">
            <v>3960542.2</v>
          </cell>
        </row>
        <row r="33">
          <cell r="B33">
            <v>2015</v>
          </cell>
          <cell r="D33" t="str">
            <v>SEPTIEMBRE</v>
          </cell>
          <cell r="K33">
            <v>3295150.9052299424</v>
          </cell>
        </row>
        <row r="34">
          <cell r="B34">
            <v>2015</v>
          </cell>
          <cell r="D34" t="str">
            <v>OCTUBRE</v>
          </cell>
          <cell r="K34">
            <v>3396615.7084793095</v>
          </cell>
        </row>
        <row r="35">
          <cell r="B35">
            <v>2015</v>
          </cell>
          <cell r="D35" t="str">
            <v>NOVIEMBRE</v>
          </cell>
          <cell r="K35">
            <v>2771456.9334111693</v>
          </cell>
        </row>
        <row r="36">
          <cell r="B36">
            <v>2015</v>
          </cell>
          <cell r="D36" t="str">
            <v>DICIEMBRE</v>
          </cell>
          <cell r="K36">
            <v>3016806.2784956153</v>
          </cell>
        </row>
        <row r="37">
          <cell r="B37">
            <v>2016</v>
          </cell>
          <cell r="D37" t="str">
            <v>ENERO</v>
          </cell>
          <cell r="K37">
            <v>3029656.0707671996</v>
          </cell>
        </row>
        <row r="38">
          <cell r="B38">
            <v>2016</v>
          </cell>
          <cell r="D38" t="str">
            <v>FEBRERO</v>
          </cell>
          <cell r="K38">
            <v>2656056.0920971031</v>
          </cell>
        </row>
        <row r="39">
          <cell r="B39">
            <v>2016</v>
          </cell>
          <cell r="D39" t="str">
            <v>MARZO</v>
          </cell>
          <cell r="K39">
            <v>2629297.3602129659</v>
          </cell>
        </row>
        <row r="40">
          <cell r="B40">
            <v>2016</v>
          </cell>
          <cell r="D40" t="str">
            <v>ABRIL</v>
          </cell>
          <cell r="K40">
            <v>2614597.6712181084</v>
          </cell>
        </row>
        <row r="41">
          <cell r="B41">
            <v>2016</v>
          </cell>
          <cell r="D41" t="str">
            <v>MAYO</v>
          </cell>
          <cell r="K41">
            <v>2518068.8618889428</v>
          </cell>
        </row>
        <row r="42">
          <cell r="B42">
            <v>2016</v>
          </cell>
          <cell r="D42" t="str">
            <v>JUNIO</v>
          </cell>
          <cell r="K42">
            <v>2485082.8888039468</v>
          </cell>
        </row>
        <row r="43">
          <cell r="B43">
            <v>2016</v>
          </cell>
          <cell r="D43" t="str">
            <v>JULIO</v>
          </cell>
          <cell r="K43">
            <v>4064979.2827146212</v>
          </cell>
        </row>
        <row r="44">
          <cell r="B44">
            <v>2016</v>
          </cell>
          <cell r="D44" t="str">
            <v>AGOSTO</v>
          </cell>
          <cell r="K44">
            <v>3197578.1659955373</v>
          </cell>
        </row>
        <row r="45">
          <cell r="B45">
            <v>2016</v>
          </cell>
          <cell r="D45" t="str">
            <v>SEPTIEMBRE</v>
          </cell>
          <cell r="K45">
            <v>2923311.3381072236</v>
          </cell>
        </row>
        <row r="46">
          <cell r="B46">
            <v>2016</v>
          </cell>
          <cell r="D46" t="str">
            <v>OCTUBRE</v>
          </cell>
          <cell r="K46">
            <v>3060644.8631987087</v>
          </cell>
        </row>
        <row r="47">
          <cell r="B47">
            <v>2016</v>
          </cell>
          <cell r="D47" t="str">
            <v>NOVIEMBRE</v>
          </cell>
          <cell r="K47">
            <v>2810329.0476561845</v>
          </cell>
        </row>
        <row r="48">
          <cell r="B48">
            <v>2016</v>
          </cell>
          <cell r="D48" t="str">
            <v>DICIEMBRE</v>
          </cell>
          <cell r="K48">
            <v>3439850.712234647</v>
          </cell>
        </row>
        <row r="49">
          <cell r="B49">
            <v>2017</v>
          </cell>
          <cell r="D49" t="str">
            <v>ENERO</v>
          </cell>
          <cell r="K49">
            <v>4824062.7731294213</v>
          </cell>
        </row>
        <row r="50">
          <cell r="B50">
            <v>2017</v>
          </cell>
          <cell r="D50" t="str">
            <v>FEBRERO</v>
          </cell>
          <cell r="K50">
            <v>3966710.0257558892</v>
          </cell>
        </row>
        <row r="51">
          <cell r="B51">
            <v>2017</v>
          </cell>
          <cell r="D51" t="str">
            <v>MARZO</v>
          </cell>
          <cell r="K51">
            <v>4528182.9621614581</v>
          </cell>
        </row>
        <row r="52">
          <cell r="B52">
            <v>2017</v>
          </cell>
          <cell r="D52" t="str">
            <v>ABRIL</v>
          </cell>
          <cell r="K52">
            <v>3868738.9449625579</v>
          </cell>
        </row>
        <row r="53">
          <cell r="B53">
            <v>2017</v>
          </cell>
          <cell r="D53" t="str">
            <v>MAYO</v>
          </cell>
          <cell r="K53">
            <v>4238000.4598096628</v>
          </cell>
        </row>
        <row r="54">
          <cell r="B54">
            <v>2017</v>
          </cell>
          <cell r="D54" t="str">
            <v>JUNIO</v>
          </cell>
          <cell r="K54">
            <v>4649006.6594350431</v>
          </cell>
        </row>
        <row r="55">
          <cell r="B55">
            <v>2017</v>
          </cell>
          <cell r="D55" t="str">
            <v>JULIO</v>
          </cell>
          <cell r="K55">
            <v>5614470.2527545793</v>
          </cell>
        </row>
        <row r="56">
          <cell r="B56">
            <v>2017</v>
          </cell>
          <cell r="D56" t="str">
            <v>AGOSTO</v>
          </cell>
          <cell r="K56">
            <v>5134367.2205450619</v>
          </cell>
        </row>
        <row r="57">
          <cell r="B57">
            <v>2017</v>
          </cell>
          <cell r="D57" t="str">
            <v>SEPTIEMBRE</v>
          </cell>
          <cell r="K57">
            <v>4600376.765663228</v>
          </cell>
        </row>
        <row r="58">
          <cell r="B58">
            <v>2017</v>
          </cell>
          <cell r="D58" t="str">
            <v>OCTUBRE</v>
          </cell>
          <cell r="K58">
            <v>4383478.1027258439</v>
          </cell>
        </row>
        <row r="59">
          <cell r="B59">
            <v>2017</v>
          </cell>
          <cell r="D59" t="str">
            <v>NOVIEMBRE</v>
          </cell>
          <cell r="K59">
            <v>4348998.9478474203</v>
          </cell>
        </row>
        <row r="60">
          <cell r="B60">
            <v>2017</v>
          </cell>
          <cell r="D60" t="str">
            <v>DICIEMBRE</v>
          </cell>
          <cell r="K60">
            <v>4671629.5477915797</v>
          </cell>
        </row>
        <row r="61">
          <cell r="B61">
            <v>2018</v>
          </cell>
          <cell r="D61" t="str">
            <v>ENERO</v>
          </cell>
          <cell r="K61">
            <v>4630440.2373238076</v>
          </cell>
        </row>
        <row r="62">
          <cell r="B62">
            <v>2018</v>
          </cell>
          <cell r="D62" t="str">
            <v>FEBRERO</v>
          </cell>
          <cell r="K62">
            <v>0</v>
          </cell>
        </row>
        <row r="63">
          <cell r="B63">
            <v>2018</v>
          </cell>
          <cell r="D63" t="str">
            <v>MARZO</v>
          </cell>
          <cell r="K63">
            <v>0</v>
          </cell>
        </row>
        <row r="64">
          <cell r="B64">
            <v>2018</v>
          </cell>
          <cell r="D64" t="str">
            <v>ABRIL</v>
          </cell>
          <cell r="K64">
            <v>0</v>
          </cell>
        </row>
        <row r="65">
          <cell r="B65">
            <v>2018</v>
          </cell>
          <cell r="D65" t="str">
            <v>MAYO</v>
          </cell>
          <cell r="K65">
            <v>0</v>
          </cell>
        </row>
        <row r="66">
          <cell r="B66">
            <v>2018</v>
          </cell>
          <cell r="D66" t="str">
            <v>JUNIO</v>
          </cell>
          <cell r="K66">
            <v>0</v>
          </cell>
        </row>
        <row r="67">
          <cell r="B67">
            <v>2018</v>
          </cell>
          <cell r="D67" t="str">
            <v>JULIO</v>
          </cell>
          <cell r="K67">
            <v>0</v>
          </cell>
        </row>
        <row r="68">
          <cell r="B68">
            <v>2018</v>
          </cell>
          <cell r="D68" t="str">
            <v>AGOSTO</v>
          </cell>
          <cell r="K68">
            <v>0</v>
          </cell>
        </row>
        <row r="69">
          <cell r="B69">
            <v>2018</v>
          </cell>
          <cell r="D69" t="str">
            <v>SEPTIEMBRE</v>
          </cell>
          <cell r="K69">
            <v>0</v>
          </cell>
        </row>
        <row r="70">
          <cell r="B70">
            <v>2018</v>
          </cell>
          <cell r="D70" t="str">
            <v>OCTUBRE</v>
          </cell>
          <cell r="K70">
            <v>0</v>
          </cell>
        </row>
        <row r="71">
          <cell r="B71">
            <v>2018</v>
          </cell>
          <cell r="D71" t="str">
            <v>NOVIEMBRE</v>
          </cell>
          <cell r="K71">
            <v>0</v>
          </cell>
        </row>
        <row r="72">
          <cell r="B72">
            <v>2018</v>
          </cell>
          <cell r="D72" t="str">
            <v>DICIEMBRE</v>
          </cell>
          <cell r="K7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."/>
      <sheetName val="Bol. Men."/>
      <sheetName val="Form. Carga"/>
      <sheetName val="Form. Containers"/>
      <sheetName val="M_Carga"/>
      <sheetName val="Hoja3"/>
      <sheetName val="M_Containers"/>
      <sheetName val="M_Grúas"/>
      <sheetName val="M_Producto"/>
      <sheetName val="B_Carga"/>
      <sheetName val="B_Containers"/>
      <sheetName val="Indicadores"/>
      <sheetName val="Hoja2"/>
      <sheetName val="Ingreso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C7" t="str">
            <v>ENERO</v>
          </cell>
          <cell r="F7">
            <v>1427120.57</v>
          </cell>
          <cell r="G7">
            <v>4810627.1100000003</v>
          </cell>
        </row>
        <row r="8">
          <cell r="C8" t="str">
            <v>FEBRERO</v>
          </cell>
          <cell r="F8">
            <v>1487218.69</v>
          </cell>
          <cell r="G8">
            <v>4955103.5</v>
          </cell>
        </row>
        <row r="9">
          <cell r="C9" t="str">
            <v>MARZO</v>
          </cell>
          <cell r="F9">
            <v>1108821.56</v>
          </cell>
          <cell r="G9">
            <v>3413999.82</v>
          </cell>
        </row>
        <row r="10">
          <cell r="C10" t="str">
            <v>ABRIL</v>
          </cell>
          <cell r="F10">
            <v>1171331.57</v>
          </cell>
          <cell r="G10">
            <v>3786284.94</v>
          </cell>
        </row>
        <row r="11">
          <cell r="C11" t="str">
            <v>MAYO</v>
          </cell>
          <cell r="F11">
            <v>1013500.63</v>
          </cell>
          <cell r="G11">
            <v>3634395.57</v>
          </cell>
        </row>
        <row r="12">
          <cell r="C12" t="str">
            <v>JUNIO</v>
          </cell>
          <cell r="F12">
            <v>1484375.62</v>
          </cell>
          <cell r="G12">
            <v>5160318.79</v>
          </cell>
        </row>
        <row r="13">
          <cell r="C13" t="str">
            <v>JULIO</v>
          </cell>
          <cell r="F13">
            <v>1331631.8600000001</v>
          </cell>
          <cell r="G13">
            <v>4073173.58</v>
          </cell>
        </row>
        <row r="14">
          <cell r="C14" t="str">
            <v>AGOSTO</v>
          </cell>
          <cell r="F14">
            <v>1440628.98</v>
          </cell>
          <cell r="G14">
            <v>4165654.57</v>
          </cell>
        </row>
        <row r="15">
          <cell r="C15" t="str">
            <v>SEPTIEMBRE</v>
          </cell>
          <cell r="F15">
            <v>1122328.3400000001</v>
          </cell>
          <cell r="G15">
            <v>3537260.53</v>
          </cell>
        </row>
        <row r="16">
          <cell r="C16" t="str">
            <v>OCTUBRE</v>
          </cell>
          <cell r="F16">
            <v>1208694.06</v>
          </cell>
          <cell r="G16">
            <v>4020889.07</v>
          </cell>
        </row>
        <row r="17">
          <cell r="C17" t="str">
            <v>NOVIEMBRE</v>
          </cell>
          <cell r="F17">
            <v>1939986.86</v>
          </cell>
          <cell r="G17">
            <v>6317093.7599999998</v>
          </cell>
        </row>
        <row r="18">
          <cell r="C18" t="str">
            <v>DICIEMBRE</v>
          </cell>
          <cell r="F18">
            <v>2403461.84</v>
          </cell>
          <cell r="G18">
            <v>8320490.0700000003</v>
          </cell>
        </row>
        <row r="19">
          <cell r="C19" t="str">
            <v>ENERO</v>
          </cell>
          <cell r="F19">
            <v>1944964.56</v>
          </cell>
          <cell r="G19">
            <v>6953332.1900000004</v>
          </cell>
        </row>
        <row r="20">
          <cell r="C20" t="str">
            <v>FEBRERO</v>
          </cell>
          <cell r="F20">
            <v>1661597.36</v>
          </cell>
          <cell r="G20">
            <v>5790266.9000000004</v>
          </cell>
        </row>
        <row r="21">
          <cell r="C21" t="str">
            <v>MARZO</v>
          </cell>
          <cell r="F21">
            <v>1647191.47</v>
          </cell>
          <cell r="G21">
            <v>6046109.9299999997</v>
          </cell>
        </row>
        <row r="22">
          <cell r="C22" t="str">
            <v>ABRIL</v>
          </cell>
          <cell r="F22">
            <v>1224562.4099999999</v>
          </cell>
          <cell r="G22">
            <v>4076181.89</v>
          </cell>
        </row>
        <row r="23">
          <cell r="C23" t="str">
            <v>MAYO</v>
          </cell>
          <cell r="F23">
            <v>1352582.58</v>
          </cell>
          <cell r="G23">
            <v>4706457.26</v>
          </cell>
        </row>
        <row r="24">
          <cell r="C24" t="str">
            <v>JUNIO</v>
          </cell>
          <cell r="F24">
            <v>1419842.02</v>
          </cell>
          <cell r="G24">
            <v>4850867.4400000004</v>
          </cell>
        </row>
        <row r="25">
          <cell r="C25" t="str">
            <v>JULIO</v>
          </cell>
          <cell r="F25">
            <v>1090387.46</v>
          </cell>
          <cell r="G25">
            <v>3861445.98</v>
          </cell>
        </row>
        <row r="26">
          <cell r="C26" t="str">
            <v>AGOSTO</v>
          </cell>
          <cell r="F26">
            <v>1550086.14</v>
          </cell>
          <cell r="G26">
            <v>5582805.8799999999</v>
          </cell>
        </row>
        <row r="27">
          <cell r="C27" t="str">
            <v>SEPTIEMBRE</v>
          </cell>
          <cell r="F27">
            <v>1544920.8</v>
          </cell>
          <cell r="G27">
            <v>5447930.96</v>
          </cell>
        </row>
        <row r="28">
          <cell r="C28" t="str">
            <v>OCTUBRE</v>
          </cell>
          <cell r="F28">
            <v>1737326.5</v>
          </cell>
          <cell r="G28">
            <v>6339266.6500000004</v>
          </cell>
        </row>
        <row r="29">
          <cell r="C29" t="str">
            <v>NOVIEMBRE</v>
          </cell>
          <cell r="F29">
            <v>1480010.34</v>
          </cell>
          <cell r="G29">
            <v>8658863.5999999996</v>
          </cell>
        </row>
        <row r="30">
          <cell r="C30" t="str">
            <v>DICIEMBRE</v>
          </cell>
          <cell r="F30">
            <v>1624018.53</v>
          </cell>
          <cell r="G30">
            <v>8548901.2300000004</v>
          </cell>
        </row>
        <row r="31">
          <cell r="C31" t="str">
            <v>ENERO</v>
          </cell>
          <cell r="F31">
            <v>1183701.53</v>
          </cell>
          <cell r="G31">
            <v>6085937.0800000001</v>
          </cell>
        </row>
        <row r="32">
          <cell r="C32" t="str">
            <v>FEBRERO</v>
          </cell>
          <cell r="F32">
            <v>1318885.97</v>
          </cell>
          <cell r="G32">
            <v>6710781.0599999996</v>
          </cell>
        </row>
        <row r="33">
          <cell r="C33" t="str">
            <v>MARZO</v>
          </cell>
          <cell r="F33">
            <v>1220282.3999999999</v>
          </cell>
          <cell r="G33">
            <v>8048687.3300000001</v>
          </cell>
        </row>
        <row r="34">
          <cell r="C34" t="str">
            <v>ABRIL</v>
          </cell>
          <cell r="F34">
            <v>997091.46</v>
          </cell>
          <cell r="G34">
            <v>6932526.9900000002</v>
          </cell>
        </row>
        <row r="35">
          <cell r="C35" t="str">
            <v>MAYO</v>
          </cell>
          <cell r="F35">
            <v>1343364.31</v>
          </cell>
          <cell r="G35">
            <v>8157773.8300000001</v>
          </cell>
        </row>
        <row r="36">
          <cell r="C36" t="str">
            <v>JUNIO</v>
          </cell>
          <cell r="F36">
            <v>949019.98</v>
          </cell>
          <cell r="G36">
            <v>7345660.1399999997</v>
          </cell>
        </row>
        <row r="37">
          <cell r="C37" t="str">
            <v>JULIO</v>
          </cell>
          <cell r="F37">
            <v>932313.91</v>
          </cell>
          <cell r="G37">
            <v>5598428.2599999998</v>
          </cell>
        </row>
        <row r="38">
          <cell r="C38" t="str">
            <v>AGOSTO</v>
          </cell>
          <cell r="F38">
            <v>889523.85</v>
          </cell>
          <cell r="G38">
            <v>4606340.74</v>
          </cell>
        </row>
        <row r="39">
          <cell r="C39" t="str">
            <v>SEPTIEMBRE</v>
          </cell>
          <cell r="F39">
            <v>608531</v>
          </cell>
          <cell r="G39">
            <v>8747401</v>
          </cell>
        </row>
        <row r="40">
          <cell r="C40" t="str">
            <v>OCTUBRE</v>
          </cell>
          <cell r="F40">
            <v>625422</v>
          </cell>
          <cell r="G40">
            <v>10028946</v>
          </cell>
        </row>
        <row r="41">
          <cell r="C41" t="str">
            <v>NOVIEMBRE</v>
          </cell>
          <cell r="F41">
            <v>820891</v>
          </cell>
          <cell r="G41">
            <v>14627521</v>
          </cell>
        </row>
        <row r="42">
          <cell r="C42" t="str">
            <v>DICIEMBRE</v>
          </cell>
          <cell r="F42">
            <v>582165</v>
          </cell>
          <cell r="G42">
            <v>13652719</v>
          </cell>
        </row>
        <row r="43">
          <cell r="C43" t="str">
            <v>ENERO</v>
          </cell>
          <cell r="F43">
            <v>574059</v>
          </cell>
          <cell r="G43">
            <v>10405386</v>
          </cell>
        </row>
        <row r="44">
          <cell r="C44" t="str">
            <v>FEBRERO</v>
          </cell>
          <cell r="F44">
            <v>655337</v>
          </cell>
          <cell r="G44">
            <v>9816698</v>
          </cell>
        </row>
        <row r="45">
          <cell r="C45" t="str">
            <v>MARZO</v>
          </cell>
          <cell r="F45">
            <v>468037</v>
          </cell>
          <cell r="G45">
            <v>6061819</v>
          </cell>
        </row>
        <row r="46">
          <cell r="C46" t="str">
            <v>ABRIL</v>
          </cell>
          <cell r="F46">
            <v>392510</v>
          </cell>
          <cell r="G46">
            <v>4886725</v>
          </cell>
        </row>
        <row r="47">
          <cell r="C47" t="str">
            <v>MAYO</v>
          </cell>
          <cell r="F47">
            <v>513156</v>
          </cell>
          <cell r="G47">
            <v>7858516</v>
          </cell>
        </row>
        <row r="48">
          <cell r="C48" t="str">
            <v>JUNIO</v>
          </cell>
          <cell r="F48">
            <v>542252</v>
          </cell>
          <cell r="G48">
            <v>6549899</v>
          </cell>
        </row>
        <row r="49">
          <cell r="C49" t="str">
            <v>JULIO</v>
          </cell>
          <cell r="F49">
            <v>575478</v>
          </cell>
          <cell r="G49">
            <v>7139047</v>
          </cell>
        </row>
        <row r="50">
          <cell r="C50" t="str">
            <v>AGOSTO</v>
          </cell>
          <cell r="F50">
            <v>535861</v>
          </cell>
          <cell r="G50">
            <v>7503619</v>
          </cell>
        </row>
        <row r="51">
          <cell r="C51" t="str">
            <v>SEPTIEMBRE</v>
          </cell>
          <cell r="F51">
            <v>749538</v>
          </cell>
          <cell r="G51">
            <v>9838114</v>
          </cell>
        </row>
        <row r="52">
          <cell r="C52" t="str">
            <v>OCTUBRE</v>
          </cell>
          <cell r="F52">
            <v>746926</v>
          </cell>
          <cell r="G52">
            <v>12302147</v>
          </cell>
        </row>
        <row r="53">
          <cell r="C53" t="str">
            <v>NOVIEMBRE</v>
          </cell>
          <cell r="F53">
            <v>1197719</v>
          </cell>
          <cell r="G53">
            <v>14682040</v>
          </cell>
        </row>
        <row r="54">
          <cell r="C54" t="str">
            <v>DICIEMBRE</v>
          </cell>
          <cell r="F54">
            <v>1072024</v>
          </cell>
          <cell r="G54">
            <v>18278728</v>
          </cell>
        </row>
        <row r="55">
          <cell r="C55" t="str">
            <v>ENERO</v>
          </cell>
          <cell r="F55">
            <v>996945</v>
          </cell>
          <cell r="G55">
            <v>12684206</v>
          </cell>
        </row>
        <row r="56">
          <cell r="C56" t="str">
            <v>FEBRERO</v>
          </cell>
          <cell r="F56">
            <v>693455</v>
          </cell>
          <cell r="G56">
            <v>9794713</v>
          </cell>
        </row>
        <row r="57">
          <cell r="C57" t="str">
            <v>MARZO</v>
          </cell>
          <cell r="F57">
            <v>716873</v>
          </cell>
          <cell r="G57">
            <v>8404265</v>
          </cell>
        </row>
        <row r="58">
          <cell r="C58" t="str">
            <v>ABRIL</v>
          </cell>
          <cell r="F58">
            <v>558259</v>
          </cell>
          <cell r="G58">
            <v>7189327</v>
          </cell>
        </row>
        <row r="59">
          <cell r="C59" t="str">
            <v>MAYO</v>
          </cell>
          <cell r="F59">
            <v>854253</v>
          </cell>
          <cell r="G59">
            <v>7798898</v>
          </cell>
        </row>
        <row r="60">
          <cell r="C60" t="str">
            <v>JUNIO</v>
          </cell>
          <cell r="F60">
            <v>644628</v>
          </cell>
          <cell r="G60">
            <v>7958647</v>
          </cell>
        </row>
        <row r="61">
          <cell r="C61" t="str">
            <v>JULIO</v>
          </cell>
          <cell r="F61">
            <v>584813</v>
          </cell>
          <cell r="G61">
            <v>6109300</v>
          </cell>
        </row>
        <row r="62">
          <cell r="C62" t="str">
            <v>AGOSTO</v>
          </cell>
          <cell r="F62">
            <v>388063</v>
          </cell>
          <cell r="G62">
            <v>7703241</v>
          </cell>
        </row>
        <row r="63">
          <cell r="C63" t="str">
            <v>SEPTIEMBRE</v>
          </cell>
          <cell r="F63">
            <v>429042</v>
          </cell>
          <cell r="G63">
            <v>5728583</v>
          </cell>
        </row>
        <row r="64">
          <cell r="C64" t="str">
            <v>OCTUBRE</v>
          </cell>
          <cell r="F64">
            <v>620895</v>
          </cell>
          <cell r="G64">
            <v>9547391</v>
          </cell>
        </row>
        <row r="65">
          <cell r="C65" t="str">
            <v>NOVIEMBRE</v>
          </cell>
          <cell r="F65">
            <v>759475</v>
          </cell>
          <cell r="G65">
            <v>11225188</v>
          </cell>
        </row>
        <row r="66">
          <cell r="C66" t="str">
            <v>DICIEMBRE</v>
          </cell>
          <cell r="F66">
            <v>931877</v>
          </cell>
          <cell r="G66">
            <v>13505886</v>
          </cell>
        </row>
        <row r="67">
          <cell r="C67" t="str">
            <v>ENERO</v>
          </cell>
          <cell r="F67">
            <v>740400</v>
          </cell>
          <cell r="G67">
            <v>12681384</v>
          </cell>
        </row>
        <row r="68">
          <cell r="C68" t="str">
            <v>FEBRERO</v>
          </cell>
          <cell r="F68">
            <v>556538</v>
          </cell>
          <cell r="G68">
            <v>10528739</v>
          </cell>
        </row>
        <row r="69">
          <cell r="C69" t="str">
            <v>MARZO</v>
          </cell>
          <cell r="F69">
            <v>625732</v>
          </cell>
          <cell r="G69">
            <v>9009692</v>
          </cell>
        </row>
        <row r="70">
          <cell r="C70" t="str">
            <v>ABRIL</v>
          </cell>
          <cell r="F70">
            <v>466088</v>
          </cell>
          <cell r="G70">
            <v>8353128</v>
          </cell>
        </row>
        <row r="71">
          <cell r="C71" t="str">
            <v>MAYO</v>
          </cell>
        </row>
        <row r="72">
          <cell r="C72" t="str">
            <v>JUNIO</v>
          </cell>
        </row>
        <row r="73">
          <cell r="C73" t="str">
            <v>JULIO</v>
          </cell>
        </row>
        <row r="74">
          <cell r="C74" t="str">
            <v>AGOSTO</v>
          </cell>
        </row>
        <row r="75">
          <cell r="C75" t="str">
            <v>SEPTIEMBRE</v>
          </cell>
        </row>
        <row r="76">
          <cell r="C76" t="str">
            <v>OCTUBRE</v>
          </cell>
        </row>
        <row r="77">
          <cell r="C77" t="str">
            <v>NOVIEMBRE</v>
          </cell>
        </row>
        <row r="78">
          <cell r="C78" t="str">
            <v>DICIEMBRE</v>
          </cell>
        </row>
      </sheetData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. Men."/>
      <sheetName val="Form. Container."/>
      <sheetName val="Form. Carga"/>
      <sheetName val="Indic."/>
      <sheetName val="Ingreso"/>
      <sheetName val="M_Carga"/>
      <sheetName val="M_Contened."/>
      <sheetName val="M_Grúas"/>
      <sheetName val="M_Usuarios"/>
      <sheetName val="M_Productos"/>
      <sheetName val="B_Carga"/>
      <sheetName val="B_Contened."/>
      <sheetName val="B_Grú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9">
          <cell r="B19">
            <v>2014</v>
          </cell>
          <cell r="D19">
            <v>1</v>
          </cell>
          <cell r="J19">
            <v>258219.56000000038</v>
          </cell>
          <cell r="K19">
            <v>295684.83999999997</v>
          </cell>
          <cell r="L19">
            <v>223746.69</v>
          </cell>
        </row>
        <row r="20">
          <cell r="B20">
            <v>2014</v>
          </cell>
          <cell r="D20">
            <v>2</v>
          </cell>
          <cell r="J20">
            <v>364031.65000000014</v>
          </cell>
          <cell r="K20">
            <v>523690.66000000003</v>
          </cell>
          <cell r="L20">
            <v>351343.15000000008</v>
          </cell>
        </row>
        <row r="21">
          <cell r="B21">
            <v>2014</v>
          </cell>
          <cell r="D21">
            <v>3</v>
          </cell>
          <cell r="J21">
            <v>197677.64000000054</v>
          </cell>
          <cell r="K21">
            <v>434963.21999999991</v>
          </cell>
          <cell r="L21">
            <v>312170.86</v>
          </cell>
        </row>
        <row r="22">
          <cell r="B22">
            <v>2014</v>
          </cell>
          <cell r="D22">
            <v>4</v>
          </cell>
          <cell r="J22">
            <v>296208.55000000028</v>
          </cell>
          <cell r="K22">
            <v>518713.87999999995</v>
          </cell>
          <cell r="L22">
            <v>-49883.079999999958</v>
          </cell>
        </row>
        <row r="23">
          <cell r="B23">
            <v>2014</v>
          </cell>
          <cell r="D23">
            <v>5</v>
          </cell>
          <cell r="J23">
            <v>211140.29000000015</v>
          </cell>
          <cell r="K23">
            <v>854567.1</v>
          </cell>
          <cell r="L23">
            <v>690199.34</v>
          </cell>
        </row>
        <row r="24">
          <cell r="B24">
            <v>2014</v>
          </cell>
          <cell r="D24">
            <v>6</v>
          </cell>
          <cell r="J24">
            <v>411621.26000000007</v>
          </cell>
          <cell r="K24">
            <v>736377.53</v>
          </cell>
          <cell r="L24">
            <v>640424.1</v>
          </cell>
        </row>
        <row r="25">
          <cell r="B25">
            <v>2014</v>
          </cell>
          <cell r="D25">
            <v>7</v>
          </cell>
          <cell r="J25">
            <v>264714.20999999985</v>
          </cell>
          <cell r="K25">
            <v>908140.75999999989</v>
          </cell>
          <cell r="L25">
            <v>145913.12000000002</v>
          </cell>
        </row>
        <row r="26">
          <cell r="B26">
            <v>2014</v>
          </cell>
          <cell r="D26">
            <v>8</v>
          </cell>
          <cell r="J26">
            <v>253510.50999999983</v>
          </cell>
          <cell r="K26">
            <v>908694.86999999988</v>
          </cell>
          <cell r="L26">
            <v>789641.64</v>
          </cell>
        </row>
        <row r="27">
          <cell r="B27">
            <v>2014</v>
          </cell>
          <cell r="D27">
            <v>9</v>
          </cell>
          <cell r="J27">
            <v>233234.13999999975</v>
          </cell>
          <cell r="K27">
            <v>648029.9800000001</v>
          </cell>
          <cell r="L27">
            <v>124899.83000000005</v>
          </cell>
        </row>
        <row r="28">
          <cell r="B28">
            <v>2014</v>
          </cell>
          <cell r="D28">
            <v>10</v>
          </cell>
          <cell r="J28">
            <v>227720.41999999984</v>
          </cell>
          <cell r="K28">
            <v>908373.76</v>
          </cell>
          <cell r="L28">
            <v>200555.57</v>
          </cell>
        </row>
        <row r="29">
          <cell r="B29">
            <v>2014</v>
          </cell>
          <cell r="D29">
            <v>11</v>
          </cell>
          <cell r="J29">
            <v>290925.12999999983</v>
          </cell>
          <cell r="K29">
            <v>782704.03999999992</v>
          </cell>
          <cell r="L29">
            <v>87449.69</v>
          </cell>
        </row>
        <row r="30">
          <cell r="B30">
            <v>2014</v>
          </cell>
          <cell r="D30">
            <v>12</v>
          </cell>
          <cell r="J30">
            <v>308671.58999999968</v>
          </cell>
          <cell r="K30">
            <v>1201020.6299999999</v>
          </cell>
          <cell r="L30">
            <v>-41907.270000000019</v>
          </cell>
        </row>
        <row r="31">
          <cell r="B31">
            <v>2015</v>
          </cell>
          <cell r="D31">
            <v>1</v>
          </cell>
          <cell r="J31">
            <v>259318.78999999998</v>
          </cell>
          <cell r="K31">
            <v>1064981</v>
          </cell>
          <cell r="L31">
            <v>61620.669999999925</v>
          </cell>
        </row>
        <row r="32">
          <cell r="B32">
            <v>2015</v>
          </cell>
          <cell r="D32">
            <v>2</v>
          </cell>
          <cell r="J32">
            <v>121958.18000000001</v>
          </cell>
          <cell r="K32">
            <v>1065571.77</v>
          </cell>
          <cell r="L32">
            <v>443800.71999999991</v>
          </cell>
        </row>
        <row r="33">
          <cell r="B33">
            <v>2015</v>
          </cell>
          <cell r="D33">
            <v>3</v>
          </cell>
          <cell r="J33">
            <v>226998.21</v>
          </cell>
          <cell r="K33">
            <v>1054821.44</v>
          </cell>
          <cell r="L33">
            <v>447186.73</v>
          </cell>
        </row>
        <row r="34">
          <cell r="B34">
            <v>2015</v>
          </cell>
          <cell r="D34">
            <v>4</v>
          </cell>
          <cell r="J34">
            <v>309181.62000000005</v>
          </cell>
          <cell r="K34">
            <v>1225719.3600000001</v>
          </cell>
          <cell r="L34">
            <v>631604.27</v>
          </cell>
        </row>
        <row r="35">
          <cell r="B35">
            <v>2015</v>
          </cell>
          <cell r="D35">
            <v>5</v>
          </cell>
          <cell r="J35">
            <v>115467.32</v>
          </cell>
          <cell r="K35">
            <v>766471.45000000007</v>
          </cell>
          <cell r="L35">
            <v>285473.18</v>
          </cell>
        </row>
        <row r="36">
          <cell r="B36">
            <v>2015</v>
          </cell>
          <cell r="D36">
            <v>6</v>
          </cell>
          <cell r="J36">
            <v>247079.6</v>
          </cell>
          <cell r="K36">
            <v>1499453.9900000002</v>
          </cell>
          <cell r="L36">
            <v>1924026.7999999998</v>
          </cell>
        </row>
        <row r="37">
          <cell r="B37">
            <v>2015</v>
          </cell>
          <cell r="D37">
            <v>7</v>
          </cell>
          <cell r="J37">
            <v>324614.52</v>
          </cell>
          <cell r="K37">
            <v>2317334.7600000002</v>
          </cell>
          <cell r="L37">
            <v>-68949.099999999977</v>
          </cell>
        </row>
        <row r="38">
          <cell r="B38">
            <v>2015</v>
          </cell>
          <cell r="D38">
            <v>8</v>
          </cell>
          <cell r="J38">
            <v>503704.23000000004</v>
          </cell>
          <cell r="K38">
            <v>1900644.9100000001</v>
          </cell>
          <cell r="L38">
            <v>-191024.21999999997</v>
          </cell>
        </row>
        <row r="39">
          <cell r="B39">
            <v>2015</v>
          </cell>
          <cell r="D39">
            <v>9</v>
          </cell>
          <cell r="J39">
            <v>418231.56</v>
          </cell>
          <cell r="K39">
            <v>1801826.39</v>
          </cell>
          <cell r="L39">
            <v>338207.96000000008</v>
          </cell>
        </row>
        <row r="40">
          <cell r="B40">
            <v>2015</v>
          </cell>
          <cell r="D40">
            <v>10</v>
          </cell>
          <cell r="J40">
            <v>476913.48</v>
          </cell>
          <cell r="K40">
            <v>1193952.8399999999</v>
          </cell>
          <cell r="L40">
            <v>1382962.3599999999</v>
          </cell>
        </row>
        <row r="41">
          <cell r="B41">
            <v>2015</v>
          </cell>
          <cell r="D41">
            <v>11</v>
          </cell>
          <cell r="J41">
            <v>674793.6</v>
          </cell>
          <cell r="K41">
            <v>1447722.4500000002</v>
          </cell>
          <cell r="L41">
            <v>182902.25</v>
          </cell>
        </row>
        <row r="42">
          <cell r="B42">
            <v>2015</v>
          </cell>
          <cell r="D42">
            <v>12</v>
          </cell>
          <cell r="J42">
            <v>-7881.4699999999866</v>
          </cell>
          <cell r="K42">
            <v>1334540.78</v>
          </cell>
          <cell r="L42">
            <v>813813.03</v>
          </cell>
        </row>
        <row r="43">
          <cell r="B43">
            <v>2016</v>
          </cell>
          <cell r="D43">
            <v>1</v>
          </cell>
          <cell r="J43">
            <v>87235.71</v>
          </cell>
          <cell r="K43">
            <v>1248600.4499999997</v>
          </cell>
          <cell r="L43">
            <v>48798.800000000017</v>
          </cell>
        </row>
        <row r="44">
          <cell r="B44">
            <v>2016</v>
          </cell>
          <cell r="D44">
            <v>2</v>
          </cell>
          <cell r="J44">
            <v>165564.04</v>
          </cell>
          <cell r="K44">
            <v>829240.33</v>
          </cell>
          <cell r="L44">
            <v>311793.96000000008</v>
          </cell>
        </row>
        <row r="45">
          <cell r="B45">
            <v>2016</v>
          </cell>
          <cell r="D45">
            <v>3</v>
          </cell>
          <cell r="J45">
            <v>358121.85000000003</v>
          </cell>
          <cell r="K45">
            <v>1160320.5999999999</v>
          </cell>
          <cell r="L45">
            <v>660147.02</v>
          </cell>
        </row>
        <row r="46">
          <cell r="B46">
            <v>2016</v>
          </cell>
          <cell r="D46">
            <v>4</v>
          </cell>
          <cell r="J46">
            <v>148982.98000000001</v>
          </cell>
          <cell r="K46">
            <v>1069774.8799999999</v>
          </cell>
          <cell r="L46">
            <v>979949.55</v>
          </cell>
        </row>
        <row r="47">
          <cell r="B47">
            <v>2016</v>
          </cell>
          <cell r="D47">
            <v>5</v>
          </cell>
          <cell r="J47">
            <v>244042.96000000002</v>
          </cell>
          <cell r="K47">
            <v>956795.33</v>
          </cell>
          <cell r="L47">
            <v>-385734.34</v>
          </cell>
        </row>
        <row r="48">
          <cell r="B48">
            <v>2016</v>
          </cell>
          <cell r="D48">
            <v>6</v>
          </cell>
          <cell r="J48">
            <v>262186.85000000003</v>
          </cell>
          <cell r="K48">
            <v>1208600.33</v>
          </cell>
          <cell r="L48">
            <v>506649.45000000007</v>
          </cell>
        </row>
        <row r="49">
          <cell r="B49">
            <v>2016</v>
          </cell>
          <cell r="D49">
            <v>7</v>
          </cell>
          <cell r="J49">
            <v>165932.65</v>
          </cell>
          <cell r="K49">
            <v>1889426.89</v>
          </cell>
          <cell r="L49">
            <v>1205799.5000000002</v>
          </cell>
        </row>
        <row r="50">
          <cell r="B50">
            <v>2016</v>
          </cell>
          <cell r="D50">
            <v>8</v>
          </cell>
          <cell r="J50">
            <v>115079.47</v>
          </cell>
          <cell r="K50">
            <v>2515090.7200000002</v>
          </cell>
          <cell r="L50">
            <v>-401965.05</v>
          </cell>
        </row>
        <row r="51">
          <cell r="B51">
            <v>2016</v>
          </cell>
          <cell r="D51">
            <v>9</v>
          </cell>
          <cell r="J51">
            <v>216258.31999999995</v>
          </cell>
          <cell r="K51">
            <v>2043771.0000000007</v>
          </cell>
          <cell r="L51">
            <v>328768.92999999982</v>
          </cell>
        </row>
        <row r="52">
          <cell r="B52">
            <v>2016</v>
          </cell>
          <cell r="D52">
            <v>10</v>
          </cell>
          <cell r="J52">
            <v>32816.489999999874</v>
          </cell>
          <cell r="K52">
            <v>2146923.12</v>
          </cell>
          <cell r="L52">
            <v>968689.16000000015</v>
          </cell>
        </row>
        <row r="53">
          <cell r="B53">
            <v>2016</v>
          </cell>
          <cell r="D53">
            <v>11</v>
          </cell>
          <cell r="J53">
            <v>85300.510000000009</v>
          </cell>
          <cell r="K53">
            <v>1759226.69</v>
          </cell>
          <cell r="L53">
            <v>-102498.16999999987</v>
          </cell>
        </row>
        <row r="54">
          <cell r="B54">
            <v>2016</v>
          </cell>
          <cell r="D54">
            <v>12</v>
          </cell>
          <cell r="J54">
            <v>149401.48999999993</v>
          </cell>
          <cell r="K54">
            <v>2122133.48</v>
          </cell>
          <cell r="L54">
            <v>1670294.3199999998</v>
          </cell>
        </row>
        <row r="55">
          <cell r="B55">
            <v>2017</v>
          </cell>
          <cell r="D55">
            <v>1</v>
          </cell>
          <cell r="J55">
            <v>291630.49999999994</v>
          </cell>
          <cell r="K55">
            <v>3427478.1900000004</v>
          </cell>
          <cell r="L55">
            <v>-725625.92999999982</v>
          </cell>
        </row>
        <row r="56">
          <cell r="B56">
            <v>2017</v>
          </cell>
          <cell r="D56">
            <v>2</v>
          </cell>
          <cell r="J56">
            <v>151141.25</v>
          </cell>
          <cell r="K56">
            <v>1926501.16</v>
          </cell>
          <cell r="L56">
            <v>338033.52999999991</v>
          </cell>
        </row>
        <row r="57">
          <cell r="B57">
            <v>2017</v>
          </cell>
          <cell r="D57">
            <v>3</v>
          </cell>
          <cell r="J57">
            <v>92134.049999999974</v>
          </cell>
          <cell r="K57">
            <v>2648920.3000000003</v>
          </cell>
          <cell r="L57">
            <v>-448684.41000000003</v>
          </cell>
        </row>
        <row r="58">
          <cell r="B58">
            <v>2017</v>
          </cell>
          <cell r="D58">
            <v>4</v>
          </cell>
          <cell r="J58">
            <v>257183.89000000004</v>
          </cell>
          <cell r="K58">
            <v>1985226.8600000006</v>
          </cell>
          <cell r="L58">
            <v>1261345.1299999999</v>
          </cell>
        </row>
        <row r="59">
          <cell r="B59">
            <v>2017</v>
          </cell>
          <cell r="D59">
            <v>5</v>
          </cell>
          <cell r="J59">
            <v>101721.59999999996</v>
          </cell>
          <cell r="K59">
            <v>1708922.44</v>
          </cell>
          <cell r="L59">
            <v>54173.869999999704</v>
          </cell>
        </row>
        <row r="60">
          <cell r="B60">
            <v>2017</v>
          </cell>
          <cell r="D60">
            <v>6</v>
          </cell>
          <cell r="J60">
            <v>130496.13999999998</v>
          </cell>
          <cell r="K60">
            <v>1830471.96</v>
          </cell>
          <cell r="L60">
            <v>-637935.79</v>
          </cell>
        </row>
        <row r="61">
          <cell r="B61">
            <v>2017</v>
          </cell>
          <cell r="D61">
            <v>7</v>
          </cell>
          <cell r="J61">
            <v>15337.049999999996</v>
          </cell>
          <cell r="K61">
            <v>1235391.51</v>
          </cell>
          <cell r="L61">
            <v>1257074.5699999998</v>
          </cell>
        </row>
        <row r="62">
          <cell r="B62">
            <v>2017</v>
          </cell>
          <cell r="D62">
            <v>8</v>
          </cell>
          <cell r="J62">
            <v>105034.98000000001</v>
          </cell>
          <cell r="K62">
            <v>3753895.4599999986</v>
          </cell>
          <cell r="L62">
            <v>-725547.01</v>
          </cell>
        </row>
        <row r="63">
          <cell r="B63">
            <v>2017</v>
          </cell>
          <cell r="D63">
            <v>9</v>
          </cell>
          <cell r="J63">
            <v>95622.48000000001</v>
          </cell>
          <cell r="K63">
            <v>2426904.4699999997</v>
          </cell>
          <cell r="L63">
            <v>838085.99999999988</v>
          </cell>
        </row>
        <row r="64">
          <cell r="B64">
            <v>2017</v>
          </cell>
          <cell r="D64">
            <v>10</v>
          </cell>
          <cell r="J64">
            <v>140967.46</v>
          </cell>
          <cell r="K64">
            <v>2823539.4000000004</v>
          </cell>
          <cell r="L64">
            <v>-1210940.8700000001</v>
          </cell>
        </row>
        <row r="65">
          <cell r="B65">
            <v>2017</v>
          </cell>
          <cell r="D65">
            <v>11</v>
          </cell>
          <cell r="J65">
            <v>92335.630000000019</v>
          </cell>
          <cell r="K65">
            <v>2635910.48</v>
          </cell>
          <cell r="L65">
            <v>324221.99</v>
          </cell>
        </row>
        <row r="66">
          <cell r="B66">
            <v>2017</v>
          </cell>
          <cell r="D66">
            <v>12</v>
          </cell>
          <cell r="J66">
            <v>103944.69</v>
          </cell>
          <cell r="K66">
            <v>3022509.6699999995</v>
          </cell>
          <cell r="L66">
            <v>214670.62999999998</v>
          </cell>
        </row>
        <row r="67">
          <cell r="B67">
            <v>2018</v>
          </cell>
          <cell r="D67">
            <v>1</v>
          </cell>
          <cell r="J67">
            <v>19815.479999999996</v>
          </cell>
          <cell r="K67">
            <v>3129883.3300000005</v>
          </cell>
          <cell r="L67">
            <v>360295.55000000005</v>
          </cell>
        </row>
        <row r="68">
          <cell r="B68">
            <v>2018</v>
          </cell>
          <cell r="D68">
            <v>2</v>
          </cell>
          <cell r="J68">
            <v>113474.53</v>
          </cell>
          <cell r="K68">
            <v>2869039.8999999994</v>
          </cell>
          <cell r="L68">
            <v>531511.15</v>
          </cell>
        </row>
        <row r="69">
          <cell r="B69">
            <v>2018</v>
          </cell>
          <cell r="D69">
            <v>3</v>
          </cell>
          <cell r="J69">
            <v>100093.05</v>
          </cell>
          <cell r="K69">
            <v>2743878.57</v>
          </cell>
          <cell r="L69">
            <v>194719.93999999997</v>
          </cell>
        </row>
        <row r="70">
          <cell r="B70">
            <v>2018</v>
          </cell>
          <cell r="D70">
            <v>4</v>
          </cell>
          <cell r="J70">
            <v>91597.33</v>
          </cell>
          <cell r="K70">
            <v>3778934.129999999</v>
          </cell>
          <cell r="L70">
            <v>225449.14000000004</v>
          </cell>
        </row>
        <row r="71">
          <cell r="B71">
            <v>2018</v>
          </cell>
          <cell r="D71">
            <v>5</v>
          </cell>
          <cell r="J71">
            <v>19428.23</v>
          </cell>
          <cell r="K71">
            <v>3338480.8400000008</v>
          </cell>
          <cell r="L71">
            <v>477451.81000000006</v>
          </cell>
        </row>
        <row r="72">
          <cell r="B72">
            <v>2018</v>
          </cell>
          <cell r="D72">
            <v>6</v>
          </cell>
          <cell r="J72">
            <v>43317.89</v>
          </cell>
          <cell r="K72">
            <v>3215243.4600000004</v>
          </cell>
          <cell r="L72">
            <v>333903.94999999995</v>
          </cell>
        </row>
        <row r="73">
          <cell r="B73">
            <v>2018</v>
          </cell>
          <cell r="D73">
            <v>7</v>
          </cell>
          <cell r="J73">
            <v>207560.42</v>
          </cell>
          <cell r="K73">
            <v>3005292.5100000016</v>
          </cell>
          <cell r="L73">
            <v>319465.53000000003</v>
          </cell>
        </row>
        <row r="74">
          <cell r="B74">
            <v>2018</v>
          </cell>
          <cell r="D74">
            <v>8</v>
          </cell>
          <cell r="J74">
            <v>112867</v>
          </cell>
          <cell r="K74">
            <v>2074527</v>
          </cell>
          <cell r="L74">
            <v>401134</v>
          </cell>
        </row>
        <row r="75">
          <cell r="B75">
            <v>2018</v>
          </cell>
          <cell r="D75">
            <v>9</v>
          </cell>
          <cell r="J75">
            <v>157992.36000000002</v>
          </cell>
          <cell r="K75">
            <v>3373911.25</v>
          </cell>
          <cell r="L75">
            <v>238964.29</v>
          </cell>
        </row>
        <row r="76">
          <cell r="B76">
            <v>2018</v>
          </cell>
          <cell r="D76">
            <v>10</v>
          </cell>
          <cell r="J76">
            <v>45475.360000000001</v>
          </cell>
          <cell r="K76">
            <v>4165998.4100000011</v>
          </cell>
          <cell r="L76">
            <v>453945.01999999996</v>
          </cell>
        </row>
        <row r="77">
          <cell r="B77">
            <v>2018</v>
          </cell>
          <cell r="D77">
            <v>11</v>
          </cell>
          <cell r="J77">
            <v>191044.84</v>
          </cell>
          <cell r="K77">
            <v>2201745.4300000002</v>
          </cell>
          <cell r="L77">
            <v>-305621.61</v>
          </cell>
        </row>
        <row r="78">
          <cell r="B78">
            <v>2018</v>
          </cell>
          <cell r="D78">
            <v>12</v>
          </cell>
          <cell r="J78">
            <v>166801.4</v>
          </cell>
          <cell r="K78">
            <v>2609919.8200000008</v>
          </cell>
          <cell r="L78">
            <v>266904.94</v>
          </cell>
        </row>
        <row r="79">
          <cell r="B79">
            <v>2019</v>
          </cell>
          <cell r="D79">
            <v>1</v>
          </cell>
          <cell r="J79">
            <v>42753.49</v>
          </cell>
          <cell r="K79">
            <v>2508112.5200000005</v>
          </cell>
          <cell r="L79">
            <v>522589.12</v>
          </cell>
        </row>
        <row r="80">
          <cell r="B80">
            <v>2019</v>
          </cell>
          <cell r="D80">
            <v>2</v>
          </cell>
          <cell r="J80">
            <v>70974.200000000012</v>
          </cell>
          <cell r="K80">
            <v>2759045.5</v>
          </cell>
          <cell r="L80">
            <v>251714.42999999996</v>
          </cell>
        </row>
        <row r="81">
          <cell r="B81">
            <v>2019</v>
          </cell>
          <cell r="D81">
            <v>3</v>
          </cell>
          <cell r="J81">
            <v>128058.65</v>
          </cell>
          <cell r="K81">
            <v>2339451.6</v>
          </cell>
          <cell r="L81">
            <v>376986.58</v>
          </cell>
        </row>
        <row r="82">
          <cell r="B82">
            <v>2019</v>
          </cell>
          <cell r="D82">
            <v>4</v>
          </cell>
          <cell r="J82">
            <v>66315.820000000007</v>
          </cell>
          <cell r="K82">
            <v>2327149.7100000004</v>
          </cell>
          <cell r="L82">
            <v>240333.74000000005</v>
          </cell>
        </row>
        <row r="83">
          <cell r="B83">
            <v>2019</v>
          </cell>
          <cell r="D83">
            <v>5</v>
          </cell>
          <cell r="J83">
            <v>117412.57</v>
          </cell>
          <cell r="K83">
            <v>2785876.46</v>
          </cell>
          <cell r="L83">
            <v>359375.26999999996</v>
          </cell>
        </row>
        <row r="84">
          <cell r="B84">
            <v>2019</v>
          </cell>
          <cell r="D84">
            <v>6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2019</v>
          </cell>
          <cell r="D85">
            <v>7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2019</v>
          </cell>
          <cell r="D86">
            <v>8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2019</v>
          </cell>
          <cell r="D87">
            <v>9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2019</v>
          </cell>
          <cell r="D88">
            <v>10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2019</v>
          </cell>
          <cell r="D89">
            <v>11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2019</v>
          </cell>
          <cell r="D90">
            <v>12</v>
          </cell>
          <cell r="J90">
            <v>0</v>
          </cell>
          <cell r="K90">
            <v>0</v>
          </cell>
          <cell r="L9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tabColor rgb="FF002060"/>
  </sheetPr>
  <dimension ref="C2:D26"/>
  <sheetViews>
    <sheetView showGridLines="0" view="pageBreakPreview" zoomScaleNormal="100" zoomScaleSheetLayoutView="100" workbookViewId="0">
      <selection activeCell="D13" sqref="D13"/>
    </sheetView>
  </sheetViews>
  <sheetFormatPr baseColWidth="10" defaultRowHeight="14.25" x14ac:dyDescent="0.2"/>
  <cols>
    <col min="1" max="1" width="2" style="2" customWidth="1"/>
    <col min="2" max="2" width="1.7109375" style="2" customWidth="1"/>
    <col min="3" max="3" width="3.42578125" style="2" customWidth="1"/>
    <col min="4" max="4" width="55" style="2" bestFit="1" customWidth="1"/>
    <col min="5" max="5" width="2.140625" style="2" customWidth="1"/>
    <col min="6" max="16384" width="11.42578125" style="2"/>
  </cols>
  <sheetData>
    <row r="2" spans="3:4" ht="19.5" x14ac:dyDescent="0.3">
      <c r="C2" s="1" t="s">
        <v>61</v>
      </c>
    </row>
    <row r="3" spans="3:4" x14ac:dyDescent="0.2">
      <c r="C3" s="3" t="s">
        <v>83</v>
      </c>
      <c r="D3" s="3"/>
    </row>
    <row r="4" spans="3:4" ht="15" thickBot="1" x14ac:dyDescent="0.25"/>
    <row r="5" spans="3:4" ht="15" customHeight="1" x14ac:dyDescent="0.2">
      <c r="C5" s="4"/>
      <c r="D5" s="78" t="s">
        <v>62</v>
      </c>
    </row>
    <row r="6" spans="3:4" ht="30" customHeight="1" thickBot="1" x14ac:dyDescent="0.25">
      <c r="C6" s="5"/>
      <c r="D6" s="79"/>
    </row>
    <row r="7" spans="3:4" ht="15" thickTop="1" x14ac:dyDescent="0.2">
      <c r="C7" s="6" t="s">
        <v>3</v>
      </c>
      <c r="D7" s="7" t="s">
        <v>78</v>
      </c>
    </row>
    <row r="8" spans="3:4" x14ac:dyDescent="0.2">
      <c r="C8" s="6" t="s">
        <v>6</v>
      </c>
      <c r="D8" s="8" t="s">
        <v>63</v>
      </c>
    </row>
    <row r="9" spans="3:4" x14ac:dyDescent="0.2">
      <c r="C9" s="6" t="s">
        <v>8</v>
      </c>
      <c r="D9" s="8" t="s">
        <v>79</v>
      </c>
    </row>
    <row r="10" spans="3:4" x14ac:dyDescent="0.2">
      <c r="C10" s="6" t="s">
        <v>17</v>
      </c>
      <c r="D10" s="7" t="s">
        <v>80</v>
      </c>
    </row>
    <row r="11" spans="3:4" x14ac:dyDescent="0.2">
      <c r="C11" s="6" t="s">
        <v>19</v>
      </c>
      <c r="D11" s="7" t="s">
        <v>81</v>
      </c>
    </row>
    <row r="12" spans="3:4" x14ac:dyDescent="0.2">
      <c r="C12" s="6" t="s">
        <v>28</v>
      </c>
      <c r="D12" s="8" t="s">
        <v>64</v>
      </c>
    </row>
    <row r="13" spans="3:4" x14ac:dyDescent="0.2">
      <c r="C13" s="6" t="s">
        <v>65</v>
      </c>
      <c r="D13" s="8" t="s">
        <v>82</v>
      </c>
    </row>
    <row r="14" spans="3:4" x14ac:dyDescent="0.2">
      <c r="C14" s="6" t="s">
        <v>66</v>
      </c>
      <c r="D14" s="8" t="s">
        <v>84</v>
      </c>
    </row>
    <row r="15" spans="3:4" x14ac:dyDescent="0.2">
      <c r="C15" s="6" t="s">
        <v>85</v>
      </c>
      <c r="D15" s="7" t="s">
        <v>67</v>
      </c>
    </row>
    <row r="16" spans="3:4" x14ac:dyDescent="0.2">
      <c r="D16" s="9" t="s">
        <v>68</v>
      </c>
    </row>
    <row r="17" spans="3:4" x14ac:dyDescent="0.2">
      <c r="D17" s="9" t="s">
        <v>69</v>
      </c>
    </row>
    <row r="18" spans="3:4" x14ac:dyDescent="0.2">
      <c r="D18" s="9" t="s">
        <v>70</v>
      </c>
    </row>
    <row r="19" spans="3:4" x14ac:dyDescent="0.2">
      <c r="D19" s="9" t="s">
        <v>71</v>
      </c>
    </row>
    <row r="20" spans="3:4" x14ac:dyDescent="0.2">
      <c r="D20" s="9" t="s">
        <v>72</v>
      </c>
    </row>
    <row r="21" spans="3:4" x14ac:dyDescent="0.2">
      <c r="D21" s="9" t="s">
        <v>73</v>
      </c>
    </row>
    <row r="22" spans="3:4" x14ac:dyDescent="0.2">
      <c r="D22" s="9" t="s">
        <v>74</v>
      </c>
    </row>
    <row r="23" spans="3:4" x14ac:dyDescent="0.2">
      <c r="D23" s="9" t="s">
        <v>75</v>
      </c>
    </row>
    <row r="24" spans="3:4" x14ac:dyDescent="0.2">
      <c r="D24" s="9" t="s">
        <v>76</v>
      </c>
    </row>
    <row r="25" spans="3:4" ht="15" thickBot="1" x14ac:dyDescent="0.25">
      <c r="C25" s="10"/>
      <c r="D25" s="11" t="s">
        <v>77</v>
      </c>
    </row>
    <row r="26" spans="3:4" x14ac:dyDescent="0.2">
      <c r="D26" s="12"/>
    </row>
  </sheetData>
  <mergeCells count="1">
    <mergeCell ref="D5:D6"/>
  </mergeCells>
  <hyperlinks>
    <hyperlink ref="C7:D7" location="'1. TMN'!A1" display="1." xr:uid="{00000000-0004-0000-0000-000000000000}"/>
    <hyperlink ref="C8:D8" location="'2. TMS'!A1" display="2." xr:uid="{00000000-0004-0000-0000-000001000000}"/>
    <hyperlink ref="C9:D9" location="'3. TCA'!A1" display="3." xr:uid="{00000000-0004-0000-0000-000002000000}"/>
    <hyperlink ref="C10:D10" location="'4. TISUR'!A1" display="4." xr:uid="{00000000-0004-0000-0000-000003000000}"/>
    <hyperlink ref="C11:D11" location="'5. TPP'!A1" display="5." xr:uid="{00000000-0004-0000-0000-000004000000}"/>
    <hyperlink ref="C12:D12" location="'6. TPE'!A1" display="6." xr:uid="{00000000-0004-0000-0000-000005000000}"/>
    <hyperlink ref="C13:D13" location="'7. COPAM'!A1" display="7." xr:uid="{00000000-0004-0000-0000-000006000000}"/>
    <hyperlink ref="C15:D15" location="'8. ENAPU'!A1" display="8." xr:uid="{00000000-0004-0000-0000-000007000000}"/>
    <hyperlink ref="C14" location="'8. TPMS'!A1" display="8." xr:uid="{00000000-0004-0000-0000-000008000000}"/>
    <hyperlink ref="D14" location="'8. TPMS'!A1" display="Terminal Portuario Multipropósito Salaverry" xr:uid="{00000000-0004-0000-0000-000009000000}"/>
  </hyperlinks>
  <pageMargins left="0.7" right="0.7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rgb="FF002060"/>
  </sheetPr>
  <dimension ref="A1:EE30"/>
  <sheetViews>
    <sheetView zoomScaleNormal="100" workbookViewId="0">
      <pane xSplit="3" ySplit="4" topLeftCell="DT5" activePane="bottomRight" state="frozen"/>
      <selection pane="topRight" activeCell="D1" sqref="D1"/>
      <selection pane="bottomLeft" activeCell="A6" sqref="A6"/>
      <selection pane="bottomRight" activeCell="DW21" sqref="DW21"/>
    </sheetView>
  </sheetViews>
  <sheetFormatPr baseColWidth="10" defaultColWidth="12.7109375" defaultRowHeight="12.75" x14ac:dyDescent="0.2"/>
  <cols>
    <col min="1" max="1" width="3.28515625" style="13" bestFit="1" customWidth="1"/>
    <col min="2" max="2" width="29.85546875" style="14" bestFit="1" customWidth="1"/>
    <col min="3" max="3" width="15.7109375" style="13" bestFit="1" customWidth="1"/>
    <col min="4" max="27" width="12.7109375" style="13"/>
    <col min="28" max="16384" width="12.7109375" style="14"/>
  </cols>
  <sheetData>
    <row r="1" spans="1:135" ht="16.5" x14ac:dyDescent="0.2">
      <c r="A1" s="82" t="s">
        <v>61</v>
      </c>
      <c r="B1" s="82"/>
      <c r="C1" s="82"/>
    </row>
    <row r="2" spans="1:135" ht="15" customHeight="1" x14ac:dyDescent="0.2">
      <c r="A2" s="81" t="s">
        <v>0</v>
      </c>
      <c r="B2" s="81"/>
      <c r="C2" s="81"/>
    </row>
    <row r="4" spans="1:135" x14ac:dyDescent="0.2">
      <c r="A4" s="15" t="s">
        <v>1</v>
      </c>
      <c r="B4" s="17" t="s">
        <v>50</v>
      </c>
      <c r="C4" s="15" t="s">
        <v>2</v>
      </c>
      <c r="D4" s="18">
        <v>40544</v>
      </c>
      <c r="E4" s="18">
        <v>40575</v>
      </c>
      <c r="F4" s="18">
        <v>40603</v>
      </c>
      <c r="G4" s="18">
        <v>40634</v>
      </c>
      <c r="H4" s="18">
        <v>40664</v>
      </c>
      <c r="I4" s="18">
        <v>40695</v>
      </c>
      <c r="J4" s="18">
        <v>40725</v>
      </c>
      <c r="K4" s="18">
        <v>40756</v>
      </c>
      <c r="L4" s="18">
        <v>40787</v>
      </c>
      <c r="M4" s="18">
        <v>40817</v>
      </c>
      <c r="N4" s="18">
        <v>40848</v>
      </c>
      <c r="O4" s="18">
        <v>40878</v>
      </c>
      <c r="P4" s="18">
        <v>40909</v>
      </c>
      <c r="Q4" s="18">
        <v>40940</v>
      </c>
      <c r="R4" s="18">
        <v>40969</v>
      </c>
      <c r="S4" s="18">
        <v>41000</v>
      </c>
      <c r="T4" s="18">
        <v>41030</v>
      </c>
      <c r="U4" s="18">
        <v>41061</v>
      </c>
      <c r="V4" s="18">
        <v>41091</v>
      </c>
      <c r="W4" s="18">
        <v>41122</v>
      </c>
      <c r="X4" s="18">
        <v>41153</v>
      </c>
      <c r="Y4" s="18">
        <v>41183</v>
      </c>
      <c r="Z4" s="18">
        <v>41214</v>
      </c>
      <c r="AA4" s="18">
        <v>41244</v>
      </c>
      <c r="AB4" s="18">
        <v>41275</v>
      </c>
      <c r="AC4" s="18">
        <v>41306</v>
      </c>
      <c r="AD4" s="18">
        <v>41334</v>
      </c>
      <c r="AE4" s="18">
        <v>41365</v>
      </c>
      <c r="AF4" s="18">
        <v>41395</v>
      </c>
      <c r="AG4" s="18">
        <v>41426</v>
      </c>
      <c r="AH4" s="18">
        <v>41456</v>
      </c>
      <c r="AI4" s="18">
        <v>41487</v>
      </c>
      <c r="AJ4" s="18">
        <v>41518</v>
      </c>
      <c r="AK4" s="18">
        <v>41548</v>
      </c>
      <c r="AL4" s="18">
        <v>41579</v>
      </c>
      <c r="AM4" s="18">
        <v>41609</v>
      </c>
      <c r="AN4" s="18">
        <v>41640</v>
      </c>
      <c r="AO4" s="18">
        <v>41671</v>
      </c>
      <c r="AP4" s="18">
        <v>41699</v>
      </c>
      <c r="AQ4" s="18">
        <v>41730</v>
      </c>
      <c r="AR4" s="18">
        <v>41760</v>
      </c>
      <c r="AS4" s="18">
        <v>41791</v>
      </c>
      <c r="AT4" s="18">
        <v>41821</v>
      </c>
      <c r="AU4" s="18">
        <v>41852</v>
      </c>
      <c r="AV4" s="18">
        <v>41883</v>
      </c>
      <c r="AW4" s="18">
        <v>41913</v>
      </c>
      <c r="AX4" s="18">
        <v>41944</v>
      </c>
      <c r="AY4" s="18">
        <v>41974</v>
      </c>
      <c r="AZ4" s="18">
        <v>42005</v>
      </c>
      <c r="BA4" s="18">
        <v>42036</v>
      </c>
      <c r="BB4" s="18">
        <v>42064</v>
      </c>
      <c r="BC4" s="18">
        <v>42095</v>
      </c>
      <c r="BD4" s="18">
        <v>42125</v>
      </c>
      <c r="BE4" s="18">
        <v>42156</v>
      </c>
      <c r="BF4" s="18">
        <v>42186</v>
      </c>
      <c r="BG4" s="18">
        <v>42217</v>
      </c>
      <c r="BH4" s="18">
        <v>42248</v>
      </c>
      <c r="BI4" s="18">
        <v>42278</v>
      </c>
      <c r="BJ4" s="18">
        <v>42309</v>
      </c>
      <c r="BK4" s="18">
        <v>42339</v>
      </c>
      <c r="BL4" s="18">
        <v>42370</v>
      </c>
      <c r="BM4" s="18">
        <v>42401</v>
      </c>
      <c r="BN4" s="18">
        <v>42430</v>
      </c>
      <c r="BO4" s="18">
        <v>42461</v>
      </c>
      <c r="BP4" s="18">
        <v>42491</v>
      </c>
      <c r="BQ4" s="18">
        <v>42522</v>
      </c>
      <c r="BR4" s="18">
        <v>42552</v>
      </c>
      <c r="BS4" s="18">
        <v>42583</v>
      </c>
      <c r="BT4" s="18">
        <v>42614</v>
      </c>
      <c r="BU4" s="18">
        <v>42644</v>
      </c>
      <c r="BV4" s="18">
        <v>42675</v>
      </c>
      <c r="BW4" s="18">
        <v>42705</v>
      </c>
      <c r="BX4" s="18">
        <v>42736</v>
      </c>
      <c r="BY4" s="18">
        <v>42767</v>
      </c>
      <c r="BZ4" s="18">
        <v>42795</v>
      </c>
      <c r="CA4" s="18">
        <v>42826</v>
      </c>
      <c r="CB4" s="18">
        <v>42856</v>
      </c>
      <c r="CC4" s="18">
        <v>42887</v>
      </c>
      <c r="CD4" s="18">
        <v>42917</v>
      </c>
      <c r="CE4" s="18">
        <v>42948</v>
      </c>
      <c r="CF4" s="18">
        <v>42979</v>
      </c>
      <c r="CG4" s="18">
        <v>43009</v>
      </c>
      <c r="CH4" s="18">
        <v>43040</v>
      </c>
      <c r="CI4" s="18">
        <v>43070</v>
      </c>
      <c r="CJ4" s="18">
        <v>43101</v>
      </c>
      <c r="CK4" s="18">
        <v>43132</v>
      </c>
      <c r="CL4" s="18">
        <v>43160</v>
      </c>
      <c r="CM4" s="18">
        <v>43191</v>
      </c>
      <c r="CN4" s="18">
        <v>43221</v>
      </c>
      <c r="CO4" s="18">
        <v>43252</v>
      </c>
      <c r="CP4" s="18">
        <v>43282</v>
      </c>
      <c r="CQ4" s="18">
        <v>43313</v>
      </c>
      <c r="CR4" s="18">
        <v>43344</v>
      </c>
      <c r="CS4" s="18">
        <v>43374</v>
      </c>
      <c r="CT4" s="18">
        <v>43405</v>
      </c>
      <c r="CU4" s="18">
        <v>43435</v>
      </c>
      <c r="CV4" s="18">
        <v>43466</v>
      </c>
      <c r="CW4" s="18">
        <v>43497</v>
      </c>
      <c r="CX4" s="18">
        <v>43525</v>
      </c>
      <c r="CY4" s="18">
        <v>43556</v>
      </c>
      <c r="CZ4" s="18">
        <v>43586</v>
      </c>
      <c r="DA4" s="18">
        <v>43617</v>
      </c>
      <c r="DB4" s="18">
        <v>43647</v>
      </c>
      <c r="DC4" s="18">
        <v>43678</v>
      </c>
      <c r="DD4" s="18">
        <v>43709</v>
      </c>
      <c r="DE4" s="18">
        <v>43739</v>
      </c>
      <c r="DF4" s="18">
        <v>43770</v>
      </c>
      <c r="DG4" s="18">
        <v>43800</v>
      </c>
      <c r="DH4" s="18">
        <v>43831</v>
      </c>
      <c r="DI4" s="18">
        <v>43862</v>
      </c>
      <c r="DJ4" s="18">
        <v>43891</v>
      </c>
      <c r="DK4" s="18">
        <v>43922</v>
      </c>
      <c r="DL4" s="18">
        <v>43952</v>
      </c>
      <c r="DM4" s="18">
        <v>43983</v>
      </c>
      <c r="DN4" s="18">
        <v>44013</v>
      </c>
      <c r="DO4" s="18">
        <v>44044</v>
      </c>
      <c r="DP4" s="18">
        <v>44075</v>
      </c>
      <c r="DQ4" s="18">
        <v>44105</v>
      </c>
      <c r="DR4" s="18">
        <v>44136</v>
      </c>
      <c r="DS4" s="18">
        <v>44166</v>
      </c>
      <c r="DT4" s="18">
        <v>44197</v>
      </c>
      <c r="DU4" s="18">
        <v>44228</v>
      </c>
      <c r="DV4" s="18">
        <v>44256</v>
      </c>
      <c r="DW4" s="18">
        <v>44287</v>
      </c>
      <c r="DX4" s="18">
        <v>44317</v>
      </c>
      <c r="DY4" s="18">
        <v>44348</v>
      </c>
      <c r="DZ4" s="18">
        <v>44378</v>
      </c>
      <c r="EA4" s="18">
        <v>44409</v>
      </c>
      <c r="EB4" s="18">
        <v>44440</v>
      </c>
      <c r="EC4" s="18">
        <v>44470</v>
      </c>
      <c r="ED4" s="18">
        <v>44501</v>
      </c>
      <c r="EE4" s="18">
        <v>44531</v>
      </c>
    </row>
    <row r="5" spans="1:135" x14ac:dyDescent="0.2">
      <c r="A5" s="19" t="s">
        <v>3</v>
      </c>
      <c r="B5" s="20" t="s">
        <v>26</v>
      </c>
      <c r="C5" s="19" t="s">
        <v>5</v>
      </c>
      <c r="D5" s="25">
        <v>726</v>
      </c>
      <c r="E5" s="25">
        <v>697</v>
      </c>
      <c r="F5" s="25">
        <v>889</v>
      </c>
      <c r="G5" s="25">
        <v>821</v>
      </c>
      <c r="H5" s="25">
        <v>747</v>
      </c>
      <c r="I5" s="25">
        <v>961</v>
      </c>
      <c r="J5" s="25">
        <v>829</v>
      </c>
      <c r="K5" s="25">
        <v>850</v>
      </c>
      <c r="L5" s="25">
        <v>959</v>
      </c>
      <c r="M5" s="25">
        <v>1018</v>
      </c>
      <c r="N5" s="25">
        <v>910</v>
      </c>
      <c r="O5" s="25">
        <v>987</v>
      </c>
      <c r="P5" s="25">
        <v>1234</v>
      </c>
      <c r="Q5" s="25">
        <v>1239</v>
      </c>
      <c r="R5" s="25">
        <v>980</v>
      </c>
      <c r="S5" s="25">
        <v>881</v>
      </c>
      <c r="T5" s="25">
        <v>1170</v>
      </c>
      <c r="U5" s="25">
        <v>722</v>
      </c>
      <c r="V5" s="25">
        <v>1019</v>
      </c>
      <c r="W5" s="25">
        <v>732</v>
      </c>
      <c r="X5" s="25">
        <v>1230</v>
      </c>
      <c r="Y5" s="25">
        <v>1084</v>
      </c>
      <c r="Z5" s="25">
        <v>1019</v>
      </c>
      <c r="AA5" s="25">
        <v>865</v>
      </c>
      <c r="AB5" s="22">
        <v>1443</v>
      </c>
      <c r="AC5" s="22">
        <v>1162</v>
      </c>
      <c r="AD5" s="22">
        <v>970</v>
      </c>
      <c r="AE5" s="22">
        <v>1175</v>
      </c>
      <c r="AF5" s="22">
        <v>1339</v>
      </c>
      <c r="AG5" s="22">
        <v>1293</v>
      </c>
      <c r="AH5" s="22">
        <v>1141</v>
      </c>
      <c r="AI5" s="22">
        <v>1071</v>
      </c>
      <c r="AJ5" s="22">
        <v>1476</v>
      </c>
      <c r="AK5" s="22">
        <v>1311</v>
      </c>
      <c r="AL5" s="22">
        <v>1537</v>
      </c>
      <c r="AM5" s="22">
        <v>1190</v>
      </c>
      <c r="AN5" s="22">
        <v>1528</v>
      </c>
      <c r="AO5" s="22">
        <v>1356</v>
      </c>
      <c r="AP5" s="22">
        <v>1574</v>
      </c>
      <c r="AQ5" s="22">
        <v>1379</v>
      </c>
      <c r="AR5" s="22">
        <v>1471</v>
      </c>
      <c r="AS5" s="22">
        <v>1272</v>
      </c>
      <c r="AT5" s="22">
        <v>1276</v>
      </c>
      <c r="AU5" s="22">
        <v>1107</v>
      </c>
      <c r="AV5" s="22">
        <v>783</v>
      </c>
      <c r="AW5" s="22">
        <v>874</v>
      </c>
      <c r="AX5" s="22">
        <v>750</v>
      </c>
      <c r="AY5" s="22">
        <v>1115</v>
      </c>
      <c r="AZ5" s="22">
        <v>655</v>
      </c>
      <c r="BA5" s="22">
        <v>731</v>
      </c>
      <c r="BB5" s="22">
        <v>951</v>
      </c>
      <c r="BC5" s="22">
        <v>1083</v>
      </c>
      <c r="BD5" s="22">
        <v>950</v>
      </c>
      <c r="BE5" s="22">
        <v>781</v>
      </c>
      <c r="BF5" s="22">
        <v>567</v>
      </c>
      <c r="BG5" s="22">
        <v>764</v>
      </c>
      <c r="BH5" s="22">
        <v>818</v>
      </c>
      <c r="BI5" s="22">
        <v>722</v>
      </c>
      <c r="BJ5" s="22">
        <v>664</v>
      </c>
      <c r="BK5" s="22">
        <v>537</v>
      </c>
      <c r="BL5" s="22">
        <v>603</v>
      </c>
      <c r="BM5" s="22">
        <v>703</v>
      </c>
      <c r="BN5" s="22">
        <v>718</v>
      </c>
      <c r="BO5" s="22">
        <v>535</v>
      </c>
      <c r="BP5" s="22">
        <v>875</v>
      </c>
      <c r="BQ5" s="22">
        <v>708</v>
      </c>
      <c r="BR5" s="22">
        <v>720</v>
      </c>
      <c r="BS5" s="22">
        <v>638</v>
      </c>
      <c r="BT5" s="22">
        <v>710</v>
      </c>
      <c r="BU5" s="22">
        <v>691</v>
      </c>
      <c r="BV5" s="22">
        <v>552</v>
      </c>
      <c r="BW5" s="22">
        <v>734</v>
      </c>
      <c r="BX5" s="22">
        <v>803</v>
      </c>
      <c r="BY5" s="22">
        <v>655</v>
      </c>
      <c r="BZ5" s="22">
        <v>731</v>
      </c>
      <c r="CA5" s="22">
        <v>674</v>
      </c>
      <c r="CB5" s="22">
        <v>725</v>
      </c>
      <c r="CC5" s="22">
        <v>810</v>
      </c>
      <c r="CD5" s="22">
        <v>538</v>
      </c>
      <c r="CE5" s="22">
        <v>617</v>
      </c>
      <c r="CF5" s="22">
        <v>456</v>
      </c>
      <c r="CG5" s="22">
        <v>529</v>
      </c>
      <c r="CH5" s="22">
        <v>525</v>
      </c>
      <c r="CI5" s="22">
        <v>555</v>
      </c>
      <c r="CJ5" s="22">
        <v>712</v>
      </c>
      <c r="CK5" s="22">
        <v>506</v>
      </c>
      <c r="CL5" s="22">
        <v>622</v>
      </c>
      <c r="CM5" s="22">
        <v>838</v>
      </c>
      <c r="CN5" s="22">
        <v>772</v>
      </c>
      <c r="CO5" s="22">
        <v>742</v>
      </c>
      <c r="CP5" s="22">
        <v>742</v>
      </c>
      <c r="CQ5" s="22">
        <v>608</v>
      </c>
      <c r="CR5" s="22">
        <v>458</v>
      </c>
      <c r="CS5" s="22">
        <v>869</v>
      </c>
      <c r="CT5" s="22">
        <v>622</v>
      </c>
      <c r="CU5" s="22">
        <v>928</v>
      </c>
      <c r="CV5" s="22">
        <v>861</v>
      </c>
      <c r="CW5" s="22">
        <v>599</v>
      </c>
      <c r="CX5" s="22">
        <v>604</v>
      </c>
      <c r="CY5" s="22">
        <v>497</v>
      </c>
      <c r="CZ5" s="22">
        <v>475</v>
      </c>
      <c r="DA5" s="22">
        <v>308</v>
      </c>
      <c r="DB5" s="22">
        <v>576</v>
      </c>
      <c r="DC5" s="22">
        <v>428</v>
      </c>
      <c r="DD5" s="22">
        <v>527</v>
      </c>
      <c r="DE5" s="22">
        <v>234</v>
      </c>
      <c r="DF5" s="22">
        <v>615</v>
      </c>
      <c r="DG5" s="22">
        <v>904</v>
      </c>
      <c r="DH5" s="22">
        <v>641</v>
      </c>
      <c r="DI5" s="22">
        <v>509</v>
      </c>
      <c r="DJ5" s="22">
        <v>479</v>
      </c>
      <c r="DK5" s="22">
        <v>277</v>
      </c>
      <c r="DL5" s="22">
        <v>386</v>
      </c>
      <c r="DM5" s="22">
        <v>511</v>
      </c>
      <c r="DN5" s="22">
        <v>315</v>
      </c>
      <c r="DO5" s="22">
        <v>308</v>
      </c>
      <c r="DP5" s="22">
        <v>274</v>
      </c>
      <c r="DQ5" s="22">
        <v>364</v>
      </c>
      <c r="DR5" s="22">
        <v>671</v>
      </c>
      <c r="DS5" s="22">
        <v>654</v>
      </c>
      <c r="DT5" s="22">
        <v>4</v>
      </c>
      <c r="DU5" s="22">
        <v>4</v>
      </c>
      <c r="DV5" s="22"/>
      <c r="DW5" s="22"/>
      <c r="DX5" s="22"/>
      <c r="DY5" s="22"/>
      <c r="DZ5" s="22"/>
      <c r="EA5" s="22"/>
      <c r="EB5" s="22"/>
      <c r="EC5" s="22"/>
      <c r="ED5" s="22"/>
      <c r="EE5" s="22"/>
    </row>
    <row r="6" spans="1:135" x14ac:dyDescent="0.2">
      <c r="A6" s="19" t="s">
        <v>6</v>
      </c>
      <c r="B6" s="20" t="s">
        <v>25</v>
      </c>
      <c r="C6" s="19" t="s">
        <v>5</v>
      </c>
      <c r="D6" s="25">
        <v>194</v>
      </c>
      <c r="E6" s="25">
        <v>213</v>
      </c>
      <c r="F6" s="25">
        <v>205</v>
      </c>
      <c r="G6" s="25">
        <v>204</v>
      </c>
      <c r="H6" s="25">
        <v>211</v>
      </c>
      <c r="I6" s="25">
        <v>185</v>
      </c>
      <c r="J6" s="25">
        <v>32</v>
      </c>
      <c r="K6" s="25">
        <v>37</v>
      </c>
      <c r="L6" s="25">
        <v>38</v>
      </c>
      <c r="M6" s="25">
        <v>31</v>
      </c>
      <c r="N6" s="25">
        <v>38</v>
      </c>
      <c r="O6" s="25">
        <v>38</v>
      </c>
      <c r="P6" s="25">
        <v>48</v>
      </c>
      <c r="Q6" s="25">
        <v>34</v>
      </c>
      <c r="R6" s="25">
        <v>39</v>
      </c>
      <c r="S6" s="25">
        <v>31</v>
      </c>
      <c r="T6" s="25">
        <v>36</v>
      </c>
      <c r="U6" s="25">
        <v>36</v>
      </c>
      <c r="V6" s="25">
        <v>34</v>
      </c>
      <c r="W6" s="25">
        <v>27</v>
      </c>
      <c r="X6" s="25">
        <v>37</v>
      </c>
      <c r="Y6" s="25">
        <v>37</v>
      </c>
      <c r="Z6" s="25">
        <v>46</v>
      </c>
      <c r="AA6" s="25">
        <v>36</v>
      </c>
      <c r="AB6" s="22">
        <v>47</v>
      </c>
      <c r="AC6" s="22">
        <v>40</v>
      </c>
      <c r="AD6" s="22">
        <v>34</v>
      </c>
      <c r="AE6" s="22">
        <v>28</v>
      </c>
      <c r="AF6" s="22">
        <v>32</v>
      </c>
      <c r="AG6" s="22">
        <v>30</v>
      </c>
      <c r="AH6" s="22">
        <v>34</v>
      </c>
      <c r="AI6" s="22">
        <v>36</v>
      </c>
      <c r="AJ6" s="22">
        <v>24</v>
      </c>
      <c r="AK6" s="22">
        <v>102</v>
      </c>
      <c r="AL6" s="22">
        <v>33</v>
      </c>
      <c r="AM6" s="22">
        <v>28</v>
      </c>
      <c r="AN6" s="22">
        <v>30</v>
      </c>
      <c r="AO6" s="22">
        <v>35</v>
      </c>
      <c r="AP6" s="22">
        <v>49</v>
      </c>
      <c r="AQ6" s="22">
        <v>32</v>
      </c>
      <c r="AR6" s="22">
        <v>29</v>
      </c>
      <c r="AS6" s="22">
        <v>31</v>
      </c>
      <c r="AT6" s="22">
        <v>29</v>
      </c>
      <c r="AU6" s="22">
        <v>41</v>
      </c>
      <c r="AV6" s="22">
        <v>23</v>
      </c>
      <c r="AW6" s="22">
        <v>38</v>
      </c>
      <c r="AX6" s="22">
        <v>24</v>
      </c>
      <c r="AY6" s="22">
        <v>29</v>
      </c>
      <c r="AZ6" s="22">
        <v>27</v>
      </c>
      <c r="BA6" s="22">
        <v>16</v>
      </c>
      <c r="BB6" s="22">
        <v>20</v>
      </c>
      <c r="BC6" s="22">
        <v>19</v>
      </c>
      <c r="BD6" s="22">
        <v>26</v>
      </c>
      <c r="BE6" s="22">
        <v>18</v>
      </c>
      <c r="BF6" s="22">
        <v>22</v>
      </c>
      <c r="BG6" s="22">
        <v>17</v>
      </c>
      <c r="BH6" s="22">
        <v>22</v>
      </c>
      <c r="BI6" s="22">
        <v>28</v>
      </c>
      <c r="BJ6" s="22">
        <v>22</v>
      </c>
      <c r="BK6" s="22">
        <v>26</v>
      </c>
      <c r="BL6" s="22">
        <v>18</v>
      </c>
      <c r="BM6" s="22">
        <v>20</v>
      </c>
      <c r="BN6" s="22">
        <v>20</v>
      </c>
      <c r="BO6" s="22">
        <v>24</v>
      </c>
      <c r="BP6" s="22">
        <v>14</v>
      </c>
      <c r="BQ6" s="22">
        <v>11</v>
      </c>
      <c r="BR6" s="22">
        <v>27</v>
      </c>
      <c r="BS6" s="22">
        <v>20</v>
      </c>
      <c r="BT6" s="22">
        <v>8</v>
      </c>
      <c r="BU6" s="22">
        <v>33</v>
      </c>
      <c r="BV6" s="22">
        <v>25</v>
      </c>
      <c r="BW6" s="22">
        <v>23</v>
      </c>
      <c r="BX6" s="22">
        <v>23</v>
      </c>
      <c r="BY6" s="22">
        <v>18</v>
      </c>
      <c r="BZ6" s="22">
        <v>30</v>
      </c>
      <c r="CA6" s="22">
        <v>22</v>
      </c>
      <c r="CB6" s="22">
        <v>23</v>
      </c>
      <c r="CC6" s="22">
        <v>19</v>
      </c>
      <c r="CD6" s="22">
        <v>12</v>
      </c>
      <c r="CE6" s="22">
        <v>25</v>
      </c>
      <c r="CF6" s="22">
        <v>20</v>
      </c>
      <c r="CG6" s="22">
        <v>24</v>
      </c>
      <c r="CH6" s="22">
        <v>24</v>
      </c>
      <c r="CI6" s="22">
        <v>25</v>
      </c>
      <c r="CJ6" s="22">
        <v>25</v>
      </c>
      <c r="CK6" s="22">
        <v>21</v>
      </c>
      <c r="CL6" s="22">
        <v>19</v>
      </c>
      <c r="CM6" s="22">
        <v>15</v>
      </c>
      <c r="CN6" s="22">
        <v>22</v>
      </c>
      <c r="CO6" s="22">
        <v>20</v>
      </c>
      <c r="CP6" s="22">
        <v>21</v>
      </c>
      <c r="CQ6" s="22">
        <v>26</v>
      </c>
      <c r="CR6" s="22">
        <v>19</v>
      </c>
      <c r="CS6" s="22">
        <v>28</v>
      </c>
      <c r="CT6" s="22">
        <v>1</v>
      </c>
      <c r="CU6" s="22">
        <v>3</v>
      </c>
      <c r="CV6" s="22">
        <v>4</v>
      </c>
      <c r="CW6" s="22">
        <v>6</v>
      </c>
      <c r="CX6" s="22">
        <v>4</v>
      </c>
      <c r="CY6" s="22">
        <v>5</v>
      </c>
      <c r="CZ6" s="22">
        <v>3</v>
      </c>
      <c r="DA6" s="22">
        <v>2</v>
      </c>
      <c r="DB6" s="22">
        <v>9</v>
      </c>
      <c r="DC6" s="22">
        <v>11</v>
      </c>
      <c r="DD6" s="22">
        <v>7</v>
      </c>
      <c r="DE6" s="22">
        <v>5</v>
      </c>
      <c r="DF6" s="22">
        <v>10</v>
      </c>
      <c r="DG6" s="22">
        <v>7</v>
      </c>
      <c r="DH6" s="22">
        <v>6</v>
      </c>
      <c r="DI6" s="22">
        <v>7</v>
      </c>
      <c r="DJ6" s="22">
        <v>4</v>
      </c>
      <c r="DK6" s="22">
        <v>10</v>
      </c>
      <c r="DL6" s="22">
        <v>2</v>
      </c>
      <c r="DM6" s="22">
        <v>7</v>
      </c>
      <c r="DN6" s="22">
        <v>8</v>
      </c>
      <c r="DO6" s="22">
        <v>4</v>
      </c>
      <c r="DP6" s="22">
        <v>6</v>
      </c>
      <c r="DQ6" s="22">
        <v>6</v>
      </c>
      <c r="DR6" s="22">
        <v>5</v>
      </c>
      <c r="DS6" s="22">
        <v>7</v>
      </c>
      <c r="DT6" s="22">
        <v>295</v>
      </c>
      <c r="DU6" s="22">
        <v>429</v>
      </c>
      <c r="DV6" s="22"/>
      <c r="DW6" s="22"/>
      <c r="DX6" s="22"/>
      <c r="DY6" s="22"/>
      <c r="DZ6" s="22"/>
      <c r="EA6" s="22"/>
      <c r="EB6" s="22"/>
      <c r="EC6" s="22"/>
      <c r="ED6" s="22"/>
      <c r="EE6" s="22"/>
    </row>
    <row r="7" spans="1:135" ht="3" customHeight="1" x14ac:dyDescent="0.2">
      <c r="B7" s="69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</row>
    <row r="8" spans="1:135" x14ac:dyDescent="0.2">
      <c r="A8" s="15" t="s">
        <v>27</v>
      </c>
      <c r="B8" s="17" t="s">
        <v>12</v>
      </c>
      <c r="C8" s="15" t="s">
        <v>2</v>
      </c>
      <c r="D8" s="18">
        <v>40544</v>
      </c>
      <c r="E8" s="18">
        <v>40575</v>
      </c>
      <c r="F8" s="18">
        <v>40603</v>
      </c>
      <c r="G8" s="18">
        <v>40634</v>
      </c>
      <c r="H8" s="18">
        <v>40664</v>
      </c>
      <c r="I8" s="18">
        <v>40695</v>
      </c>
      <c r="J8" s="18">
        <v>40725</v>
      </c>
      <c r="K8" s="18">
        <v>40756</v>
      </c>
      <c r="L8" s="18">
        <v>40787</v>
      </c>
      <c r="M8" s="18">
        <v>40817</v>
      </c>
      <c r="N8" s="18">
        <v>40848</v>
      </c>
      <c r="O8" s="18">
        <v>40878</v>
      </c>
      <c r="P8" s="18">
        <v>40909</v>
      </c>
      <c r="Q8" s="18">
        <v>40940</v>
      </c>
      <c r="R8" s="18">
        <v>40969</v>
      </c>
      <c r="S8" s="18">
        <v>41000</v>
      </c>
      <c r="T8" s="18">
        <v>41030</v>
      </c>
      <c r="U8" s="18">
        <v>41061</v>
      </c>
      <c r="V8" s="18">
        <v>41091</v>
      </c>
      <c r="W8" s="18">
        <v>41122</v>
      </c>
      <c r="X8" s="18">
        <v>41153</v>
      </c>
      <c r="Y8" s="18">
        <v>41183</v>
      </c>
      <c r="Z8" s="18">
        <v>41214</v>
      </c>
      <c r="AA8" s="18">
        <v>41244</v>
      </c>
      <c r="AB8" s="18">
        <v>41275</v>
      </c>
      <c r="AC8" s="18">
        <v>41306</v>
      </c>
      <c r="AD8" s="18">
        <v>41334</v>
      </c>
      <c r="AE8" s="18">
        <v>41365</v>
      </c>
      <c r="AF8" s="18">
        <v>41395</v>
      </c>
      <c r="AG8" s="18">
        <v>41426</v>
      </c>
      <c r="AH8" s="18">
        <v>41456</v>
      </c>
      <c r="AI8" s="18">
        <v>41487</v>
      </c>
      <c r="AJ8" s="18">
        <v>41518</v>
      </c>
      <c r="AK8" s="18">
        <v>41548</v>
      </c>
      <c r="AL8" s="18">
        <v>41579</v>
      </c>
      <c r="AM8" s="18">
        <v>41609</v>
      </c>
      <c r="AN8" s="18">
        <v>41640</v>
      </c>
      <c r="AO8" s="18">
        <v>41671</v>
      </c>
      <c r="AP8" s="18">
        <v>41699</v>
      </c>
      <c r="AQ8" s="18">
        <v>41730</v>
      </c>
      <c r="AR8" s="18">
        <v>41760</v>
      </c>
      <c r="AS8" s="18">
        <v>41791</v>
      </c>
      <c r="AT8" s="18">
        <v>41821</v>
      </c>
      <c r="AU8" s="18">
        <v>41852</v>
      </c>
      <c r="AV8" s="18">
        <v>41883</v>
      </c>
      <c r="AW8" s="18">
        <v>41913</v>
      </c>
      <c r="AX8" s="18">
        <v>41944</v>
      </c>
      <c r="AY8" s="18">
        <v>41974</v>
      </c>
      <c r="AZ8" s="18">
        <v>42005</v>
      </c>
      <c r="BA8" s="18">
        <v>42036</v>
      </c>
      <c r="BB8" s="18">
        <v>42064</v>
      </c>
      <c r="BC8" s="18">
        <v>42095</v>
      </c>
      <c r="BD8" s="18">
        <v>42125</v>
      </c>
      <c r="BE8" s="18">
        <v>42156</v>
      </c>
      <c r="BF8" s="18">
        <v>42186</v>
      </c>
      <c r="BG8" s="18">
        <v>42217</v>
      </c>
      <c r="BH8" s="18">
        <v>42248</v>
      </c>
      <c r="BI8" s="18">
        <v>42278</v>
      </c>
      <c r="BJ8" s="18">
        <v>42309</v>
      </c>
      <c r="BK8" s="18">
        <v>42339</v>
      </c>
      <c r="BL8" s="18">
        <v>42370</v>
      </c>
      <c r="BM8" s="18">
        <v>42401</v>
      </c>
      <c r="BN8" s="18">
        <v>42430</v>
      </c>
      <c r="BO8" s="18">
        <v>42461</v>
      </c>
      <c r="BP8" s="18">
        <v>42491</v>
      </c>
      <c r="BQ8" s="18">
        <v>42522</v>
      </c>
      <c r="BR8" s="18">
        <v>42552</v>
      </c>
      <c r="BS8" s="18">
        <v>42583</v>
      </c>
      <c r="BT8" s="18">
        <v>42614</v>
      </c>
      <c r="BU8" s="18">
        <v>42644</v>
      </c>
      <c r="BV8" s="18">
        <v>42675</v>
      </c>
      <c r="BW8" s="18">
        <v>42705</v>
      </c>
      <c r="BX8" s="18">
        <v>42736</v>
      </c>
      <c r="BY8" s="18">
        <v>42767</v>
      </c>
      <c r="BZ8" s="18">
        <v>42795</v>
      </c>
      <c r="CA8" s="18">
        <v>42826</v>
      </c>
      <c r="CB8" s="18">
        <v>42856</v>
      </c>
      <c r="CC8" s="18">
        <v>42887</v>
      </c>
      <c r="CD8" s="18">
        <v>42917</v>
      </c>
      <c r="CE8" s="18">
        <v>42948</v>
      </c>
      <c r="CF8" s="18">
        <v>42979</v>
      </c>
      <c r="CG8" s="18">
        <v>43009</v>
      </c>
      <c r="CH8" s="18">
        <v>43040</v>
      </c>
      <c r="CI8" s="18">
        <v>43070</v>
      </c>
      <c r="CJ8" s="18">
        <v>43101</v>
      </c>
      <c r="CK8" s="18">
        <v>43132</v>
      </c>
      <c r="CL8" s="18">
        <v>43160</v>
      </c>
      <c r="CM8" s="18">
        <v>43191</v>
      </c>
      <c r="CN8" s="18">
        <v>43221</v>
      </c>
      <c r="CO8" s="18">
        <v>43252</v>
      </c>
      <c r="CP8" s="18">
        <v>43282</v>
      </c>
      <c r="CQ8" s="18">
        <v>43313</v>
      </c>
      <c r="CR8" s="18">
        <v>43344</v>
      </c>
      <c r="CS8" s="18">
        <v>43374</v>
      </c>
      <c r="CT8" s="18">
        <v>43405</v>
      </c>
      <c r="CU8" s="18">
        <v>43435</v>
      </c>
      <c r="CV8" s="18">
        <v>43466</v>
      </c>
      <c r="CW8" s="18">
        <v>43497</v>
      </c>
      <c r="CX8" s="18">
        <v>43525</v>
      </c>
      <c r="CY8" s="18">
        <v>43556</v>
      </c>
      <c r="CZ8" s="18">
        <v>43586</v>
      </c>
      <c r="DA8" s="18">
        <v>43617</v>
      </c>
      <c r="DB8" s="18">
        <v>43647</v>
      </c>
      <c r="DC8" s="18">
        <v>43678</v>
      </c>
      <c r="DD8" s="18">
        <v>43709</v>
      </c>
      <c r="DE8" s="18">
        <v>43739</v>
      </c>
      <c r="DF8" s="18">
        <v>43770</v>
      </c>
      <c r="DG8" s="18">
        <v>43800</v>
      </c>
      <c r="DH8" s="18">
        <v>43831</v>
      </c>
      <c r="DI8" s="18">
        <v>43862</v>
      </c>
      <c r="DJ8" s="18">
        <v>43891</v>
      </c>
      <c r="DK8" s="18">
        <v>43922</v>
      </c>
      <c r="DL8" s="18">
        <v>43952</v>
      </c>
      <c r="DM8" s="18">
        <v>43983</v>
      </c>
      <c r="DN8" s="18">
        <v>44013</v>
      </c>
      <c r="DO8" s="18">
        <v>44044</v>
      </c>
      <c r="DP8" s="18">
        <v>44075</v>
      </c>
      <c r="DQ8" s="18">
        <v>44105</v>
      </c>
      <c r="DR8" s="18">
        <v>44136</v>
      </c>
      <c r="DS8" s="18">
        <v>44166</v>
      </c>
      <c r="DT8" s="18">
        <v>44197</v>
      </c>
      <c r="DU8" s="18">
        <v>44228</v>
      </c>
      <c r="DV8" s="18">
        <v>44256</v>
      </c>
      <c r="DW8" s="18">
        <v>44287</v>
      </c>
      <c r="DX8" s="18">
        <v>44317</v>
      </c>
      <c r="DY8" s="18">
        <v>44348</v>
      </c>
      <c r="DZ8" s="18">
        <v>44378</v>
      </c>
      <c r="EA8" s="18">
        <v>44409</v>
      </c>
      <c r="EB8" s="18">
        <v>44440</v>
      </c>
      <c r="EC8" s="18">
        <v>44470</v>
      </c>
      <c r="ED8" s="18">
        <v>44501</v>
      </c>
      <c r="EE8" s="18">
        <v>44531</v>
      </c>
    </row>
    <row r="9" spans="1:135" x14ac:dyDescent="0.2">
      <c r="A9" s="19" t="s">
        <v>3</v>
      </c>
      <c r="B9" s="20" t="s">
        <v>13</v>
      </c>
      <c r="C9" s="19" t="s">
        <v>14</v>
      </c>
      <c r="D9" s="25">
        <v>314011</v>
      </c>
      <c r="E9" s="25">
        <v>296966.54800000001</v>
      </c>
      <c r="F9" s="25">
        <v>337081.86599999998</v>
      </c>
      <c r="G9" s="25">
        <v>321293.50199999998</v>
      </c>
      <c r="H9" s="25">
        <v>169551.88999999998</v>
      </c>
      <c r="I9" s="25">
        <v>252384.27240000002</v>
      </c>
      <c r="J9" s="25">
        <v>18496.979000000003</v>
      </c>
      <c r="K9" s="25">
        <v>23238.961000000003</v>
      </c>
      <c r="L9" s="25">
        <v>5311.6649999999991</v>
      </c>
      <c r="M9" s="25">
        <v>22097.472000000005</v>
      </c>
      <c r="N9" s="25">
        <v>18365.419000000002</v>
      </c>
      <c r="O9" s="25">
        <v>16420.126</v>
      </c>
      <c r="P9" s="25">
        <v>608</v>
      </c>
      <c r="Q9" s="25">
        <v>903</v>
      </c>
      <c r="R9" s="25">
        <v>940</v>
      </c>
      <c r="S9" s="25">
        <v>751.29399999999998</v>
      </c>
      <c r="T9" s="25">
        <v>1136</v>
      </c>
      <c r="U9" s="25">
        <v>890</v>
      </c>
      <c r="V9" s="25">
        <v>4644</v>
      </c>
      <c r="W9" s="25">
        <v>1604</v>
      </c>
      <c r="X9" s="25">
        <v>6190</v>
      </c>
      <c r="Y9" s="25">
        <v>3842</v>
      </c>
      <c r="Z9" s="25">
        <v>10347</v>
      </c>
      <c r="AA9" s="25">
        <v>982</v>
      </c>
      <c r="AB9" s="22">
        <v>1594</v>
      </c>
      <c r="AC9" s="22">
        <v>1135</v>
      </c>
      <c r="AD9" s="22">
        <v>1231</v>
      </c>
      <c r="AE9" s="22">
        <v>861</v>
      </c>
      <c r="AF9" s="22">
        <v>920</v>
      </c>
      <c r="AG9" s="22">
        <v>1073</v>
      </c>
      <c r="AH9" s="22">
        <v>18878</v>
      </c>
      <c r="AI9" s="22">
        <v>2802</v>
      </c>
      <c r="AJ9" s="22">
        <v>4670</v>
      </c>
      <c r="AK9" s="22">
        <v>5627</v>
      </c>
      <c r="AL9" s="22">
        <v>1209</v>
      </c>
      <c r="AM9" s="22">
        <v>1392</v>
      </c>
      <c r="AN9" s="22">
        <v>763</v>
      </c>
      <c r="AO9" s="22">
        <v>232</v>
      </c>
      <c r="AP9" s="22">
        <v>968</v>
      </c>
      <c r="AQ9" s="22">
        <v>1903</v>
      </c>
      <c r="AR9" s="22">
        <v>1593</v>
      </c>
      <c r="AS9" s="22">
        <v>7520</v>
      </c>
      <c r="AT9" s="22">
        <v>1106</v>
      </c>
      <c r="AU9" s="22">
        <v>167</v>
      </c>
      <c r="AV9" s="22">
        <v>931</v>
      </c>
      <c r="AW9" s="22">
        <v>13818</v>
      </c>
      <c r="AX9" s="22">
        <v>6634</v>
      </c>
      <c r="AY9" s="22">
        <v>2734</v>
      </c>
      <c r="AZ9" s="22">
        <v>974</v>
      </c>
      <c r="BA9" s="22">
        <v>1300</v>
      </c>
      <c r="BB9" s="22">
        <v>699</v>
      </c>
      <c r="BC9" s="22">
        <v>890</v>
      </c>
      <c r="BD9" s="22">
        <v>4026</v>
      </c>
      <c r="BE9" s="22">
        <v>368</v>
      </c>
      <c r="BF9" s="22">
        <v>1078</v>
      </c>
      <c r="BG9" s="22">
        <v>8534</v>
      </c>
      <c r="BH9" s="22">
        <v>785</v>
      </c>
      <c r="BI9" s="22">
        <v>1644</v>
      </c>
      <c r="BJ9" s="22">
        <v>4696</v>
      </c>
      <c r="BK9" s="22">
        <v>7371</v>
      </c>
      <c r="BL9" s="22">
        <v>236</v>
      </c>
      <c r="BM9" s="22">
        <v>1285</v>
      </c>
      <c r="BN9" s="22">
        <v>3906</v>
      </c>
      <c r="BO9" s="22">
        <v>4864</v>
      </c>
      <c r="BP9" s="22">
        <v>5891</v>
      </c>
      <c r="BQ9" s="22">
        <v>7869</v>
      </c>
      <c r="BR9" s="22">
        <v>9566</v>
      </c>
      <c r="BS9" s="22">
        <v>4336</v>
      </c>
      <c r="BT9" s="22">
        <v>6465</v>
      </c>
      <c r="BU9" s="22">
        <v>14176</v>
      </c>
      <c r="BV9" s="22">
        <v>3647</v>
      </c>
      <c r="BW9" s="22">
        <v>13624</v>
      </c>
      <c r="BX9" s="22">
        <v>8448</v>
      </c>
      <c r="BY9" s="22">
        <v>6556</v>
      </c>
      <c r="BZ9" s="22">
        <v>9237</v>
      </c>
      <c r="CA9" s="22">
        <v>8930</v>
      </c>
      <c r="CB9" s="22">
        <v>12050</v>
      </c>
      <c r="CC9" s="22">
        <v>5390</v>
      </c>
      <c r="CD9" s="22">
        <v>8193</v>
      </c>
      <c r="CE9" s="22">
        <v>14700</v>
      </c>
      <c r="CF9" s="22">
        <v>8023.9999999999991</v>
      </c>
      <c r="CG9" s="22">
        <v>11917</v>
      </c>
      <c r="CH9" s="22">
        <v>5752</v>
      </c>
      <c r="CI9" s="22">
        <v>7103</v>
      </c>
      <c r="CJ9" s="22">
        <v>6606</v>
      </c>
      <c r="CK9" s="22">
        <v>6001</v>
      </c>
      <c r="CL9" s="22">
        <v>10062</v>
      </c>
      <c r="CM9" s="22">
        <v>8708</v>
      </c>
      <c r="CN9" s="22">
        <v>1735</v>
      </c>
      <c r="CO9" s="22">
        <v>10829</v>
      </c>
      <c r="CP9" s="22">
        <v>11312</v>
      </c>
      <c r="CQ9" s="22">
        <v>2501</v>
      </c>
      <c r="CR9" s="22">
        <v>15254</v>
      </c>
      <c r="CS9" s="22">
        <v>15790</v>
      </c>
      <c r="CT9" s="22">
        <v>3658</v>
      </c>
      <c r="CU9" s="22">
        <v>4443</v>
      </c>
      <c r="CV9" s="22">
        <v>2041</v>
      </c>
      <c r="CW9" s="22">
        <v>3923</v>
      </c>
      <c r="CX9" s="22">
        <v>17756</v>
      </c>
      <c r="CY9" s="22">
        <v>18629</v>
      </c>
      <c r="CZ9" s="22">
        <v>21277</v>
      </c>
      <c r="DA9" s="22">
        <v>13984</v>
      </c>
      <c r="DB9" s="22">
        <v>29554</v>
      </c>
      <c r="DC9" s="22">
        <v>34705</v>
      </c>
      <c r="DD9" s="22">
        <v>2775</v>
      </c>
      <c r="DE9" s="22">
        <v>16642</v>
      </c>
      <c r="DF9" s="22">
        <v>30058</v>
      </c>
      <c r="DG9" s="22">
        <v>28073</v>
      </c>
      <c r="DH9" s="22">
        <v>11294</v>
      </c>
      <c r="DI9" s="22">
        <v>14775</v>
      </c>
      <c r="DJ9" s="22">
        <v>1566</v>
      </c>
      <c r="DK9" s="22">
        <v>16664</v>
      </c>
      <c r="DL9" s="22">
        <v>2938</v>
      </c>
      <c r="DM9" s="22">
        <v>22999</v>
      </c>
      <c r="DN9" s="22">
        <v>35366</v>
      </c>
      <c r="DO9" s="22">
        <v>13501</v>
      </c>
      <c r="DP9" s="22">
        <v>27492</v>
      </c>
      <c r="DQ9" s="22">
        <v>16242</v>
      </c>
      <c r="DR9" s="22">
        <v>27867</v>
      </c>
      <c r="DS9" s="22">
        <v>12565</v>
      </c>
      <c r="DT9" s="22">
        <v>1501</v>
      </c>
      <c r="DU9" s="22">
        <v>1058</v>
      </c>
      <c r="DV9" s="22"/>
      <c r="DW9" s="22"/>
      <c r="DX9" s="22"/>
      <c r="DY9" s="22"/>
      <c r="DZ9" s="22"/>
      <c r="EA9" s="22"/>
      <c r="EB9" s="22"/>
      <c r="EC9" s="22"/>
      <c r="ED9" s="22"/>
      <c r="EE9" s="22"/>
    </row>
    <row r="10" spans="1:135" x14ac:dyDescent="0.2">
      <c r="A10" s="19" t="s">
        <v>6</v>
      </c>
      <c r="B10" s="20" t="s">
        <v>15</v>
      </c>
      <c r="C10" s="19" t="s">
        <v>14</v>
      </c>
      <c r="D10" s="25">
        <v>132871.06200000001</v>
      </c>
      <c r="E10" s="25">
        <v>112427.5</v>
      </c>
      <c r="F10" s="25">
        <v>138580.97399999999</v>
      </c>
      <c r="G10" s="25">
        <v>111283.12</v>
      </c>
      <c r="H10" s="25">
        <v>171862.58799999999</v>
      </c>
      <c r="I10" s="25">
        <v>132246.20600000003</v>
      </c>
      <c r="J10" s="25">
        <v>16711.320999999996</v>
      </c>
      <c r="K10" s="25">
        <v>2846.0699999999997</v>
      </c>
      <c r="L10" s="25">
        <v>3131.1619999999998</v>
      </c>
      <c r="M10" s="25">
        <v>5934.7570000000005</v>
      </c>
      <c r="N10" s="25">
        <v>4278.2719999999999</v>
      </c>
      <c r="O10" s="25">
        <v>2711.2649999999999</v>
      </c>
      <c r="P10" s="25">
        <v>3867.1729999999998</v>
      </c>
      <c r="Q10" s="25">
        <v>3030.4259999999999</v>
      </c>
      <c r="R10" s="25">
        <v>5365.6320000000005</v>
      </c>
      <c r="S10" s="25">
        <v>4236</v>
      </c>
      <c r="T10" s="25">
        <v>4146</v>
      </c>
      <c r="U10" s="25">
        <v>99</v>
      </c>
      <c r="V10" s="25">
        <v>3489</v>
      </c>
      <c r="W10" s="25">
        <v>56</v>
      </c>
      <c r="X10" s="25">
        <v>11014</v>
      </c>
      <c r="Y10" s="25">
        <v>5326</v>
      </c>
      <c r="Z10" s="25">
        <v>10772</v>
      </c>
      <c r="AA10" s="25">
        <v>4920</v>
      </c>
      <c r="AB10" s="22">
        <v>3882</v>
      </c>
      <c r="AC10" s="22">
        <v>4531</v>
      </c>
      <c r="AD10" s="22">
        <v>4709</v>
      </c>
      <c r="AE10" s="22">
        <v>4550</v>
      </c>
      <c r="AF10" s="22">
        <v>3442</v>
      </c>
      <c r="AG10" s="22">
        <v>1383</v>
      </c>
      <c r="AH10" s="22">
        <v>3452</v>
      </c>
      <c r="AI10" s="22">
        <v>9433</v>
      </c>
      <c r="AJ10" s="22">
        <v>1187</v>
      </c>
      <c r="AK10" s="22">
        <v>9305</v>
      </c>
      <c r="AL10" s="22">
        <v>36425</v>
      </c>
      <c r="AM10" s="22">
        <v>2596</v>
      </c>
      <c r="AN10" s="22">
        <v>3255</v>
      </c>
      <c r="AO10" s="22">
        <v>5221</v>
      </c>
      <c r="AP10" s="22">
        <v>4367</v>
      </c>
      <c r="AQ10" s="22">
        <v>71</v>
      </c>
      <c r="AR10" s="22">
        <v>3344</v>
      </c>
      <c r="AS10" s="22">
        <v>1967</v>
      </c>
      <c r="AT10" s="22">
        <v>5105</v>
      </c>
      <c r="AU10" s="22">
        <v>103</v>
      </c>
      <c r="AV10" s="22">
        <v>1892</v>
      </c>
      <c r="AW10" s="22">
        <v>5060</v>
      </c>
      <c r="AX10" s="22">
        <v>5104</v>
      </c>
      <c r="AY10" s="22">
        <v>5962</v>
      </c>
      <c r="AZ10" s="22">
        <v>2684</v>
      </c>
      <c r="BA10" s="22">
        <v>2970</v>
      </c>
      <c r="BB10" s="22">
        <v>2753</v>
      </c>
      <c r="BC10" s="22">
        <v>3373</v>
      </c>
      <c r="BD10" s="22">
        <v>181</v>
      </c>
      <c r="BE10" s="22">
        <v>7752</v>
      </c>
      <c r="BF10" s="22">
        <v>207</v>
      </c>
      <c r="BG10" s="22">
        <v>531</v>
      </c>
      <c r="BH10" s="22">
        <v>5135</v>
      </c>
      <c r="BI10" s="22">
        <v>6722</v>
      </c>
      <c r="BJ10" s="22">
        <v>5076</v>
      </c>
      <c r="BK10" s="22">
        <v>2927</v>
      </c>
      <c r="BL10" s="22">
        <v>5195</v>
      </c>
      <c r="BM10" s="22">
        <v>449</v>
      </c>
      <c r="BN10" s="22">
        <v>2712</v>
      </c>
      <c r="BO10" s="22">
        <v>2860</v>
      </c>
      <c r="BP10" s="22">
        <v>475</v>
      </c>
      <c r="BQ10" s="22">
        <v>5057</v>
      </c>
      <c r="BR10" s="22">
        <v>6732</v>
      </c>
      <c r="BS10" s="22">
        <v>362</v>
      </c>
      <c r="BT10" s="22">
        <v>214</v>
      </c>
      <c r="BU10" s="22">
        <v>5908</v>
      </c>
      <c r="BV10" s="22">
        <v>1452</v>
      </c>
      <c r="BW10" s="22">
        <v>3658</v>
      </c>
      <c r="BX10" s="22">
        <v>476</v>
      </c>
      <c r="BY10" s="22">
        <v>3770</v>
      </c>
      <c r="BZ10" s="22">
        <v>2376</v>
      </c>
      <c r="CA10" s="22">
        <v>268</v>
      </c>
      <c r="CB10" s="22">
        <v>743</v>
      </c>
      <c r="CC10" s="22">
        <v>4404</v>
      </c>
      <c r="CD10" s="22">
        <v>3146</v>
      </c>
      <c r="CE10" s="22">
        <v>142</v>
      </c>
      <c r="CF10" s="22">
        <v>101</v>
      </c>
      <c r="CG10" s="22">
        <v>215</v>
      </c>
      <c r="CH10" s="22">
        <v>8742</v>
      </c>
      <c r="CI10" s="22">
        <v>1827</v>
      </c>
      <c r="CJ10" s="22">
        <v>5042</v>
      </c>
      <c r="CK10" s="22">
        <v>6431</v>
      </c>
      <c r="CL10" s="22">
        <v>2724</v>
      </c>
      <c r="CM10" s="22">
        <v>3974</v>
      </c>
      <c r="CN10" s="22">
        <v>5434</v>
      </c>
      <c r="CO10" s="22">
        <v>465</v>
      </c>
      <c r="CP10" s="22">
        <v>330</v>
      </c>
      <c r="CQ10" s="22">
        <v>106</v>
      </c>
      <c r="CR10" s="22">
        <v>4299</v>
      </c>
      <c r="CS10" s="22">
        <v>571</v>
      </c>
      <c r="CT10" s="22">
        <v>312</v>
      </c>
      <c r="CU10" s="22">
        <v>538</v>
      </c>
      <c r="CV10" s="22">
        <v>217</v>
      </c>
      <c r="CW10" s="22">
        <v>399</v>
      </c>
      <c r="CX10" s="22">
        <v>332</v>
      </c>
      <c r="CY10" s="22">
        <v>253</v>
      </c>
      <c r="CZ10" s="22">
        <v>116</v>
      </c>
      <c r="DA10" s="22">
        <v>150</v>
      </c>
      <c r="DB10" s="22">
        <v>271</v>
      </c>
      <c r="DC10" s="22">
        <v>230</v>
      </c>
      <c r="DD10" s="22">
        <v>152</v>
      </c>
      <c r="DE10" s="22">
        <v>231</v>
      </c>
      <c r="DF10" s="22">
        <v>342</v>
      </c>
      <c r="DG10" s="22">
        <v>556</v>
      </c>
      <c r="DH10" s="22">
        <v>350</v>
      </c>
      <c r="DI10" s="22">
        <v>557</v>
      </c>
      <c r="DJ10" s="22">
        <v>373</v>
      </c>
      <c r="DK10" s="22">
        <v>156</v>
      </c>
      <c r="DL10" s="22">
        <v>115</v>
      </c>
      <c r="DM10" s="22">
        <v>66</v>
      </c>
      <c r="DN10" s="22">
        <v>118</v>
      </c>
      <c r="DO10" s="22">
        <v>63</v>
      </c>
      <c r="DP10" s="22">
        <v>91</v>
      </c>
      <c r="DQ10" s="22">
        <v>375</v>
      </c>
      <c r="DR10" s="22">
        <v>268</v>
      </c>
      <c r="DS10" s="22">
        <v>647</v>
      </c>
      <c r="DT10" s="22">
        <v>464</v>
      </c>
      <c r="DU10" s="22">
        <v>549</v>
      </c>
      <c r="DV10" s="22"/>
      <c r="DW10" s="22"/>
      <c r="DX10" s="22"/>
      <c r="DY10" s="22"/>
      <c r="DZ10" s="22"/>
      <c r="EA10" s="22"/>
      <c r="EB10" s="22"/>
      <c r="EC10" s="22"/>
      <c r="ED10" s="22"/>
      <c r="EE10" s="22"/>
    </row>
    <row r="11" spans="1:135" x14ac:dyDescent="0.2">
      <c r="A11" s="19" t="s">
        <v>8</v>
      </c>
      <c r="B11" s="20" t="s">
        <v>16</v>
      </c>
      <c r="C11" s="19" t="s">
        <v>14</v>
      </c>
      <c r="D11" s="25">
        <v>688984.51</v>
      </c>
      <c r="E11" s="25">
        <v>816252.74</v>
      </c>
      <c r="F11" s="25">
        <v>722027.68</v>
      </c>
      <c r="G11" s="25">
        <v>729295.98</v>
      </c>
      <c r="H11" s="25">
        <v>735460.04400000011</v>
      </c>
      <c r="I11" s="25">
        <v>793977.74800000002</v>
      </c>
      <c r="J11" s="25">
        <v>214090.72</v>
      </c>
      <c r="K11" s="25">
        <v>274081.24</v>
      </c>
      <c r="L11" s="25">
        <v>319279.52999999997</v>
      </c>
      <c r="M11" s="25">
        <v>313073.39</v>
      </c>
      <c r="N11" s="25">
        <v>277569.08</v>
      </c>
      <c r="O11" s="25">
        <v>322174.83</v>
      </c>
      <c r="P11" s="25">
        <v>370883.92000000004</v>
      </c>
      <c r="Q11" s="25">
        <v>181845.89</v>
      </c>
      <c r="R11" s="25">
        <v>213026.95</v>
      </c>
      <c r="S11" s="25">
        <v>265097.95999999996</v>
      </c>
      <c r="T11" s="25">
        <v>226046</v>
      </c>
      <c r="U11" s="25">
        <v>330223</v>
      </c>
      <c r="V11" s="25">
        <v>262787</v>
      </c>
      <c r="W11" s="25">
        <v>221192.11</v>
      </c>
      <c r="X11" s="25">
        <v>331292</v>
      </c>
      <c r="Y11" s="25">
        <v>477015</v>
      </c>
      <c r="Z11" s="25">
        <v>338239</v>
      </c>
      <c r="AA11" s="25">
        <v>425467</v>
      </c>
      <c r="AB11" s="22">
        <v>300040</v>
      </c>
      <c r="AC11" s="22">
        <v>322484</v>
      </c>
      <c r="AD11" s="22">
        <v>258979</v>
      </c>
      <c r="AE11" s="22">
        <v>225109</v>
      </c>
      <c r="AF11" s="22">
        <v>296251</v>
      </c>
      <c r="AG11" s="22">
        <v>268283</v>
      </c>
      <c r="AH11" s="22">
        <v>284723</v>
      </c>
      <c r="AI11" s="22">
        <v>345325</v>
      </c>
      <c r="AJ11" s="22">
        <v>212004</v>
      </c>
      <c r="AK11" s="22">
        <v>322481</v>
      </c>
      <c r="AL11" s="22">
        <v>305610</v>
      </c>
      <c r="AM11" s="22">
        <v>346520</v>
      </c>
      <c r="AN11" s="22">
        <v>279621</v>
      </c>
      <c r="AO11" s="22">
        <v>446914</v>
      </c>
      <c r="AP11" s="22">
        <v>442839</v>
      </c>
      <c r="AQ11" s="22">
        <v>263342</v>
      </c>
      <c r="AR11" s="22">
        <v>211792</v>
      </c>
      <c r="AS11" s="22">
        <v>265117</v>
      </c>
      <c r="AT11" s="22">
        <v>350288</v>
      </c>
      <c r="AU11" s="22">
        <v>490308</v>
      </c>
      <c r="AV11" s="22">
        <v>198992</v>
      </c>
      <c r="AW11" s="22">
        <v>439269</v>
      </c>
      <c r="AX11" s="22">
        <v>232069</v>
      </c>
      <c r="AY11" s="22">
        <v>307098</v>
      </c>
      <c r="AZ11" s="22">
        <v>214580</v>
      </c>
      <c r="BA11" s="22">
        <v>154071</v>
      </c>
      <c r="BB11" s="22">
        <v>126529</v>
      </c>
      <c r="BC11" s="22">
        <v>169292</v>
      </c>
      <c r="BD11" s="22">
        <v>256190</v>
      </c>
      <c r="BE11" s="22">
        <v>99137</v>
      </c>
      <c r="BF11" s="22">
        <v>304089</v>
      </c>
      <c r="BG11" s="22">
        <v>191790</v>
      </c>
      <c r="BH11" s="22">
        <v>208236</v>
      </c>
      <c r="BI11" s="22">
        <v>202089</v>
      </c>
      <c r="BJ11" s="22">
        <v>167134</v>
      </c>
      <c r="BK11" s="22">
        <v>266920</v>
      </c>
      <c r="BL11" s="22">
        <v>205778</v>
      </c>
      <c r="BM11" s="22">
        <v>59014</v>
      </c>
      <c r="BN11" s="22">
        <v>177841</v>
      </c>
      <c r="BO11" s="22">
        <v>194460</v>
      </c>
      <c r="BP11" s="22">
        <v>158158</v>
      </c>
      <c r="BQ11" s="22">
        <v>78300</v>
      </c>
      <c r="BR11" s="22">
        <v>235057</v>
      </c>
      <c r="BS11" s="22">
        <v>204409</v>
      </c>
      <c r="BT11" s="22">
        <v>103221</v>
      </c>
      <c r="BU11" s="22">
        <v>307308</v>
      </c>
      <c r="BV11" s="22">
        <v>276208</v>
      </c>
      <c r="BW11" s="22">
        <v>186762</v>
      </c>
      <c r="BX11" s="22">
        <v>221303</v>
      </c>
      <c r="BY11" s="22">
        <v>172124</v>
      </c>
      <c r="BZ11" s="22">
        <v>243844</v>
      </c>
      <c r="CA11" s="22">
        <v>188488</v>
      </c>
      <c r="CB11" s="22">
        <v>273006</v>
      </c>
      <c r="CC11" s="22">
        <v>197886</v>
      </c>
      <c r="CD11" s="22">
        <v>122440</v>
      </c>
      <c r="CE11" s="22">
        <v>331440</v>
      </c>
      <c r="CF11" s="22">
        <v>232716</v>
      </c>
      <c r="CG11" s="22">
        <v>221941</v>
      </c>
      <c r="CH11" s="22">
        <v>289771</v>
      </c>
      <c r="CI11" s="22">
        <v>233347</v>
      </c>
      <c r="CJ11" s="22">
        <v>213744</v>
      </c>
      <c r="CK11" s="22">
        <v>223558</v>
      </c>
      <c r="CL11" s="22">
        <v>147122</v>
      </c>
      <c r="CM11" s="22">
        <v>118062</v>
      </c>
      <c r="CN11" s="22">
        <v>258814.00000000003</v>
      </c>
      <c r="CO11" s="22">
        <v>224998</v>
      </c>
      <c r="CP11" s="22">
        <v>242281</v>
      </c>
      <c r="CQ11" s="22">
        <v>313154</v>
      </c>
      <c r="CR11" s="22">
        <v>239768</v>
      </c>
      <c r="CS11" s="22">
        <v>326324</v>
      </c>
      <c r="CT11" s="22">
        <v>19165</v>
      </c>
      <c r="CU11" s="22">
        <v>31164</v>
      </c>
      <c r="CV11" s="22">
        <v>19908</v>
      </c>
      <c r="CW11" s="22">
        <v>0</v>
      </c>
      <c r="CX11" s="22">
        <v>16577</v>
      </c>
      <c r="CY11" s="22">
        <v>0</v>
      </c>
      <c r="CZ11" s="22">
        <v>23033</v>
      </c>
      <c r="DA11" s="22">
        <v>14375</v>
      </c>
      <c r="DB11" s="22">
        <v>39901</v>
      </c>
      <c r="DC11" s="22">
        <v>22038</v>
      </c>
      <c r="DD11" s="22">
        <v>43470</v>
      </c>
      <c r="DE11" s="22">
        <v>0</v>
      </c>
      <c r="DF11" s="22">
        <v>18514</v>
      </c>
      <c r="DG11" s="22">
        <v>35641</v>
      </c>
      <c r="DH11" s="22">
        <v>32971</v>
      </c>
      <c r="DI11" s="22">
        <v>0</v>
      </c>
      <c r="DJ11" s="22">
        <v>19008</v>
      </c>
      <c r="DK11" s="22">
        <v>53374</v>
      </c>
      <c r="DL11" s="22">
        <v>0</v>
      </c>
      <c r="DM11" s="22">
        <v>35945</v>
      </c>
      <c r="DN11" s="22">
        <v>0</v>
      </c>
      <c r="DO11" s="22">
        <v>42102</v>
      </c>
      <c r="DP11" s="22">
        <v>15893</v>
      </c>
      <c r="DQ11" s="22">
        <v>38177</v>
      </c>
      <c r="DR11" s="22">
        <v>15868</v>
      </c>
      <c r="DS11" s="22">
        <v>32659</v>
      </c>
      <c r="DT11" s="22">
        <v>13969</v>
      </c>
      <c r="DU11" s="22">
        <v>45428</v>
      </c>
      <c r="DV11" s="22"/>
      <c r="DW11" s="22"/>
      <c r="DX11" s="22"/>
      <c r="DY11" s="22"/>
      <c r="DZ11" s="22"/>
      <c r="EA11" s="22"/>
      <c r="EB11" s="22"/>
      <c r="EC11" s="22"/>
      <c r="ED11" s="22"/>
      <c r="EE11" s="22"/>
    </row>
    <row r="12" spans="1:135" x14ac:dyDescent="0.2">
      <c r="A12" s="19" t="s">
        <v>17</v>
      </c>
      <c r="B12" s="20" t="s">
        <v>18</v>
      </c>
      <c r="C12" s="19" t="s">
        <v>14</v>
      </c>
      <c r="D12" s="25">
        <v>148036.4</v>
      </c>
      <c r="E12" s="25">
        <v>262572.592</v>
      </c>
      <c r="F12" s="25">
        <v>278520.11500000005</v>
      </c>
      <c r="G12" s="25">
        <v>265541.30700000009</v>
      </c>
      <c r="H12" s="25">
        <v>314634.67600000004</v>
      </c>
      <c r="I12" s="25">
        <v>290473.34000000008</v>
      </c>
      <c r="J12" s="25">
        <v>86861.046000000002</v>
      </c>
      <c r="K12" s="25">
        <v>135967.75400000002</v>
      </c>
      <c r="L12" s="25">
        <v>106261.62</v>
      </c>
      <c r="M12" s="25">
        <v>57950.41</v>
      </c>
      <c r="N12" s="25">
        <v>93659.34</v>
      </c>
      <c r="O12" s="25">
        <v>131993.53000000003</v>
      </c>
      <c r="P12" s="25">
        <v>137084.06599999999</v>
      </c>
      <c r="Q12" s="25">
        <v>65902.34</v>
      </c>
      <c r="R12" s="25">
        <v>75879.700000000012</v>
      </c>
      <c r="S12" s="25">
        <v>75915.09</v>
      </c>
      <c r="T12" s="25">
        <v>63940</v>
      </c>
      <c r="U12" s="25">
        <v>124193</v>
      </c>
      <c r="V12" s="25">
        <v>120195</v>
      </c>
      <c r="W12" s="25">
        <v>95210.3</v>
      </c>
      <c r="X12" s="25">
        <v>72631</v>
      </c>
      <c r="Y12" s="25">
        <v>70092</v>
      </c>
      <c r="Z12" s="25">
        <v>70382</v>
      </c>
      <c r="AA12" s="25">
        <v>131710</v>
      </c>
      <c r="AB12" s="22">
        <v>73286</v>
      </c>
      <c r="AC12" s="22">
        <v>89021</v>
      </c>
      <c r="AD12" s="22">
        <v>70975</v>
      </c>
      <c r="AE12" s="22">
        <v>97467</v>
      </c>
      <c r="AF12" s="22">
        <v>138072</v>
      </c>
      <c r="AG12" s="22">
        <v>88647</v>
      </c>
      <c r="AH12" s="22">
        <v>60035</v>
      </c>
      <c r="AI12" s="22">
        <v>67827</v>
      </c>
      <c r="AJ12" s="22">
        <v>47055</v>
      </c>
      <c r="AK12" s="22">
        <v>103291</v>
      </c>
      <c r="AL12" s="22">
        <v>76681</v>
      </c>
      <c r="AM12" s="22">
        <v>46582</v>
      </c>
      <c r="AN12" s="22">
        <v>49349</v>
      </c>
      <c r="AO12" s="22">
        <v>49489</v>
      </c>
      <c r="AP12" s="22">
        <v>103148</v>
      </c>
      <c r="AQ12" s="22">
        <v>59137</v>
      </c>
      <c r="AR12" s="22">
        <v>59412</v>
      </c>
      <c r="AS12" s="22">
        <v>103530.5</v>
      </c>
      <c r="AT12" s="22">
        <v>69177</v>
      </c>
      <c r="AU12" s="22">
        <v>117322</v>
      </c>
      <c r="AV12" s="22">
        <v>29253</v>
      </c>
      <c r="AW12" s="22">
        <v>54225</v>
      </c>
      <c r="AX12" s="22">
        <v>24225</v>
      </c>
      <c r="AY12" s="22">
        <v>59109</v>
      </c>
      <c r="AZ12" s="22">
        <v>57678</v>
      </c>
      <c r="BA12" s="22">
        <v>66679</v>
      </c>
      <c r="BB12" s="22">
        <v>54680</v>
      </c>
      <c r="BC12" s="22">
        <v>68466</v>
      </c>
      <c r="BD12" s="22">
        <v>69115</v>
      </c>
      <c r="BE12" s="22">
        <v>56871</v>
      </c>
      <c r="BF12" s="22">
        <v>49090</v>
      </c>
      <c r="BG12" s="22">
        <v>40494</v>
      </c>
      <c r="BH12" s="22">
        <v>61505</v>
      </c>
      <c r="BI12" s="22">
        <v>45670</v>
      </c>
      <c r="BJ12" s="22">
        <v>68722</v>
      </c>
      <c r="BK12" s="22">
        <v>44559</v>
      </c>
      <c r="BL12" s="22">
        <v>38743</v>
      </c>
      <c r="BM12" s="22">
        <v>103464</v>
      </c>
      <c r="BN12" s="22">
        <v>50259</v>
      </c>
      <c r="BO12" s="22">
        <v>61758</v>
      </c>
      <c r="BP12" s="22">
        <v>47961</v>
      </c>
      <c r="BQ12" s="22">
        <v>35075</v>
      </c>
      <c r="BR12" s="22">
        <v>34207</v>
      </c>
      <c r="BS12" s="22">
        <v>38798</v>
      </c>
      <c r="BT12" s="22">
        <v>35568</v>
      </c>
      <c r="BU12" s="22">
        <v>40638</v>
      </c>
      <c r="BV12" s="22">
        <v>51938</v>
      </c>
      <c r="BW12" s="22">
        <v>50762</v>
      </c>
      <c r="BX12" s="22">
        <v>46969</v>
      </c>
      <c r="BY12" s="22">
        <v>75216</v>
      </c>
      <c r="BZ12" s="22">
        <v>66544</v>
      </c>
      <c r="CA12" s="22">
        <v>47203</v>
      </c>
      <c r="CB12" s="22">
        <v>45288</v>
      </c>
      <c r="CC12" s="22">
        <v>40738</v>
      </c>
      <c r="CD12" s="22">
        <v>30657</v>
      </c>
      <c r="CE12" s="22">
        <v>43902</v>
      </c>
      <c r="CF12" s="22">
        <v>53939</v>
      </c>
      <c r="CG12" s="22">
        <v>65286</v>
      </c>
      <c r="CH12" s="22">
        <v>57532</v>
      </c>
      <c r="CI12" s="22">
        <v>99393</v>
      </c>
      <c r="CJ12" s="22">
        <v>56798</v>
      </c>
      <c r="CK12" s="22">
        <v>52777</v>
      </c>
      <c r="CL12" s="22">
        <v>51637</v>
      </c>
      <c r="CM12" s="22">
        <v>59806</v>
      </c>
      <c r="CN12" s="22">
        <v>51129</v>
      </c>
      <c r="CO12" s="22">
        <v>26597</v>
      </c>
      <c r="CP12" s="22">
        <v>40558</v>
      </c>
      <c r="CQ12" s="22">
        <v>51778</v>
      </c>
      <c r="CR12" s="22">
        <v>31078</v>
      </c>
      <c r="CS12" s="22">
        <v>62307</v>
      </c>
      <c r="CT12" s="22">
        <v>33156</v>
      </c>
      <c r="CU12" s="22">
        <v>49970</v>
      </c>
      <c r="CV12" s="22">
        <v>67369</v>
      </c>
      <c r="CW12" s="22">
        <v>50103</v>
      </c>
      <c r="CX12" s="22">
        <v>33959</v>
      </c>
      <c r="CY12" s="22">
        <v>68344</v>
      </c>
      <c r="CZ12" s="22">
        <v>19880.3</v>
      </c>
      <c r="DA12" s="22">
        <v>14661</v>
      </c>
      <c r="DB12" s="22">
        <v>32168</v>
      </c>
      <c r="DC12" s="22">
        <v>48803.96</v>
      </c>
      <c r="DD12" s="22">
        <v>45391.23</v>
      </c>
      <c r="DE12" s="22">
        <v>41076</v>
      </c>
      <c r="DF12" s="22">
        <v>42765</v>
      </c>
      <c r="DG12" s="22">
        <v>38452</v>
      </c>
      <c r="DH12" s="22">
        <v>25744</v>
      </c>
      <c r="DI12" s="22">
        <v>46524</v>
      </c>
      <c r="DJ12" s="22">
        <v>30450</v>
      </c>
      <c r="DK12" s="22">
        <v>28069</v>
      </c>
      <c r="DL12" s="22">
        <v>20596</v>
      </c>
      <c r="DM12" s="22">
        <v>14458</v>
      </c>
      <c r="DN12" s="22">
        <v>31301</v>
      </c>
      <c r="DO12" s="22">
        <v>25170</v>
      </c>
      <c r="DP12" s="22">
        <v>40927</v>
      </c>
      <c r="DQ12" s="22">
        <v>29762</v>
      </c>
      <c r="DR12" s="22">
        <v>33734</v>
      </c>
      <c r="DS12" s="22">
        <v>34525</v>
      </c>
      <c r="DT12" s="22">
        <v>42806</v>
      </c>
      <c r="DU12" s="22">
        <v>26350</v>
      </c>
      <c r="DV12" s="22"/>
      <c r="DW12" s="22"/>
      <c r="DX12" s="22"/>
      <c r="DY12" s="22"/>
      <c r="DZ12" s="22"/>
      <c r="EA12" s="22"/>
      <c r="EB12" s="22"/>
      <c r="EC12" s="22"/>
      <c r="ED12" s="22"/>
      <c r="EE12" s="22"/>
    </row>
    <row r="13" spans="1:135" x14ac:dyDescent="0.2">
      <c r="A13" s="19" t="s">
        <v>19</v>
      </c>
      <c r="B13" s="20" t="s">
        <v>20</v>
      </c>
      <c r="C13" s="19" t="s">
        <v>14</v>
      </c>
      <c r="D13" s="25">
        <v>20011.39</v>
      </c>
      <c r="E13" s="25">
        <v>22900.17</v>
      </c>
      <c r="F13" s="25">
        <v>27495.32</v>
      </c>
      <c r="G13" s="25">
        <v>30914.04</v>
      </c>
      <c r="H13" s="25">
        <v>30719.070000000003</v>
      </c>
      <c r="I13" s="25">
        <v>26207.313999999998</v>
      </c>
      <c r="J13" s="25">
        <v>85.25</v>
      </c>
      <c r="K13" s="25">
        <v>687.97</v>
      </c>
      <c r="L13" s="25">
        <v>118.53</v>
      </c>
      <c r="M13" s="25">
        <v>61.46</v>
      </c>
      <c r="N13" s="25">
        <v>745.62000000000012</v>
      </c>
      <c r="O13" s="25">
        <v>99.15</v>
      </c>
      <c r="P13" s="25">
        <v>96.27000000000001</v>
      </c>
      <c r="Q13" s="25">
        <v>963.49</v>
      </c>
      <c r="R13" s="25">
        <v>419.87</v>
      </c>
      <c r="S13" s="25">
        <v>118.75</v>
      </c>
      <c r="T13" s="25">
        <v>674</v>
      </c>
      <c r="U13" s="25">
        <v>134</v>
      </c>
      <c r="V13" s="25">
        <v>61</v>
      </c>
      <c r="W13" s="25">
        <v>9.4600000000000009</v>
      </c>
      <c r="X13" s="25">
        <v>72</v>
      </c>
      <c r="Y13" s="25">
        <v>24</v>
      </c>
      <c r="Z13" s="25">
        <v>67</v>
      </c>
      <c r="AA13" s="25">
        <v>384</v>
      </c>
      <c r="AB13" s="22">
        <v>71</v>
      </c>
      <c r="AC13" s="22">
        <v>292</v>
      </c>
      <c r="AD13" s="22">
        <v>158</v>
      </c>
      <c r="AE13" s="22">
        <v>194</v>
      </c>
      <c r="AF13" s="22">
        <v>322</v>
      </c>
      <c r="AG13" s="22">
        <v>287</v>
      </c>
      <c r="AH13" s="22">
        <v>295</v>
      </c>
      <c r="AI13" s="22">
        <v>178</v>
      </c>
      <c r="AJ13" s="22">
        <v>10</v>
      </c>
      <c r="AK13" s="22">
        <v>203</v>
      </c>
      <c r="AL13" s="22">
        <v>17</v>
      </c>
      <c r="AM13" s="22">
        <v>33</v>
      </c>
      <c r="AN13" s="22">
        <v>114</v>
      </c>
      <c r="AO13" s="22">
        <v>224</v>
      </c>
      <c r="AP13" s="22">
        <v>283</v>
      </c>
      <c r="AQ13" s="22">
        <v>947</v>
      </c>
      <c r="AR13" s="22">
        <v>176</v>
      </c>
      <c r="AS13" s="22">
        <v>129</v>
      </c>
      <c r="AT13" s="22">
        <v>90</v>
      </c>
      <c r="AU13" s="22">
        <v>216</v>
      </c>
      <c r="AV13" s="22">
        <v>68</v>
      </c>
      <c r="AW13" s="22">
        <v>110</v>
      </c>
      <c r="AX13" s="22">
        <v>213</v>
      </c>
      <c r="AY13" s="22">
        <v>346</v>
      </c>
      <c r="AZ13" s="22">
        <v>56</v>
      </c>
      <c r="BA13" s="22">
        <v>128</v>
      </c>
      <c r="BB13" s="22">
        <v>282</v>
      </c>
      <c r="BC13" s="22">
        <v>336</v>
      </c>
      <c r="BD13" s="22">
        <v>357</v>
      </c>
      <c r="BE13" s="22">
        <v>194</v>
      </c>
      <c r="BF13" s="22">
        <v>326</v>
      </c>
      <c r="BG13" s="22">
        <v>341</v>
      </c>
      <c r="BH13" s="22">
        <v>303</v>
      </c>
      <c r="BI13" s="22">
        <v>290</v>
      </c>
      <c r="BJ13" s="22">
        <v>111</v>
      </c>
      <c r="BK13" s="22">
        <v>609</v>
      </c>
      <c r="BL13" s="22">
        <v>199</v>
      </c>
      <c r="BM13" s="22">
        <v>232</v>
      </c>
      <c r="BN13" s="22">
        <v>201</v>
      </c>
      <c r="BO13" s="22">
        <v>141</v>
      </c>
      <c r="BP13" s="22">
        <v>184</v>
      </c>
      <c r="BQ13" s="22">
        <v>147</v>
      </c>
      <c r="BR13" s="22">
        <v>284</v>
      </c>
      <c r="BS13" s="22">
        <v>141</v>
      </c>
      <c r="BT13" s="22">
        <v>147</v>
      </c>
      <c r="BU13" s="22">
        <v>383</v>
      </c>
      <c r="BV13" s="22">
        <v>392</v>
      </c>
      <c r="BW13" s="22">
        <v>365</v>
      </c>
      <c r="BX13" s="22">
        <v>358</v>
      </c>
      <c r="BY13" s="22">
        <v>376</v>
      </c>
      <c r="BZ13" s="22">
        <v>261</v>
      </c>
      <c r="CA13" s="22">
        <v>338</v>
      </c>
      <c r="CB13" s="22">
        <v>233</v>
      </c>
      <c r="CC13" s="22">
        <v>228</v>
      </c>
      <c r="CD13" s="22">
        <v>263</v>
      </c>
      <c r="CE13" s="22">
        <v>167</v>
      </c>
      <c r="CF13" s="22">
        <v>316</v>
      </c>
      <c r="CG13" s="22">
        <v>209</v>
      </c>
      <c r="CH13" s="22">
        <v>154</v>
      </c>
      <c r="CI13" s="22">
        <v>211</v>
      </c>
      <c r="CJ13" s="22">
        <v>178</v>
      </c>
      <c r="CK13" s="22">
        <v>175</v>
      </c>
      <c r="CL13" s="22">
        <v>302</v>
      </c>
      <c r="CM13" s="22">
        <v>184</v>
      </c>
      <c r="CN13" s="22">
        <v>130</v>
      </c>
      <c r="CO13" s="22">
        <v>126</v>
      </c>
      <c r="CP13" s="22">
        <v>163</v>
      </c>
      <c r="CQ13" s="22">
        <v>254</v>
      </c>
      <c r="CR13" s="22">
        <v>100</v>
      </c>
      <c r="CS13" s="22">
        <v>117</v>
      </c>
      <c r="CT13" s="22">
        <v>88</v>
      </c>
      <c r="CU13" s="22">
        <v>667</v>
      </c>
      <c r="CV13" s="22">
        <v>65</v>
      </c>
      <c r="CW13" s="22">
        <v>219</v>
      </c>
      <c r="CX13" s="22">
        <v>287</v>
      </c>
      <c r="CY13" s="22">
        <v>252</v>
      </c>
      <c r="CZ13" s="22">
        <v>120</v>
      </c>
      <c r="DA13" s="22">
        <v>10</v>
      </c>
      <c r="DB13" s="22">
        <v>31</v>
      </c>
      <c r="DC13" s="22">
        <v>2</v>
      </c>
      <c r="DD13" s="22">
        <v>157</v>
      </c>
      <c r="DE13" s="22">
        <v>182</v>
      </c>
      <c r="DF13" s="22">
        <v>4727</v>
      </c>
      <c r="DG13" s="22">
        <v>1666</v>
      </c>
      <c r="DH13" s="22">
        <v>156</v>
      </c>
      <c r="DI13" s="22">
        <v>124</v>
      </c>
      <c r="DJ13" s="22">
        <v>141</v>
      </c>
      <c r="DK13" s="22">
        <v>311</v>
      </c>
      <c r="DL13" s="22">
        <v>42</v>
      </c>
      <c r="DM13" s="22">
        <v>0</v>
      </c>
      <c r="DN13" s="22">
        <v>128</v>
      </c>
      <c r="DO13" s="22">
        <v>144</v>
      </c>
      <c r="DP13" s="22">
        <v>10</v>
      </c>
      <c r="DQ13" s="22">
        <v>301</v>
      </c>
      <c r="DR13" s="22">
        <v>244</v>
      </c>
      <c r="DS13" s="22">
        <v>187</v>
      </c>
      <c r="DT13" s="22">
        <v>364</v>
      </c>
      <c r="DU13" s="22">
        <v>305</v>
      </c>
      <c r="DV13" s="22"/>
      <c r="DW13" s="22"/>
      <c r="DX13" s="22"/>
      <c r="DY13" s="22"/>
      <c r="DZ13" s="22"/>
      <c r="EA13" s="22"/>
      <c r="EB13" s="22"/>
      <c r="EC13" s="22"/>
      <c r="ED13" s="22"/>
      <c r="EE13" s="22"/>
    </row>
    <row r="14" spans="1:135" x14ac:dyDescent="0.2">
      <c r="A14" s="19" t="s">
        <v>28</v>
      </c>
      <c r="B14" s="20" t="s">
        <v>10</v>
      </c>
      <c r="C14" s="19" t="s">
        <v>14</v>
      </c>
      <c r="D14" s="64">
        <f t="shared" ref="D14:AI14" si="0">+D9+D10+D11+D12+D13</f>
        <v>1303914.362</v>
      </c>
      <c r="E14" s="64">
        <f t="shared" si="0"/>
        <v>1511119.5499999998</v>
      </c>
      <c r="F14" s="64">
        <f t="shared" si="0"/>
        <v>1503705.9550000001</v>
      </c>
      <c r="G14" s="64">
        <f t="shared" si="0"/>
        <v>1458327.949</v>
      </c>
      <c r="H14" s="64">
        <f t="shared" si="0"/>
        <v>1422228.2680000002</v>
      </c>
      <c r="I14" s="64">
        <f t="shared" si="0"/>
        <v>1495288.8804000001</v>
      </c>
      <c r="J14" s="64">
        <f t="shared" si="0"/>
        <v>336245.31599999999</v>
      </c>
      <c r="K14" s="64">
        <f t="shared" si="0"/>
        <v>436821.995</v>
      </c>
      <c r="L14" s="64">
        <f t="shared" si="0"/>
        <v>434102.50699999998</v>
      </c>
      <c r="M14" s="64">
        <f t="shared" si="0"/>
        <v>399117.489</v>
      </c>
      <c r="N14" s="64">
        <f t="shared" si="0"/>
        <v>394617.73100000003</v>
      </c>
      <c r="O14" s="64">
        <f t="shared" si="0"/>
        <v>473398.90100000007</v>
      </c>
      <c r="P14" s="64">
        <f t="shared" si="0"/>
        <v>512539.42900000006</v>
      </c>
      <c r="Q14" s="64">
        <f t="shared" si="0"/>
        <v>252645.14600000001</v>
      </c>
      <c r="R14" s="64">
        <f t="shared" si="0"/>
        <v>295632.152</v>
      </c>
      <c r="S14" s="64">
        <f t="shared" si="0"/>
        <v>346119.09399999992</v>
      </c>
      <c r="T14" s="64">
        <f t="shared" si="0"/>
        <v>295942</v>
      </c>
      <c r="U14" s="64">
        <f t="shared" si="0"/>
        <v>455539</v>
      </c>
      <c r="V14" s="64">
        <f t="shared" si="0"/>
        <v>391176</v>
      </c>
      <c r="W14" s="64">
        <f t="shared" si="0"/>
        <v>318071.87</v>
      </c>
      <c r="X14" s="64">
        <f t="shared" si="0"/>
        <v>421199</v>
      </c>
      <c r="Y14" s="64">
        <f t="shared" si="0"/>
        <v>556299</v>
      </c>
      <c r="Z14" s="64">
        <f t="shared" si="0"/>
        <v>429807</v>
      </c>
      <c r="AA14" s="64">
        <f t="shared" si="0"/>
        <v>563463</v>
      </c>
      <c r="AB14" s="64">
        <f t="shared" si="0"/>
        <v>378873</v>
      </c>
      <c r="AC14" s="64">
        <f t="shared" si="0"/>
        <v>417463</v>
      </c>
      <c r="AD14" s="64">
        <f t="shared" si="0"/>
        <v>336052</v>
      </c>
      <c r="AE14" s="64">
        <f t="shared" si="0"/>
        <v>328181</v>
      </c>
      <c r="AF14" s="64">
        <f t="shared" si="0"/>
        <v>439007</v>
      </c>
      <c r="AG14" s="64">
        <f t="shared" si="0"/>
        <v>359673</v>
      </c>
      <c r="AH14" s="64">
        <f t="shared" si="0"/>
        <v>367383</v>
      </c>
      <c r="AI14" s="64">
        <f t="shared" si="0"/>
        <v>425565</v>
      </c>
      <c r="AJ14" s="64">
        <f t="shared" ref="AJ14:BO14" si="1">+AJ9+AJ10+AJ11+AJ12+AJ13</f>
        <v>264926</v>
      </c>
      <c r="AK14" s="64">
        <f t="shared" si="1"/>
        <v>440907</v>
      </c>
      <c r="AL14" s="64">
        <f t="shared" si="1"/>
        <v>419942</v>
      </c>
      <c r="AM14" s="64">
        <f t="shared" si="1"/>
        <v>397123</v>
      </c>
      <c r="AN14" s="64">
        <f t="shared" si="1"/>
        <v>333102</v>
      </c>
      <c r="AO14" s="64">
        <f t="shared" si="1"/>
        <v>502080</v>
      </c>
      <c r="AP14" s="64">
        <f t="shared" si="1"/>
        <v>551605</v>
      </c>
      <c r="AQ14" s="64">
        <f t="shared" si="1"/>
        <v>325400</v>
      </c>
      <c r="AR14" s="64">
        <f t="shared" si="1"/>
        <v>276317</v>
      </c>
      <c r="AS14" s="64">
        <f t="shared" si="1"/>
        <v>378263.5</v>
      </c>
      <c r="AT14" s="64">
        <f t="shared" si="1"/>
        <v>425766</v>
      </c>
      <c r="AU14" s="64">
        <f t="shared" si="1"/>
        <v>608116</v>
      </c>
      <c r="AV14" s="64">
        <f t="shared" si="1"/>
        <v>231136</v>
      </c>
      <c r="AW14" s="64">
        <f t="shared" si="1"/>
        <v>512482</v>
      </c>
      <c r="AX14" s="64">
        <f t="shared" si="1"/>
        <v>268245</v>
      </c>
      <c r="AY14" s="64">
        <f t="shared" si="1"/>
        <v>375249</v>
      </c>
      <c r="AZ14" s="64">
        <f t="shared" si="1"/>
        <v>275972</v>
      </c>
      <c r="BA14" s="64">
        <f t="shared" si="1"/>
        <v>225148</v>
      </c>
      <c r="BB14" s="64">
        <f t="shared" si="1"/>
        <v>184943</v>
      </c>
      <c r="BC14" s="64">
        <f t="shared" si="1"/>
        <v>242357</v>
      </c>
      <c r="BD14" s="64">
        <f t="shared" si="1"/>
        <v>329869</v>
      </c>
      <c r="BE14" s="64">
        <f t="shared" si="1"/>
        <v>164322</v>
      </c>
      <c r="BF14" s="64">
        <f t="shared" si="1"/>
        <v>354790</v>
      </c>
      <c r="BG14" s="64">
        <f t="shared" si="1"/>
        <v>241690</v>
      </c>
      <c r="BH14" s="64">
        <f t="shared" si="1"/>
        <v>275964</v>
      </c>
      <c r="BI14" s="64">
        <f t="shared" si="1"/>
        <v>256415</v>
      </c>
      <c r="BJ14" s="64">
        <f t="shared" si="1"/>
        <v>245739</v>
      </c>
      <c r="BK14" s="64">
        <f t="shared" si="1"/>
        <v>322386</v>
      </c>
      <c r="BL14" s="64">
        <f t="shared" si="1"/>
        <v>250151</v>
      </c>
      <c r="BM14" s="64">
        <f t="shared" si="1"/>
        <v>164444</v>
      </c>
      <c r="BN14" s="64">
        <f t="shared" si="1"/>
        <v>234919</v>
      </c>
      <c r="BO14" s="64">
        <f t="shared" si="1"/>
        <v>264083</v>
      </c>
      <c r="BP14" s="64">
        <f t="shared" ref="BP14:CU14" si="2">+BP9+BP10+BP11+BP12+BP13</f>
        <v>212669</v>
      </c>
      <c r="BQ14" s="64">
        <f t="shared" si="2"/>
        <v>126448</v>
      </c>
      <c r="BR14" s="64">
        <f t="shared" si="2"/>
        <v>285846</v>
      </c>
      <c r="BS14" s="64">
        <f t="shared" si="2"/>
        <v>248046</v>
      </c>
      <c r="BT14" s="64">
        <f t="shared" si="2"/>
        <v>145615</v>
      </c>
      <c r="BU14" s="64">
        <f t="shared" si="2"/>
        <v>368413</v>
      </c>
      <c r="BV14" s="64">
        <f t="shared" si="2"/>
        <v>333637</v>
      </c>
      <c r="BW14" s="64">
        <f t="shared" si="2"/>
        <v>255171</v>
      </c>
      <c r="BX14" s="64">
        <f t="shared" si="2"/>
        <v>277554</v>
      </c>
      <c r="BY14" s="64">
        <f t="shared" si="2"/>
        <v>258042</v>
      </c>
      <c r="BZ14" s="64">
        <f t="shared" si="2"/>
        <v>322262</v>
      </c>
      <c r="CA14" s="64">
        <f t="shared" si="2"/>
        <v>245227</v>
      </c>
      <c r="CB14" s="64">
        <f t="shared" si="2"/>
        <v>331320</v>
      </c>
      <c r="CC14" s="64">
        <f t="shared" si="2"/>
        <v>248646</v>
      </c>
      <c r="CD14" s="64">
        <f t="shared" si="2"/>
        <v>164699</v>
      </c>
      <c r="CE14" s="64">
        <f t="shared" si="2"/>
        <v>390351</v>
      </c>
      <c r="CF14" s="64">
        <f t="shared" si="2"/>
        <v>295096</v>
      </c>
      <c r="CG14" s="64">
        <f t="shared" si="2"/>
        <v>299568</v>
      </c>
      <c r="CH14" s="64">
        <f t="shared" si="2"/>
        <v>361951</v>
      </c>
      <c r="CI14" s="64">
        <f t="shared" si="2"/>
        <v>341881</v>
      </c>
      <c r="CJ14" s="64">
        <f t="shared" si="2"/>
        <v>282368</v>
      </c>
      <c r="CK14" s="64">
        <f t="shared" si="2"/>
        <v>288942</v>
      </c>
      <c r="CL14" s="64">
        <f t="shared" si="2"/>
        <v>211847</v>
      </c>
      <c r="CM14" s="64">
        <f t="shared" si="2"/>
        <v>190734</v>
      </c>
      <c r="CN14" s="64">
        <f t="shared" si="2"/>
        <v>317242</v>
      </c>
      <c r="CO14" s="64">
        <f t="shared" si="2"/>
        <v>263015</v>
      </c>
      <c r="CP14" s="64">
        <f t="shared" si="2"/>
        <v>294644</v>
      </c>
      <c r="CQ14" s="64">
        <f t="shared" si="2"/>
        <v>367793</v>
      </c>
      <c r="CR14" s="64">
        <f t="shared" si="2"/>
        <v>290499</v>
      </c>
      <c r="CS14" s="64">
        <f t="shared" si="2"/>
        <v>405109</v>
      </c>
      <c r="CT14" s="64">
        <f t="shared" si="2"/>
        <v>56379</v>
      </c>
      <c r="CU14" s="64">
        <f t="shared" si="2"/>
        <v>86782</v>
      </c>
      <c r="CV14" s="64">
        <f t="shared" ref="CV14:DS14" si="3">+CV9+CV10+CV11+CV12+CV13</f>
        <v>89600</v>
      </c>
      <c r="CW14" s="64">
        <f t="shared" si="3"/>
        <v>54644</v>
      </c>
      <c r="CX14" s="64">
        <f t="shared" si="3"/>
        <v>68911</v>
      </c>
      <c r="CY14" s="64">
        <f t="shared" si="3"/>
        <v>87478</v>
      </c>
      <c r="CZ14" s="64">
        <f t="shared" si="3"/>
        <v>64426.3</v>
      </c>
      <c r="DA14" s="64">
        <f t="shared" si="3"/>
        <v>43180</v>
      </c>
      <c r="DB14" s="64">
        <f t="shared" si="3"/>
        <v>101925</v>
      </c>
      <c r="DC14" s="64">
        <f t="shared" si="3"/>
        <v>105778.95999999999</v>
      </c>
      <c r="DD14" s="64">
        <f t="shared" si="3"/>
        <v>91945.23000000001</v>
      </c>
      <c r="DE14" s="64">
        <f t="shared" si="3"/>
        <v>58131</v>
      </c>
      <c r="DF14" s="64">
        <f t="shared" si="3"/>
        <v>96406</v>
      </c>
      <c r="DG14" s="64">
        <f t="shared" si="3"/>
        <v>104388</v>
      </c>
      <c r="DH14" s="64">
        <f t="shared" si="3"/>
        <v>70515</v>
      </c>
      <c r="DI14" s="64">
        <f t="shared" si="3"/>
        <v>61980</v>
      </c>
      <c r="DJ14" s="64">
        <f t="shared" si="3"/>
        <v>51538</v>
      </c>
      <c r="DK14" s="64">
        <f t="shared" si="3"/>
        <v>98574</v>
      </c>
      <c r="DL14" s="64">
        <f t="shared" si="3"/>
        <v>23691</v>
      </c>
      <c r="DM14" s="64">
        <f t="shared" si="3"/>
        <v>73468</v>
      </c>
      <c r="DN14" s="64">
        <f t="shared" si="3"/>
        <v>66913</v>
      </c>
      <c r="DO14" s="64">
        <f t="shared" si="3"/>
        <v>80980</v>
      </c>
      <c r="DP14" s="64">
        <f t="shared" si="3"/>
        <v>84413</v>
      </c>
      <c r="DQ14" s="64">
        <f t="shared" si="3"/>
        <v>84857</v>
      </c>
      <c r="DR14" s="64">
        <f t="shared" si="3"/>
        <v>77981</v>
      </c>
      <c r="DS14" s="64">
        <f t="shared" si="3"/>
        <v>80583</v>
      </c>
      <c r="DT14" s="64">
        <f t="shared" ref="DT14:EB14" si="4">+DT9+DT10+DT11+DT12+DT13</f>
        <v>59104</v>
      </c>
      <c r="DU14" s="64">
        <f t="shared" si="4"/>
        <v>73690</v>
      </c>
      <c r="DV14" s="64">
        <f t="shared" si="4"/>
        <v>0</v>
      </c>
      <c r="DW14" s="64">
        <f t="shared" si="4"/>
        <v>0</v>
      </c>
      <c r="DX14" s="64">
        <f t="shared" si="4"/>
        <v>0</v>
      </c>
      <c r="DY14" s="64">
        <f t="shared" si="4"/>
        <v>0</v>
      </c>
      <c r="DZ14" s="64">
        <f t="shared" si="4"/>
        <v>0</v>
      </c>
      <c r="EA14" s="64">
        <f t="shared" si="4"/>
        <v>0</v>
      </c>
      <c r="EB14" s="64">
        <f t="shared" si="4"/>
        <v>0</v>
      </c>
      <c r="EC14" s="64">
        <f t="shared" ref="EC14:EE14" si="5">+EC9+EC10+EC11+EC12+EC13</f>
        <v>0</v>
      </c>
      <c r="ED14" s="64">
        <f t="shared" si="5"/>
        <v>0</v>
      </c>
      <c r="EE14" s="64">
        <f t="shared" si="5"/>
        <v>0</v>
      </c>
    </row>
    <row r="15" spans="1:135" ht="3" customHeight="1" x14ac:dyDescent="0.2"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</row>
    <row r="16" spans="1:135" x14ac:dyDescent="0.2">
      <c r="A16" s="15" t="s">
        <v>29</v>
      </c>
      <c r="B16" s="17" t="s">
        <v>21</v>
      </c>
      <c r="C16" s="15" t="s">
        <v>2</v>
      </c>
      <c r="D16" s="18">
        <v>40544</v>
      </c>
      <c r="E16" s="18">
        <v>40575</v>
      </c>
      <c r="F16" s="18">
        <v>40603</v>
      </c>
      <c r="G16" s="18">
        <v>40634</v>
      </c>
      <c r="H16" s="18">
        <v>40664</v>
      </c>
      <c r="I16" s="18">
        <v>40695</v>
      </c>
      <c r="J16" s="18">
        <v>40725</v>
      </c>
      <c r="K16" s="18">
        <v>40756</v>
      </c>
      <c r="L16" s="18">
        <v>40787</v>
      </c>
      <c r="M16" s="18">
        <v>40817</v>
      </c>
      <c r="N16" s="18">
        <v>40848</v>
      </c>
      <c r="O16" s="18">
        <v>40878</v>
      </c>
      <c r="P16" s="18">
        <v>40909</v>
      </c>
      <c r="Q16" s="18">
        <v>40940</v>
      </c>
      <c r="R16" s="18">
        <v>40969</v>
      </c>
      <c r="S16" s="18">
        <v>41000</v>
      </c>
      <c r="T16" s="18">
        <v>41030</v>
      </c>
      <c r="U16" s="18">
        <v>41061</v>
      </c>
      <c r="V16" s="18">
        <v>41091</v>
      </c>
      <c r="W16" s="18">
        <v>41122</v>
      </c>
      <c r="X16" s="18">
        <v>41153</v>
      </c>
      <c r="Y16" s="18">
        <v>41183</v>
      </c>
      <c r="Z16" s="18">
        <v>41214</v>
      </c>
      <c r="AA16" s="18">
        <v>41244</v>
      </c>
      <c r="AB16" s="18">
        <v>41275</v>
      </c>
      <c r="AC16" s="18">
        <v>41306</v>
      </c>
      <c r="AD16" s="18">
        <v>41334</v>
      </c>
      <c r="AE16" s="18">
        <v>41365</v>
      </c>
      <c r="AF16" s="18">
        <v>41395</v>
      </c>
      <c r="AG16" s="18">
        <v>41426</v>
      </c>
      <c r="AH16" s="18">
        <v>41456</v>
      </c>
      <c r="AI16" s="18">
        <v>41487</v>
      </c>
      <c r="AJ16" s="18">
        <v>41518</v>
      </c>
      <c r="AK16" s="18">
        <v>41548</v>
      </c>
      <c r="AL16" s="18">
        <v>41579</v>
      </c>
      <c r="AM16" s="18">
        <v>41609</v>
      </c>
      <c r="AN16" s="18">
        <v>41640</v>
      </c>
      <c r="AO16" s="18">
        <v>41671</v>
      </c>
      <c r="AP16" s="18">
        <v>41699</v>
      </c>
      <c r="AQ16" s="18">
        <v>41730</v>
      </c>
      <c r="AR16" s="18">
        <v>41760</v>
      </c>
      <c r="AS16" s="18">
        <v>41791</v>
      </c>
      <c r="AT16" s="18">
        <v>41821</v>
      </c>
      <c r="AU16" s="18">
        <v>41852</v>
      </c>
      <c r="AV16" s="18">
        <v>41883</v>
      </c>
      <c r="AW16" s="18">
        <v>41913</v>
      </c>
      <c r="AX16" s="18">
        <v>41944</v>
      </c>
      <c r="AY16" s="18">
        <v>41974</v>
      </c>
      <c r="AZ16" s="18">
        <v>42005</v>
      </c>
      <c r="BA16" s="18">
        <v>42036</v>
      </c>
      <c r="BB16" s="18">
        <v>42064</v>
      </c>
      <c r="BC16" s="18">
        <v>42095</v>
      </c>
      <c r="BD16" s="18">
        <v>42125</v>
      </c>
      <c r="BE16" s="18">
        <v>42156</v>
      </c>
      <c r="BF16" s="18">
        <v>42186</v>
      </c>
      <c r="BG16" s="18">
        <v>42217</v>
      </c>
      <c r="BH16" s="18">
        <v>42248</v>
      </c>
      <c r="BI16" s="18">
        <v>42278</v>
      </c>
      <c r="BJ16" s="18">
        <v>42309</v>
      </c>
      <c r="BK16" s="18">
        <v>42339</v>
      </c>
      <c r="BL16" s="18">
        <v>42370</v>
      </c>
      <c r="BM16" s="18">
        <v>42401</v>
      </c>
      <c r="BN16" s="18">
        <v>42430</v>
      </c>
      <c r="BO16" s="18">
        <v>42461</v>
      </c>
      <c r="BP16" s="18">
        <v>42491</v>
      </c>
      <c r="BQ16" s="18">
        <v>42522</v>
      </c>
      <c r="BR16" s="18">
        <v>42552</v>
      </c>
      <c r="BS16" s="18">
        <v>42583</v>
      </c>
      <c r="BT16" s="18">
        <v>42614</v>
      </c>
      <c r="BU16" s="18">
        <v>42644</v>
      </c>
      <c r="BV16" s="18">
        <v>42675</v>
      </c>
      <c r="BW16" s="18">
        <v>42705</v>
      </c>
      <c r="BX16" s="18">
        <v>42736</v>
      </c>
      <c r="BY16" s="18">
        <v>42767</v>
      </c>
      <c r="BZ16" s="18">
        <v>42795</v>
      </c>
      <c r="CA16" s="18">
        <v>42826</v>
      </c>
      <c r="CB16" s="18">
        <v>42856</v>
      </c>
      <c r="CC16" s="18">
        <v>42887</v>
      </c>
      <c r="CD16" s="18">
        <v>42917</v>
      </c>
      <c r="CE16" s="18">
        <v>42948</v>
      </c>
      <c r="CF16" s="18">
        <v>42979</v>
      </c>
      <c r="CG16" s="18">
        <v>43009</v>
      </c>
      <c r="CH16" s="18">
        <v>43040</v>
      </c>
      <c r="CI16" s="18">
        <v>43070</v>
      </c>
      <c r="CJ16" s="18">
        <v>43101</v>
      </c>
      <c r="CK16" s="18">
        <v>43132</v>
      </c>
      <c r="CL16" s="18">
        <v>43160</v>
      </c>
      <c r="CM16" s="18">
        <v>43191</v>
      </c>
      <c r="CN16" s="18">
        <v>43221</v>
      </c>
      <c r="CO16" s="18">
        <v>43252</v>
      </c>
      <c r="CP16" s="18">
        <v>43282</v>
      </c>
      <c r="CQ16" s="18">
        <v>43313</v>
      </c>
      <c r="CR16" s="18">
        <v>43344</v>
      </c>
      <c r="CS16" s="18">
        <v>43374</v>
      </c>
      <c r="CT16" s="18">
        <v>43405</v>
      </c>
      <c r="CU16" s="18">
        <v>43435</v>
      </c>
      <c r="CV16" s="18">
        <v>43466</v>
      </c>
      <c r="CW16" s="18">
        <v>43497</v>
      </c>
      <c r="CX16" s="18">
        <v>43525</v>
      </c>
      <c r="CY16" s="18">
        <v>43556</v>
      </c>
      <c r="CZ16" s="18">
        <v>43586</v>
      </c>
      <c r="DA16" s="18">
        <v>43617</v>
      </c>
      <c r="DB16" s="18">
        <v>43647</v>
      </c>
      <c r="DC16" s="18">
        <v>43678</v>
      </c>
      <c r="DD16" s="18">
        <v>43709</v>
      </c>
      <c r="DE16" s="18">
        <v>43739</v>
      </c>
      <c r="DF16" s="18">
        <v>43770</v>
      </c>
      <c r="DG16" s="18">
        <v>43800</v>
      </c>
      <c r="DH16" s="18">
        <v>43831</v>
      </c>
      <c r="DI16" s="18">
        <v>43862</v>
      </c>
      <c r="DJ16" s="18">
        <v>43891</v>
      </c>
      <c r="DK16" s="18">
        <v>43922</v>
      </c>
      <c r="DL16" s="18">
        <v>43952</v>
      </c>
      <c r="DM16" s="18">
        <v>43983</v>
      </c>
      <c r="DN16" s="18">
        <v>44013</v>
      </c>
      <c r="DO16" s="18">
        <v>44044</v>
      </c>
      <c r="DP16" s="18">
        <v>44075</v>
      </c>
      <c r="DQ16" s="18">
        <v>44105</v>
      </c>
      <c r="DR16" s="18">
        <v>44136</v>
      </c>
      <c r="DS16" s="18">
        <v>44166</v>
      </c>
      <c r="DT16" s="18">
        <v>44197</v>
      </c>
      <c r="DU16" s="18">
        <v>44228</v>
      </c>
      <c r="DV16" s="18">
        <v>44256</v>
      </c>
      <c r="DW16" s="18">
        <v>44287</v>
      </c>
      <c r="DX16" s="18">
        <v>44317</v>
      </c>
      <c r="DY16" s="18">
        <v>44348</v>
      </c>
      <c r="DZ16" s="18">
        <v>44378</v>
      </c>
      <c r="EA16" s="18">
        <v>44409</v>
      </c>
      <c r="EB16" s="18">
        <v>44440</v>
      </c>
      <c r="EC16" s="18">
        <v>44470</v>
      </c>
      <c r="ED16" s="18">
        <v>44501</v>
      </c>
      <c r="EE16" s="18">
        <v>44531</v>
      </c>
    </row>
    <row r="17" spans="1:135" x14ac:dyDescent="0.2">
      <c r="A17" s="19" t="s">
        <v>3</v>
      </c>
      <c r="B17" s="20" t="s">
        <v>21</v>
      </c>
      <c r="C17" s="19" t="s">
        <v>22</v>
      </c>
      <c r="D17" s="25">
        <v>38382</v>
      </c>
      <c r="E17" s="25">
        <v>35913</v>
      </c>
      <c r="F17" s="25">
        <v>37983</v>
      </c>
      <c r="G17" s="25">
        <v>37718</v>
      </c>
      <c r="H17" s="25">
        <v>36685</v>
      </c>
      <c r="I17" s="25">
        <v>41852</v>
      </c>
      <c r="J17" s="25">
        <v>1856</v>
      </c>
      <c r="K17" s="25">
        <v>2103</v>
      </c>
      <c r="L17" s="25">
        <v>522</v>
      </c>
      <c r="M17" s="25">
        <v>2063</v>
      </c>
      <c r="N17" s="25">
        <v>1921</v>
      </c>
      <c r="O17" s="25">
        <v>1712</v>
      </c>
      <c r="P17" s="25">
        <v>458</v>
      </c>
      <c r="Q17" s="25">
        <v>386</v>
      </c>
      <c r="R17" s="25">
        <v>163</v>
      </c>
      <c r="S17" s="25">
        <v>120</v>
      </c>
      <c r="T17" s="25">
        <v>420</v>
      </c>
      <c r="U17" s="25">
        <v>156</v>
      </c>
      <c r="V17" s="25">
        <v>736</v>
      </c>
      <c r="W17" s="25">
        <v>278</v>
      </c>
      <c r="X17" s="25">
        <v>601</v>
      </c>
      <c r="Y17" s="25">
        <v>416</v>
      </c>
      <c r="Z17" s="25">
        <v>589</v>
      </c>
      <c r="AA17" s="25">
        <v>500</v>
      </c>
      <c r="AB17" s="22">
        <v>248</v>
      </c>
      <c r="AC17" s="22">
        <v>183</v>
      </c>
      <c r="AD17" s="22">
        <v>156</v>
      </c>
      <c r="AE17" s="22">
        <v>113</v>
      </c>
      <c r="AF17" s="22">
        <v>179</v>
      </c>
      <c r="AG17" s="22">
        <v>119</v>
      </c>
      <c r="AH17" s="22">
        <v>1377</v>
      </c>
      <c r="AI17" s="22">
        <v>450</v>
      </c>
      <c r="AJ17" s="22">
        <v>413</v>
      </c>
      <c r="AK17" s="22">
        <v>369</v>
      </c>
      <c r="AL17" s="22">
        <v>317</v>
      </c>
      <c r="AM17" s="22">
        <v>268</v>
      </c>
      <c r="AN17" s="22">
        <v>85</v>
      </c>
      <c r="AO17" s="22">
        <v>19</v>
      </c>
      <c r="AP17" s="22">
        <v>152</v>
      </c>
      <c r="AQ17" s="22">
        <v>355</v>
      </c>
      <c r="AR17" s="22">
        <v>229</v>
      </c>
      <c r="AS17" s="22">
        <v>675</v>
      </c>
      <c r="AT17" s="22">
        <v>256</v>
      </c>
      <c r="AU17" s="22">
        <v>83</v>
      </c>
      <c r="AV17" s="22">
        <v>119</v>
      </c>
      <c r="AW17" s="22">
        <v>1849</v>
      </c>
      <c r="AX17" s="22">
        <v>430</v>
      </c>
      <c r="AY17" s="22">
        <v>332</v>
      </c>
      <c r="AZ17" s="22">
        <v>153</v>
      </c>
      <c r="BA17" s="22">
        <v>276</v>
      </c>
      <c r="BB17" s="22">
        <v>124</v>
      </c>
      <c r="BC17" s="22">
        <v>103</v>
      </c>
      <c r="BD17" s="22">
        <v>336</v>
      </c>
      <c r="BE17" s="22">
        <v>58</v>
      </c>
      <c r="BF17" s="22">
        <v>558</v>
      </c>
      <c r="BG17" s="22">
        <v>1321</v>
      </c>
      <c r="BH17" s="22">
        <v>153</v>
      </c>
      <c r="BI17" s="22">
        <v>270</v>
      </c>
      <c r="BJ17" s="22">
        <v>956</v>
      </c>
      <c r="BK17" s="22">
        <v>479</v>
      </c>
      <c r="BL17" s="22">
        <v>31</v>
      </c>
      <c r="BM17" s="22">
        <v>181</v>
      </c>
      <c r="BN17" s="22">
        <v>317</v>
      </c>
      <c r="BO17" s="22">
        <v>244</v>
      </c>
      <c r="BP17" s="22">
        <v>337</v>
      </c>
      <c r="BQ17" s="22">
        <v>467</v>
      </c>
      <c r="BR17" s="22">
        <v>1137</v>
      </c>
      <c r="BS17" s="22">
        <v>325</v>
      </c>
      <c r="BT17" s="22">
        <v>540</v>
      </c>
      <c r="BU17" s="22">
        <v>1478</v>
      </c>
      <c r="BV17" s="22">
        <v>376</v>
      </c>
      <c r="BW17" s="22">
        <v>1147</v>
      </c>
      <c r="BX17" s="22">
        <v>862</v>
      </c>
      <c r="BY17" s="22">
        <v>486</v>
      </c>
      <c r="BZ17" s="22">
        <v>765</v>
      </c>
      <c r="CA17" s="22">
        <v>644</v>
      </c>
      <c r="CB17" s="22">
        <v>858</v>
      </c>
      <c r="CC17" s="22">
        <v>927</v>
      </c>
      <c r="CD17" s="22">
        <v>1214</v>
      </c>
      <c r="CE17" s="22">
        <v>1389</v>
      </c>
      <c r="CF17" s="22">
        <v>790</v>
      </c>
      <c r="CG17" s="22">
        <v>1205</v>
      </c>
      <c r="CH17" s="22">
        <v>544</v>
      </c>
      <c r="CI17" s="22">
        <v>551</v>
      </c>
      <c r="CJ17" s="22">
        <v>632</v>
      </c>
      <c r="CK17" s="22">
        <v>489</v>
      </c>
      <c r="CL17" s="22">
        <v>889</v>
      </c>
      <c r="CM17" s="22">
        <v>975</v>
      </c>
      <c r="CN17" s="22">
        <v>186</v>
      </c>
      <c r="CO17" s="22">
        <v>969</v>
      </c>
      <c r="CP17" s="22">
        <v>991</v>
      </c>
      <c r="CQ17" s="22">
        <v>330</v>
      </c>
      <c r="CR17" s="22">
        <v>1401</v>
      </c>
      <c r="CS17" s="22">
        <v>1290</v>
      </c>
      <c r="CT17" s="22">
        <v>425</v>
      </c>
      <c r="CU17" s="22">
        <v>370</v>
      </c>
      <c r="CV17" s="22">
        <v>218</v>
      </c>
      <c r="CW17" s="22">
        <v>459</v>
      </c>
      <c r="CX17" s="22">
        <v>1330</v>
      </c>
      <c r="CY17" s="22">
        <v>1619</v>
      </c>
      <c r="CZ17" s="22">
        <v>1795</v>
      </c>
      <c r="DA17" s="22">
        <v>1478</v>
      </c>
      <c r="DB17" s="22">
        <v>2458</v>
      </c>
      <c r="DC17" s="22">
        <v>3004</v>
      </c>
      <c r="DD17" s="22">
        <v>437</v>
      </c>
      <c r="DE17" s="22">
        <v>1930</v>
      </c>
      <c r="DF17" s="22">
        <v>2910</v>
      </c>
      <c r="DG17" s="22">
        <v>2341</v>
      </c>
      <c r="DH17" s="22">
        <v>1279</v>
      </c>
      <c r="DI17" s="22">
        <v>1533</v>
      </c>
      <c r="DJ17" s="22">
        <v>231</v>
      </c>
      <c r="DK17" s="22">
        <v>2258</v>
      </c>
      <c r="DL17" s="22">
        <v>1179</v>
      </c>
      <c r="DM17" s="22">
        <v>1961</v>
      </c>
      <c r="DN17" s="22">
        <v>3259</v>
      </c>
      <c r="DO17" s="22">
        <v>1152</v>
      </c>
      <c r="DP17" s="22">
        <v>2609</v>
      </c>
      <c r="DQ17" s="22">
        <v>141</v>
      </c>
      <c r="DR17" s="22">
        <v>2364</v>
      </c>
      <c r="DS17" s="22">
        <v>1218</v>
      </c>
      <c r="DT17" s="22">
        <v>171</v>
      </c>
      <c r="DU17" s="22">
        <v>113</v>
      </c>
      <c r="DV17" s="22"/>
      <c r="DW17" s="22"/>
      <c r="DX17" s="22"/>
      <c r="DY17" s="22"/>
      <c r="DZ17" s="22"/>
      <c r="EA17" s="22"/>
      <c r="EB17" s="22"/>
      <c r="EC17" s="22"/>
      <c r="ED17" s="22"/>
      <c r="EE17" s="22"/>
    </row>
    <row r="26" spans="1:135" x14ac:dyDescent="0.2"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</row>
    <row r="27" spans="1:135" x14ac:dyDescent="0.2"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</row>
    <row r="28" spans="1:135" x14ac:dyDescent="0.2"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</row>
    <row r="29" spans="1:135" x14ac:dyDescent="0.2"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</row>
    <row r="30" spans="1:135" x14ac:dyDescent="0.2"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</row>
  </sheetData>
  <mergeCells count="2">
    <mergeCell ref="A1:C1"/>
    <mergeCell ref="A2:C2"/>
  </mergeCells>
  <hyperlinks>
    <hyperlink ref="A1:B1" location="ÍNDICE!A1" display="ÍNDICE" xr:uid="{00000000-0004-0000-0900-000000000000}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rgb="FF002060"/>
  </sheetPr>
  <dimension ref="A1:DY30"/>
  <sheetViews>
    <sheetView zoomScaleNormal="100" workbookViewId="0">
      <pane xSplit="3" topLeftCell="DL1" activePane="topRight" state="frozen"/>
      <selection pane="topRight" activeCell="DQ23" sqref="DQ23"/>
    </sheetView>
  </sheetViews>
  <sheetFormatPr baseColWidth="10" defaultColWidth="12.7109375" defaultRowHeight="12.75" x14ac:dyDescent="0.2"/>
  <cols>
    <col min="1" max="1" width="2.7109375" style="13" customWidth="1"/>
    <col min="2" max="2" width="37.42578125" style="14" bestFit="1" customWidth="1"/>
    <col min="3" max="3" width="15.7109375" style="13" bestFit="1" customWidth="1"/>
    <col min="4" max="21" width="12.7109375" style="13"/>
    <col min="22" max="16384" width="12.7109375" style="14"/>
  </cols>
  <sheetData>
    <row r="1" spans="1:129" ht="16.5" x14ac:dyDescent="0.2">
      <c r="A1" s="82" t="s">
        <v>61</v>
      </c>
      <c r="B1" s="82"/>
      <c r="C1" s="82"/>
    </row>
    <row r="2" spans="1:129" x14ac:dyDescent="0.2">
      <c r="A2" s="15"/>
      <c r="B2" s="81" t="s">
        <v>11</v>
      </c>
      <c r="C2" s="81"/>
    </row>
    <row r="3" spans="1:129" x14ac:dyDescent="0.2">
      <c r="BF3" s="16"/>
      <c r="BG3" s="16"/>
      <c r="BH3" s="16"/>
      <c r="BI3" s="16"/>
      <c r="BJ3" s="16"/>
      <c r="BK3" s="16"/>
      <c r="BL3" s="16"/>
      <c r="BM3" s="16"/>
      <c r="BN3" s="16"/>
      <c r="BO3" s="16"/>
    </row>
    <row r="4" spans="1:129" x14ac:dyDescent="0.2">
      <c r="A4" s="15" t="s">
        <v>1</v>
      </c>
      <c r="B4" s="17" t="s">
        <v>50</v>
      </c>
      <c r="C4" s="15" t="s">
        <v>2</v>
      </c>
      <c r="D4" s="18">
        <v>40725</v>
      </c>
      <c r="E4" s="18">
        <v>40756</v>
      </c>
      <c r="F4" s="18">
        <v>40787</v>
      </c>
      <c r="G4" s="18">
        <v>40817</v>
      </c>
      <c r="H4" s="18">
        <v>40848</v>
      </c>
      <c r="I4" s="18">
        <v>40878</v>
      </c>
      <c r="J4" s="18">
        <v>40909</v>
      </c>
      <c r="K4" s="18">
        <v>40940</v>
      </c>
      <c r="L4" s="18">
        <v>40969</v>
      </c>
      <c r="M4" s="18">
        <v>41000</v>
      </c>
      <c r="N4" s="18">
        <v>41030</v>
      </c>
      <c r="O4" s="18">
        <v>41061</v>
      </c>
      <c r="P4" s="18">
        <v>41091</v>
      </c>
      <c r="Q4" s="18">
        <v>41122</v>
      </c>
      <c r="R4" s="18">
        <v>41153</v>
      </c>
      <c r="S4" s="18">
        <v>41183</v>
      </c>
      <c r="T4" s="18">
        <v>41214</v>
      </c>
      <c r="U4" s="18">
        <v>41244</v>
      </c>
      <c r="V4" s="18">
        <v>41275</v>
      </c>
      <c r="W4" s="18">
        <v>41306</v>
      </c>
      <c r="X4" s="18">
        <v>41334</v>
      </c>
      <c r="Y4" s="18">
        <v>41365</v>
      </c>
      <c r="Z4" s="18">
        <v>41395</v>
      </c>
      <c r="AA4" s="18">
        <v>41426</v>
      </c>
      <c r="AB4" s="18">
        <v>41456</v>
      </c>
      <c r="AC4" s="18">
        <v>41487</v>
      </c>
      <c r="AD4" s="18">
        <v>41518</v>
      </c>
      <c r="AE4" s="18">
        <v>41548</v>
      </c>
      <c r="AF4" s="18">
        <v>41579</v>
      </c>
      <c r="AG4" s="18">
        <v>41609</v>
      </c>
      <c r="AH4" s="18">
        <v>41640</v>
      </c>
      <c r="AI4" s="18">
        <v>41671</v>
      </c>
      <c r="AJ4" s="18">
        <v>41699</v>
      </c>
      <c r="AK4" s="18">
        <v>41730</v>
      </c>
      <c r="AL4" s="18">
        <v>41760</v>
      </c>
      <c r="AM4" s="18">
        <v>41791</v>
      </c>
      <c r="AN4" s="18">
        <v>41821</v>
      </c>
      <c r="AO4" s="18">
        <v>41852</v>
      </c>
      <c r="AP4" s="18">
        <v>41883</v>
      </c>
      <c r="AQ4" s="18">
        <v>41913</v>
      </c>
      <c r="AR4" s="18">
        <v>41944</v>
      </c>
      <c r="AS4" s="18">
        <v>41974</v>
      </c>
      <c r="AT4" s="18">
        <v>42005</v>
      </c>
      <c r="AU4" s="18">
        <v>42036</v>
      </c>
      <c r="AV4" s="18">
        <v>42064</v>
      </c>
      <c r="AW4" s="18">
        <v>42095</v>
      </c>
      <c r="AX4" s="18">
        <v>42125</v>
      </c>
      <c r="AY4" s="18">
        <v>42156</v>
      </c>
      <c r="AZ4" s="18">
        <v>42186</v>
      </c>
      <c r="BA4" s="18">
        <v>42217</v>
      </c>
      <c r="BB4" s="18">
        <v>42248</v>
      </c>
      <c r="BC4" s="18">
        <v>42278</v>
      </c>
      <c r="BD4" s="18">
        <v>42309</v>
      </c>
      <c r="BE4" s="18">
        <v>42339</v>
      </c>
      <c r="BF4" s="18">
        <v>42370</v>
      </c>
      <c r="BG4" s="18">
        <v>42401</v>
      </c>
      <c r="BH4" s="18">
        <v>42430</v>
      </c>
      <c r="BI4" s="18">
        <v>42461</v>
      </c>
      <c r="BJ4" s="18">
        <v>42491</v>
      </c>
      <c r="BK4" s="18">
        <v>42522</v>
      </c>
      <c r="BL4" s="18">
        <v>42552</v>
      </c>
      <c r="BM4" s="18">
        <v>42583</v>
      </c>
      <c r="BN4" s="18">
        <v>42614</v>
      </c>
      <c r="BO4" s="18">
        <v>42644</v>
      </c>
      <c r="BP4" s="18">
        <v>42675</v>
      </c>
      <c r="BQ4" s="18">
        <v>42705</v>
      </c>
      <c r="BR4" s="18">
        <v>42736</v>
      </c>
      <c r="BS4" s="18">
        <v>42767</v>
      </c>
      <c r="BT4" s="18">
        <v>42795</v>
      </c>
      <c r="BU4" s="18">
        <v>42826</v>
      </c>
      <c r="BV4" s="18" t="s">
        <v>58</v>
      </c>
      <c r="BW4" s="18" t="s">
        <v>59</v>
      </c>
      <c r="BX4" s="18" t="s">
        <v>60</v>
      </c>
      <c r="BY4" s="18">
        <v>42948</v>
      </c>
      <c r="BZ4" s="18">
        <v>42979</v>
      </c>
      <c r="CA4" s="18">
        <v>43009</v>
      </c>
      <c r="CB4" s="18">
        <v>43040</v>
      </c>
      <c r="CC4" s="18">
        <v>43070</v>
      </c>
      <c r="CD4" s="18">
        <v>43101</v>
      </c>
      <c r="CE4" s="18">
        <v>43132</v>
      </c>
      <c r="CF4" s="18">
        <v>43160</v>
      </c>
      <c r="CG4" s="18">
        <v>43191</v>
      </c>
      <c r="CH4" s="18">
        <v>43221</v>
      </c>
      <c r="CI4" s="18">
        <v>43252</v>
      </c>
      <c r="CJ4" s="18">
        <v>43282</v>
      </c>
      <c r="CK4" s="18">
        <v>43313</v>
      </c>
      <c r="CL4" s="18">
        <v>43344</v>
      </c>
      <c r="CM4" s="18">
        <v>43374</v>
      </c>
      <c r="CN4" s="18">
        <v>43405</v>
      </c>
      <c r="CO4" s="18">
        <v>43435</v>
      </c>
      <c r="CP4" s="18">
        <v>43466</v>
      </c>
      <c r="CQ4" s="18">
        <v>43497</v>
      </c>
      <c r="CR4" s="18">
        <v>43525</v>
      </c>
      <c r="CS4" s="18">
        <v>43556</v>
      </c>
      <c r="CT4" s="18">
        <v>43586</v>
      </c>
      <c r="CU4" s="18">
        <v>43617</v>
      </c>
      <c r="CV4" s="18">
        <v>43647</v>
      </c>
      <c r="CW4" s="18">
        <v>43678</v>
      </c>
      <c r="CX4" s="18">
        <v>43709</v>
      </c>
      <c r="CY4" s="18">
        <v>43739</v>
      </c>
      <c r="CZ4" s="18">
        <v>43770</v>
      </c>
      <c r="DA4" s="18">
        <v>43800</v>
      </c>
      <c r="DB4" s="18">
        <v>43831</v>
      </c>
      <c r="DC4" s="18">
        <v>43862</v>
      </c>
      <c r="DD4" s="18">
        <v>43891</v>
      </c>
      <c r="DE4" s="18">
        <v>43922</v>
      </c>
      <c r="DF4" s="18">
        <v>43952</v>
      </c>
      <c r="DG4" s="18">
        <v>43983</v>
      </c>
      <c r="DH4" s="18">
        <v>44013</v>
      </c>
      <c r="DI4" s="18">
        <v>44044</v>
      </c>
      <c r="DJ4" s="18">
        <v>44075</v>
      </c>
      <c r="DK4" s="18">
        <v>44105</v>
      </c>
      <c r="DL4" s="18">
        <v>44136</v>
      </c>
      <c r="DM4" s="18">
        <v>44166</v>
      </c>
      <c r="DN4" s="18">
        <v>44197</v>
      </c>
      <c r="DO4" s="18">
        <v>44228</v>
      </c>
      <c r="DP4" s="18">
        <v>44256</v>
      </c>
      <c r="DQ4" s="18">
        <v>44287</v>
      </c>
      <c r="DR4" s="18">
        <v>44317</v>
      </c>
      <c r="DS4" s="18">
        <v>44348</v>
      </c>
      <c r="DT4" s="18">
        <v>44378</v>
      </c>
      <c r="DU4" s="18">
        <v>44409</v>
      </c>
      <c r="DV4" s="18">
        <v>44440</v>
      </c>
      <c r="DW4" s="18">
        <v>44470</v>
      </c>
      <c r="DX4" s="18">
        <v>44501</v>
      </c>
      <c r="DY4" s="18">
        <v>44531</v>
      </c>
    </row>
    <row r="5" spans="1:129" x14ac:dyDescent="0.2">
      <c r="A5" s="19" t="s">
        <v>3</v>
      </c>
      <c r="B5" s="20" t="s">
        <v>4</v>
      </c>
      <c r="C5" s="19" t="s">
        <v>5</v>
      </c>
      <c r="D5" s="21">
        <v>201</v>
      </c>
      <c r="E5" s="21">
        <v>198</v>
      </c>
      <c r="F5" s="21">
        <v>178</v>
      </c>
      <c r="G5" s="21">
        <v>202</v>
      </c>
      <c r="H5" s="21">
        <v>175</v>
      </c>
      <c r="I5" s="21">
        <v>190</v>
      </c>
      <c r="J5" s="21">
        <v>188</v>
      </c>
      <c r="K5" s="21">
        <v>173</v>
      </c>
      <c r="L5" s="21">
        <v>186</v>
      </c>
      <c r="M5" s="21">
        <v>158</v>
      </c>
      <c r="N5" s="21">
        <v>180</v>
      </c>
      <c r="O5" s="21">
        <v>160</v>
      </c>
      <c r="P5" s="21">
        <v>191</v>
      </c>
      <c r="Q5" s="21">
        <v>190</v>
      </c>
      <c r="R5" s="21">
        <v>179</v>
      </c>
      <c r="S5" s="21">
        <v>196</v>
      </c>
      <c r="T5" s="21">
        <v>192</v>
      </c>
      <c r="U5" s="21">
        <v>201</v>
      </c>
      <c r="V5" s="22">
        <v>206</v>
      </c>
      <c r="W5" s="22">
        <v>194</v>
      </c>
      <c r="X5" s="22">
        <v>214</v>
      </c>
      <c r="Y5" s="22">
        <v>186</v>
      </c>
      <c r="Z5" s="22">
        <v>218</v>
      </c>
      <c r="AA5" s="22">
        <v>207</v>
      </c>
      <c r="AB5" s="22">
        <v>188</v>
      </c>
      <c r="AC5" s="22">
        <v>216</v>
      </c>
      <c r="AD5" s="22">
        <v>210</v>
      </c>
      <c r="AE5" s="22">
        <v>214</v>
      </c>
      <c r="AF5" s="22">
        <v>208</v>
      </c>
      <c r="AG5" s="22">
        <v>193</v>
      </c>
      <c r="AH5" s="22">
        <v>184</v>
      </c>
      <c r="AI5" s="22">
        <v>173</v>
      </c>
      <c r="AJ5" s="22">
        <v>201</v>
      </c>
      <c r="AK5" s="22">
        <v>188</v>
      </c>
      <c r="AL5" s="22">
        <v>195</v>
      </c>
      <c r="AM5" s="22">
        <v>171</v>
      </c>
      <c r="AN5" s="22">
        <v>187</v>
      </c>
      <c r="AO5" s="22">
        <v>200</v>
      </c>
      <c r="AP5" s="22">
        <v>189</v>
      </c>
      <c r="AQ5" s="22">
        <v>194</v>
      </c>
      <c r="AR5" s="22">
        <v>182</v>
      </c>
      <c r="AS5" s="22">
        <v>192</v>
      </c>
      <c r="AT5" s="22">
        <v>202</v>
      </c>
      <c r="AU5" s="22">
        <v>146</v>
      </c>
      <c r="AV5" s="22">
        <v>195</v>
      </c>
      <c r="AW5" s="22">
        <v>172</v>
      </c>
      <c r="AX5" s="22">
        <v>145</v>
      </c>
      <c r="AY5" s="22">
        <v>157</v>
      </c>
      <c r="AZ5" s="22">
        <v>198</v>
      </c>
      <c r="BA5" s="22">
        <v>192</v>
      </c>
      <c r="BB5" s="22">
        <v>171</v>
      </c>
      <c r="BC5" s="22">
        <v>196</v>
      </c>
      <c r="BD5" s="22">
        <v>191</v>
      </c>
      <c r="BE5" s="22">
        <v>179</v>
      </c>
      <c r="BF5" s="22">
        <v>162</v>
      </c>
      <c r="BG5" s="22">
        <v>161</v>
      </c>
      <c r="BH5" s="22">
        <v>188</v>
      </c>
      <c r="BI5" s="22">
        <v>176</v>
      </c>
      <c r="BJ5" s="22">
        <v>173</v>
      </c>
      <c r="BK5" s="22">
        <v>165</v>
      </c>
      <c r="BL5" s="22">
        <v>166</v>
      </c>
      <c r="BM5" s="22">
        <v>166</v>
      </c>
      <c r="BN5" s="22">
        <v>164</v>
      </c>
      <c r="BO5" s="22">
        <v>187</v>
      </c>
      <c r="BP5" s="22">
        <v>163</v>
      </c>
      <c r="BQ5" s="22">
        <v>165</v>
      </c>
      <c r="BR5" s="22">
        <v>178</v>
      </c>
      <c r="BS5" s="22">
        <v>146</v>
      </c>
      <c r="BT5" s="22">
        <v>169</v>
      </c>
      <c r="BU5" s="22">
        <v>173</v>
      </c>
      <c r="BV5" s="22">
        <v>171</v>
      </c>
      <c r="BW5" s="22">
        <v>167</v>
      </c>
      <c r="BX5" s="22">
        <v>175</v>
      </c>
      <c r="BY5" s="22">
        <v>171</v>
      </c>
      <c r="BZ5" s="22">
        <v>168</v>
      </c>
      <c r="CA5" s="22">
        <v>177</v>
      </c>
      <c r="CB5" s="22">
        <v>181</v>
      </c>
      <c r="CC5" s="22">
        <v>173</v>
      </c>
      <c r="CD5" s="22">
        <v>164</v>
      </c>
      <c r="CE5" s="22">
        <v>140</v>
      </c>
      <c r="CF5" s="22">
        <v>163</v>
      </c>
      <c r="CG5" s="22">
        <v>157</v>
      </c>
      <c r="CH5" s="22">
        <v>157</v>
      </c>
      <c r="CI5" s="22">
        <v>137</v>
      </c>
      <c r="CJ5" s="22">
        <v>144</v>
      </c>
      <c r="CK5" s="22">
        <v>150</v>
      </c>
      <c r="CL5" s="22">
        <v>145</v>
      </c>
      <c r="CM5" s="22">
        <v>151</v>
      </c>
      <c r="CN5" s="22">
        <v>131</v>
      </c>
      <c r="CO5" s="22">
        <v>151</v>
      </c>
      <c r="CP5" s="22">
        <v>149</v>
      </c>
      <c r="CQ5" s="22">
        <v>125</v>
      </c>
      <c r="CR5" s="22">
        <v>161</v>
      </c>
      <c r="CS5" s="22">
        <v>127</v>
      </c>
      <c r="CT5" s="22">
        <v>144</v>
      </c>
      <c r="CU5" s="22">
        <v>129</v>
      </c>
      <c r="CV5" s="22">
        <v>128</v>
      </c>
      <c r="CW5" s="22">
        <v>136</v>
      </c>
      <c r="CX5" s="22">
        <v>140</v>
      </c>
      <c r="CY5" s="22">
        <v>137</v>
      </c>
      <c r="CZ5" s="22">
        <v>154</v>
      </c>
      <c r="DA5" s="22">
        <v>147</v>
      </c>
      <c r="DB5" s="22">
        <v>137</v>
      </c>
      <c r="DC5" s="22">
        <v>153</v>
      </c>
      <c r="DD5" s="22">
        <v>150</v>
      </c>
      <c r="DE5" s="22">
        <v>126</v>
      </c>
      <c r="DF5" s="22">
        <v>118</v>
      </c>
      <c r="DG5" s="22">
        <v>99</v>
      </c>
      <c r="DH5" s="22">
        <v>103</v>
      </c>
      <c r="DI5" s="22">
        <v>118</v>
      </c>
      <c r="DJ5" s="22">
        <v>121</v>
      </c>
      <c r="DK5" s="22">
        <v>122</v>
      </c>
      <c r="DL5" s="22">
        <v>118</v>
      </c>
      <c r="DM5" s="22">
        <v>137</v>
      </c>
      <c r="DN5" s="22">
        <v>110</v>
      </c>
      <c r="DO5" s="22">
        <v>124</v>
      </c>
      <c r="DP5" s="22"/>
      <c r="DQ5" s="22"/>
      <c r="DR5" s="22"/>
      <c r="DS5" s="22"/>
      <c r="DT5" s="22"/>
      <c r="DU5" s="22"/>
      <c r="DV5" s="22"/>
      <c r="DW5" s="22"/>
      <c r="DX5" s="22"/>
      <c r="DY5" s="22"/>
    </row>
    <row r="6" spans="1:129" ht="3" customHeight="1" x14ac:dyDescent="0.2">
      <c r="A6" s="19"/>
      <c r="B6" s="20"/>
      <c r="C6" s="19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</row>
    <row r="7" spans="1:129" x14ac:dyDescent="0.2">
      <c r="A7" s="15" t="s">
        <v>48</v>
      </c>
      <c r="B7" s="17" t="s">
        <v>12</v>
      </c>
      <c r="C7" s="15" t="s">
        <v>2</v>
      </c>
      <c r="D7" s="18">
        <v>40725</v>
      </c>
      <c r="E7" s="18">
        <v>40756</v>
      </c>
      <c r="F7" s="18">
        <v>40787</v>
      </c>
      <c r="G7" s="18">
        <v>40817</v>
      </c>
      <c r="H7" s="18">
        <v>40848</v>
      </c>
      <c r="I7" s="18">
        <v>40878</v>
      </c>
      <c r="J7" s="18">
        <v>40909</v>
      </c>
      <c r="K7" s="18">
        <v>40940</v>
      </c>
      <c r="L7" s="18">
        <v>40969</v>
      </c>
      <c r="M7" s="18">
        <v>41000</v>
      </c>
      <c r="N7" s="18">
        <v>41030</v>
      </c>
      <c r="O7" s="18">
        <v>41061</v>
      </c>
      <c r="P7" s="18">
        <v>41091</v>
      </c>
      <c r="Q7" s="18">
        <v>41122</v>
      </c>
      <c r="R7" s="18">
        <v>41153</v>
      </c>
      <c r="S7" s="18">
        <v>41183</v>
      </c>
      <c r="T7" s="18">
        <v>41214</v>
      </c>
      <c r="U7" s="18">
        <v>41244</v>
      </c>
      <c r="V7" s="18">
        <v>41275</v>
      </c>
      <c r="W7" s="18">
        <v>41306</v>
      </c>
      <c r="X7" s="18">
        <v>41334</v>
      </c>
      <c r="Y7" s="18">
        <v>41365</v>
      </c>
      <c r="Z7" s="18">
        <v>41395</v>
      </c>
      <c r="AA7" s="18">
        <v>41426</v>
      </c>
      <c r="AB7" s="18">
        <v>41456</v>
      </c>
      <c r="AC7" s="18">
        <v>41487</v>
      </c>
      <c r="AD7" s="18">
        <v>41518</v>
      </c>
      <c r="AE7" s="18">
        <v>41548</v>
      </c>
      <c r="AF7" s="18">
        <v>41579</v>
      </c>
      <c r="AG7" s="18">
        <v>41609</v>
      </c>
      <c r="AH7" s="18">
        <v>41640</v>
      </c>
      <c r="AI7" s="18">
        <v>41671</v>
      </c>
      <c r="AJ7" s="18">
        <v>41699</v>
      </c>
      <c r="AK7" s="18">
        <v>41730</v>
      </c>
      <c r="AL7" s="18">
        <v>41760</v>
      </c>
      <c r="AM7" s="18">
        <v>41791</v>
      </c>
      <c r="AN7" s="18">
        <v>41821</v>
      </c>
      <c r="AO7" s="18">
        <v>41852</v>
      </c>
      <c r="AP7" s="18">
        <v>41883</v>
      </c>
      <c r="AQ7" s="18">
        <v>41913</v>
      </c>
      <c r="AR7" s="18">
        <v>41944</v>
      </c>
      <c r="AS7" s="18">
        <v>41974</v>
      </c>
      <c r="AT7" s="18">
        <v>42005</v>
      </c>
      <c r="AU7" s="18">
        <v>42036</v>
      </c>
      <c r="AV7" s="18">
        <v>42064</v>
      </c>
      <c r="AW7" s="18">
        <v>42095</v>
      </c>
      <c r="AX7" s="18">
        <v>42125</v>
      </c>
      <c r="AY7" s="18">
        <v>42156</v>
      </c>
      <c r="AZ7" s="18">
        <v>42186</v>
      </c>
      <c r="BA7" s="18">
        <v>42217</v>
      </c>
      <c r="BB7" s="18">
        <v>42248</v>
      </c>
      <c r="BC7" s="18">
        <v>42278</v>
      </c>
      <c r="BD7" s="18">
        <v>42309</v>
      </c>
      <c r="BE7" s="18">
        <v>42339</v>
      </c>
      <c r="BF7" s="18">
        <v>42370</v>
      </c>
      <c r="BG7" s="18">
        <v>42401</v>
      </c>
      <c r="BH7" s="18">
        <v>42430</v>
      </c>
      <c r="BI7" s="18">
        <v>42461</v>
      </c>
      <c r="BJ7" s="18">
        <v>42491</v>
      </c>
      <c r="BK7" s="18">
        <v>42522</v>
      </c>
      <c r="BL7" s="18">
        <v>42552</v>
      </c>
      <c r="BM7" s="18">
        <v>42583</v>
      </c>
      <c r="BN7" s="18">
        <v>42614</v>
      </c>
      <c r="BO7" s="18">
        <v>42644</v>
      </c>
      <c r="BP7" s="18">
        <v>42675</v>
      </c>
      <c r="BQ7" s="18">
        <v>42705</v>
      </c>
      <c r="BR7" s="18">
        <v>42736</v>
      </c>
      <c r="BS7" s="18">
        <v>42767</v>
      </c>
      <c r="BT7" s="18">
        <v>42795</v>
      </c>
      <c r="BU7" s="18">
        <v>42826</v>
      </c>
      <c r="BV7" s="18" t="s">
        <v>58</v>
      </c>
      <c r="BW7" s="18" t="s">
        <v>59</v>
      </c>
      <c r="BX7" s="18" t="s">
        <v>60</v>
      </c>
      <c r="BY7" s="18">
        <v>42948</v>
      </c>
      <c r="BZ7" s="18">
        <v>42979</v>
      </c>
      <c r="CA7" s="18">
        <v>43009</v>
      </c>
      <c r="CB7" s="18">
        <v>43040</v>
      </c>
      <c r="CC7" s="18">
        <v>43070</v>
      </c>
      <c r="CD7" s="18">
        <v>43101</v>
      </c>
      <c r="CE7" s="18">
        <v>43132</v>
      </c>
      <c r="CF7" s="18">
        <v>43160</v>
      </c>
      <c r="CG7" s="18">
        <v>43191</v>
      </c>
      <c r="CH7" s="18">
        <v>43221</v>
      </c>
      <c r="CI7" s="18">
        <v>43252</v>
      </c>
      <c r="CJ7" s="18">
        <v>43282</v>
      </c>
      <c r="CK7" s="18">
        <v>43313</v>
      </c>
      <c r="CL7" s="18">
        <v>43344</v>
      </c>
      <c r="CM7" s="18">
        <v>43374</v>
      </c>
      <c r="CN7" s="18">
        <v>43405</v>
      </c>
      <c r="CO7" s="18">
        <v>43435</v>
      </c>
      <c r="CP7" s="18">
        <v>43466</v>
      </c>
      <c r="CQ7" s="18">
        <v>43497</v>
      </c>
      <c r="CR7" s="18">
        <v>43525</v>
      </c>
      <c r="CS7" s="18">
        <v>43556</v>
      </c>
      <c r="CT7" s="18">
        <v>43586</v>
      </c>
      <c r="CU7" s="18">
        <v>43617</v>
      </c>
      <c r="CV7" s="18">
        <v>43647</v>
      </c>
      <c r="CW7" s="18">
        <v>43678</v>
      </c>
      <c r="CX7" s="18">
        <v>43709</v>
      </c>
      <c r="CY7" s="18">
        <v>43739</v>
      </c>
      <c r="CZ7" s="18">
        <v>43770</v>
      </c>
      <c r="DA7" s="18">
        <v>43800</v>
      </c>
      <c r="DB7" s="18">
        <v>43831</v>
      </c>
      <c r="DC7" s="18">
        <v>43862</v>
      </c>
      <c r="DD7" s="18">
        <v>43891</v>
      </c>
      <c r="DE7" s="18">
        <v>43922</v>
      </c>
      <c r="DF7" s="18">
        <v>43952</v>
      </c>
      <c r="DG7" s="18">
        <v>43983</v>
      </c>
      <c r="DH7" s="18">
        <v>44013</v>
      </c>
      <c r="DI7" s="18">
        <v>44044</v>
      </c>
      <c r="DJ7" s="18">
        <v>44075</v>
      </c>
      <c r="DK7" s="18">
        <v>44105</v>
      </c>
      <c r="DL7" s="18">
        <v>44136</v>
      </c>
      <c r="DM7" s="18">
        <v>44166</v>
      </c>
      <c r="DN7" s="18">
        <v>44197</v>
      </c>
      <c r="DO7" s="18">
        <v>44228</v>
      </c>
      <c r="DP7" s="18">
        <v>44256</v>
      </c>
      <c r="DQ7" s="18">
        <v>44287</v>
      </c>
      <c r="DR7" s="18">
        <v>44317</v>
      </c>
      <c r="DS7" s="18">
        <v>44348</v>
      </c>
      <c r="DT7" s="18">
        <v>44378</v>
      </c>
      <c r="DU7" s="18">
        <v>44409</v>
      </c>
      <c r="DV7" s="18">
        <v>44440</v>
      </c>
      <c r="DW7" s="18">
        <v>44470</v>
      </c>
      <c r="DX7" s="18">
        <v>44501</v>
      </c>
      <c r="DY7" s="18">
        <v>44531</v>
      </c>
    </row>
    <row r="8" spans="1:129" x14ac:dyDescent="0.2">
      <c r="A8" s="19" t="s">
        <v>3</v>
      </c>
      <c r="B8" s="20" t="s">
        <v>13</v>
      </c>
      <c r="C8" s="19" t="s">
        <v>14</v>
      </c>
      <c r="D8" s="25">
        <v>526833.49300000002</v>
      </c>
      <c r="E8" s="25">
        <v>522387.57</v>
      </c>
      <c r="F8" s="25">
        <v>408169.61499999993</v>
      </c>
      <c r="G8" s="25">
        <v>394195.54500000004</v>
      </c>
      <c r="H8" s="25">
        <v>331283.99700000009</v>
      </c>
      <c r="I8" s="25">
        <v>314674.71700000006</v>
      </c>
      <c r="J8" s="25">
        <v>238481.13700000002</v>
      </c>
      <c r="K8" s="25">
        <v>262979.79300000001</v>
      </c>
      <c r="L8" s="25">
        <v>247428.505</v>
      </c>
      <c r="M8" s="25">
        <v>193389.99700000006</v>
      </c>
      <c r="N8" s="25">
        <v>237495.28599999996</v>
      </c>
      <c r="O8" s="25">
        <v>249206.28399999996</v>
      </c>
      <c r="P8" s="25">
        <v>297396.06999999995</v>
      </c>
      <c r="Q8" s="25">
        <v>328514.75299999991</v>
      </c>
      <c r="R8" s="25">
        <v>321289.67300000001</v>
      </c>
      <c r="S8" s="25">
        <v>287464.09100000001</v>
      </c>
      <c r="T8" s="25">
        <v>433702.22700000001</v>
      </c>
      <c r="U8" s="25">
        <v>635249.66600000043</v>
      </c>
      <c r="V8" s="22">
        <v>585302.76699999988</v>
      </c>
      <c r="W8" s="22">
        <v>530334.23200000008</v>
      </c>
      <c r="X8" s="22">
        <v>628065.01000000036</v>
      </c>
      <c r="Y8" s="22">
        <v>524473.53600000008</v>
      </c>
      <c r="Z8" s="22">
        <v>651873.96799999988</v>
      </c>
      <c r="AA8" s="22">
        <v>719340.0290000001</v>
      </c>
      <c r="AB8" s="22">
        <v>777637.18200000003</v>
      </c>
      <c r="AC8" s="22">
        <v>804616.23600000003</v>
      </c>
      <c r="AD8" s="22">
        <v>675120.99100000015</v>
      </c>
      <c r="AE8" s="22">
        <v>699201.76600000006</v>
      </c>
      <c r="AF8" s="22">
        <v>705620.27600000019</v>
      </c>
      <c r="AG8" s="22">
        <v>642249.73400000017</v>
      </c>
      <c r="AH8" s="22">
        <v>332449.53100000002</v>
      </c>
      <c r="AI8" s="22">
        <v>346624.16100000002</v>
      </c>
      <c r="AJ8" s="22">
        <v>372923.43900000013</v>
      </c>
      <c r="AK8" s="22">
        <v>386931.14599999989</v>
      </c>
      <c r="AL8" s="22">
        <v>358639.67499999987</v>
      </c>
      <c r="AM8" s="22">
        <v>340147.09500000015</v>
      </c>
      <c r="AN8" s="22">
        <v>378650.10699999996</v>
      </c>
      <c r="AO8" s="22">
        <v>426877.32000000007</v>
      </c>
      <c r="AP8" s="22">
        <v>415319.55399999995</v>
      </c>
      <c r="AQ8" s="22">
        <v>387841.69600000005</v>
      </c>
      <c r="AR8" s="22">
        <v>365029.98899999994</v>
      </c>
      <c r="AS8" s="22">
        <v>371812.91899999999</v>
      </c>
      <c r="AT8" s="22">
        <v>306364.13</v>
      </c>
      <c r="AU8" s="22">
        <v>309077.74250000005</v>
      </c>
      <c r="AV8" s="22">
        <v>409131.22499999992</v>
      </c>
      <c r="AW8" s="22">
        <v>318304.25099999999</v>
      </c>
      <c r="AX8" s="22">
        <v>347306.93399999995</v>
      </c>
      <c r="AY8" s="22">
        <v>443649.9329999999</v>
      </c>
      <c r="AZ8" s="22">
        <v>426467.89399999991</v>
      </c>
      <c r="BA8" s="22">
        <v>499737.87099999998</v>
      </c>
      <c r="BB8" s="22">
        <v>487255.26800000016</v>
      </c>
      <c r="BC8" s="22">
        <v>485355.22299999982</v>
      </c>
      <c r="BD8" s="22">
        <v>479504.58100000001</v>
      </c>
      <c r="BE8" s="22">
        <v>532054.22899999993</v>
      </c>
      <c r="BF8" s="22">
        <v>426918.99999999994</v>
      </c>
      <c r="BG8" s="22">
        <v>466019.44</v>
      </c>
      <c r="BH8" s="22">
        <v>453433.06</v>
      </c>
      <c r="BI8" s="22">
        <v>493967.41000000003</v>
      </c>
      <c r="BJ8" s="22">
        <v>531670.24999999988</v>
      </c>
      <c r="BK8" s="22">
        <v>426473.31000000006</v>
      </c>
      <c r="BL8" s="22">
        <v>464317.17000000022</v>
      </c>
      <c r="BM8" s="22">
        <v>482878.63999999996</v>
      </c>
      <c r="BN8" s="22">
        <v>421370.63</v>
      </c>
      <c r="BO8" s="22">
        <v>461897.61000000004</v>
      </c>
      <c r="BP8" s="22">
        <v>494914.87999999995</v>
      </c>
      <c r="BQ8" s="22">
        <v>577286.70999999985</v>
      </c>
      <c r="BR8" s="22">
        <v>783972.77999999991</v>
      </c>
      <c r="BS8" s="22">
        <v>515655.46000000008</v>
      </c>
      <c r="BT8" s="22">
        <v>480913.82999999996</v>
      </c>
      <c r="BU8" s="22">
        <v>529200.93000000005</v>
      </c>
      <c r="BV8" s="22">
        <v>511321.56000000017</v>
      </c>
      <c r="BW8" s="22">
        <v>489946.23500000004</v>
      </c>
      <c r="BX8" s="22">
        <v>548269.00000000012</v>
      </c>
      <c r="BY8" s="22">
        <v>589865.66000000015</v>
      </c>
      <c r="BZ8" s="22">
        <v>550164.77</v>
      </c>
      <c r="CA8" s="22">
        <v>504678.93000000023</v>
      </c>
      <c r="CB8" s="22">
        <v>455703.53900000005</v>
      </c>
      <c r="CC8" s="22">
        <v>608748.52999999991</v>
      </c>
      <c r="CD8" s="22">
        <v>503532.56999999989</v>
      </c>
      <c r="CE8" s="22">
        <v>498012.77999999997</v>
      </c>
      <c r="CF8" s="22">
        <v>521677.39000000007</v>
      </c>
      <c r="CG8" s="22">
        <v>523969.85</v>
      </c>
      <c r="CH8" s="22">
        <v>549173.77999999991</v>
      </c>
      <c r="CI8" s="22">
        <v>554963.58000000019</v>
      </c>
      <c r="CJ8" s="22">
        <v>633947.02</v>
      </c>
      <c r="CK8" s="22">
        <v>624431.15999999992</v>
      </c>
      <c r="CL8" s="22">
        <v>531116.33000000007</v>
      </c>
      <c r="CM8" s="22">
        <v>571431.63000000012</v>
      </c>
      <c r="CN8" s="22">
        <v>536464.51199999999</v>
      </c>
      <c r="CO8" s="22">
        <v>531981.91</v>
      </c>
      <c r="CP8" s="22">
        <v>757670.4099999998</v>
      </c>
      <c r="CQ8" s="22">
        <v>657523.45200000016</v>
      </c>
      <c r="CR8" s="22">
        <v>657984.5680000002</v>
      </c>
      <c r="CS8" s="22">
        <v>617178.68999999994</v>
      </c>
      <c r="CT8" s="22">
        <v>646753.02800000017</v>
      </c>
      <c r="CU8" s="22">
        <v>617537</v>
      </c>
      <c r="CV8" s="22">
        <v>677663</v>
      </c>
      <c r="CW8" s="22">
        <v>695831.32300000009</v>
      </c>
      <c r="CX8" s="22">
        <v>615351.20799999998</v>
      </c>
      <c r="CY8" s="22">
        <v>653491.36400000006</v>
      </c>
      <c r="CZ8" s="22">
        <v>604823.61600000004</v>
      </c>
      <c r="DA8" s="22">
        <v>694384.04900000012</v>
      </c>
      <c r="DB8" s="22">
        <v>720932.45</v>
      </c>
      <c r="DC8" s="22">
        <v>597980.59600000002</v>
      </c>
      <c r="DD8" s="22">
        <v>605755.6590000001</v>
      </c>
      <c r="DE8" s="22">
        <v>582254.83499999996</v>
      </c>
      <c r="DF8" s="22">
        <v>542715.56900000002</v>
      </c>
      <c r="DG8" s="22">
        <v>403188.43599999993</v>
      </c>
      <c r="DH8" s="22">
        <v>643687.70400000014</v>
      </c>
      <c r="DI8" s="22">
        <v>691816.90799999994</v>
      </c>
      <c r="DJ8" s="22">
        <v>606804.23800000013</v>
      </c>
      <c r="DK8" s="22">
        <v>671028.23699999985</v>
      </c>
      <c r="DL8" s="22">
        <v>698691.17700000003</v>
      </c>
      <c r="DM8" s="22">
        <v>814560.22599999991</v>
      </c>
      <c r="DN8" s="22">
        <v>682573.96</v>
      </c>
      <c r="DO8" s="22">
        <v>779840.09500000009</v>
      </c>
      <c r="DP8" s="22"/>
      <c r="DQ8" s="22"/>
      <c r="DR8" s="22"/>
      <c r="DS8" s="22"/>
      <c r="DT8" s="22"/>
      <c r="DU8" s="22"/>
      <c r="DV8" s="22"/>
      <c r="DW8" s="22"/>
      <c r="DX8" s="22"/>
      <c r="DY8" s="22"/>
    </row>
    <row r="9" spans="1:129" x14ac:dyDescent="0.2">
      <c r="A9" s="19" t="s">
        <v>6</v>
      </c>
      <c r="B9" s="20" t="s">
        <v>15</v>
      </c>
      <c r="C9" s="19" t="s">
        <v>14</v>
      </c>
      <c r="D9" s="25">
        <v>192704.15400000001</v>
      </c>
      <c r="E9" s="25">
        <v>259173.28500000003</v>
      </c>
      <c r="F9" s="25">
        <v>189678.24400000006</v>
      </c>
      <c r="G9" s="25">
        <v>184356.476</v>
      </c>
      <c r="H9" s="25">
        <v>206313.51200000002</v>
      </c>
      <c r="I9" s="25">
        <v>218145.649</v>
      </c>
      <c r="J9" s="25">
        <v>213831.22099999999</v>
      </c>
      <c r="K9" s="25">
        <v>220450.261</v>
      </c>
      <c r="L9" s="25">
        <v>220451.807</v>
      </c>
      <c r="M9" s="25">
        <v>189044.674</v>
      </c>
      <c r="N9" s="25">
        <v>232051.198</v>
      </c>
      <c r="O9" s="25">
        <v>217369.48840000003</v>
      </c>
      <c r="P9" s="25">
        <v>228679.89099999997</v>
      </c>
      <c r="Q9" s="25">
        <v>244304.37599999996</v>
      </c>
      <c r="R9" s="25">
        <v>256210.13199999998</v>
      </c>
      <c r="S9" s="25">
        <v>269930.63</v>
      </c>
      <c r="T9" s="25">
        <v>237500.12700000007</v>
      </c>
      <c r="U9" s="25">
        <v>167590.64790000001</v>
      </c>
      <c r="V9" s="22">
        <v>281347.473</v>
      </c>
      <c r="W9" s="22">
        <v>257507.53399999996</v>
      </c>
      <c r="X9" s="22">
        <v>251863.38099999994</v>
      </c>
      <c r="Y9" s="22">
        <v>256751.19399999993</v>
      </c>
      <c r="Z9" s="22">
        <v>270382.71199999994</v>
      </c>
      <c r="AA9" s="22">
        <v>251553.109</v>
      </c>
      <c r="AB9" s="22">
        <v>202295.96300000005</v>
      </c>
      <c r="AC9" s="22">
        <v>301702.26999999996</v>
      </c>
      <c r="AD9" s="22">
        <v>257949.89700000003</v>
      </c>
      <c r="AE9" s="22">
        <v>319745.67300000001</v>
      </c>
      <c r="AF9" s="22">
        <v>264009.28100000002</v>
      </c>
      <c r="AG9" s="22">
        <v>291331.28799999994</v>
      </c>
      <c r="AH9" s="22">
        <v>252213.02399999998</v>
      </c>
      <c r="AI9" s="22">
        <v>215494.26200000005</v>
      </c>
      <c r="AJ9" s="22">
        <v>266417.76500000007</v>
      </c>
      <c r="AK9" s="22">
        <v>185584.70099999997</v>
      </c>
      <c r="AL9" s="22">
        <v>286343.31399999995</v>
      </c>
      <c r="AM9" s="22">
        <v>253937.10500000004</v>
      </c>
      <c r="AN9" s="22">
        <v>186361.59999999998</v>
      </c>
      <c r="AO9" s="22">
        <v>242501.196</v>
      </c>
      <c r="AP9" s="22">
        <v>259519.52999999997</v>
      </c>
      <c r="AQ9" s="22">
        <v>260395.1</v>
      </c>
      <c r="AR9" s="22">
        <v>200397.67299999998</v>
      </c>
      <c r="AS9" s="22">
        <v>210198.52399999998</v>
      </c>
      <c r="AT9" s="22">
        <v>217637.36199999999</v>
      </c>
      <c r="AU9" s="22">
        <v>166873.22099999999</v>
      </c>
      <c r="AV9" s="22">
        <v>200820.07299999997</v>
      </c>
      <c r="AW9" s="22">
        <v>221385.59800000006</v>
      </c>
      <c r="AX9" s="22">
        <v>207173.39500000005</v>
      </c>
      <c r="AY9" s="22">
        <v>214341.32800000004</v>
      </c>
      <c r="AZ9" s="22">
        <v>243374.45999999996</v>
      </c>
      <c r="BA9" s="22">
        <v>217551.11599999995</v>
      </c>
      <c r="BB9" s="22">
        <v>212549.55200000003</v>
      </c>
      <c r="BC9" s="22">
        <v>242230.41600000003</v>
      </c>
      <c r="BD9" s="22">
        <v>213983.54300000001</v>
      </c>
      <c r="BE9" s="22">
        <v>251659.83600000004</v>
      </c>
      <c r="BF9" s="22">
        <v>222032.46599999999</v>
      </c>
      <c r="BG9" s="22">
        <v>210525.12999999998</v>
      </c>
      <c r="BH9" s="22">
        <v>191425.98699999999</v>
      </c>
      <c r="BI9" s="22">
        <v>284535.37600000011</v>
      </c>
      <c r="BJ9" s="22">
        <v>258330.47400000005</v>
      </c>
      <c r="BK9" s="22">
        <v>231493.147</v>
      </c>
      <c r="BL9" s="22">
        <v>213357.65800000002</v>
      </c>
      <c r="BM9" s="22">
        <v>215232.48933510002</v>
      </c>
      <c r="BN9" s="22">
        <v>212604.848</v>
      </c>
      <c r="BO9" s="22">
        <v>248124.90499999994</v>
      </c>
      <c r="BP9" s="22">
        <v>171677.32599999997</v>
      </c>
      <c r="BQ9" s="22">
        <v>403640.66399999993</v>
      </c>
      <c r="BR9" s="22">
        <v>288663.80099999998</v>
      </c>
      <c r="BS9" s="22">
        <v>186500.307</v>
      </c>
      <c r="BT9" s="22">
        <v>233715.98700000002</v>
      </c>
      <c r="BU9" s="22">
        <v>194363.25200000001</v>
      </c>
      <c r="BV9" s="22">
        <v>235118.59400231481</v>
      </c>
      <c r="BW9" s="22">
        <v>263474.39399999997</v>
      </c>
      <c r="BX9" s="22">
        <v>215731.40200000006</v>
      </c>
      <c r="BY9" s="22">
        <v>253147.44700000004</v>
      </c>
      <c r="BZ9" s="22">
        <v>229133.43100000001</v>
      </c>
      <c r="CA9" s="22">
        <v>244080.03199999989</v>
      </c>
      <c r="CB9" s="22">
        <v>280100.60700000002</v>
      </c>
      <c r="CC9" s="22">
        <v>317738.30299999996</v>
      </c>
      <c r="CD9" s="22">
        <v>221013.40400000007</v>
      </c>
      <c r="CE9" s="22">
        <v>226184.55299999996</v>
      </c>
      <c r="CF9" s="22">
        <v>236342.16099999996</v>
      </c>
      <c r="CG9" s="22">
        <v>220886.92999999996</v>
      </c>
      <c r="CH9" s="22">
        <v>257481.49000000002</v>
      </c>
      <c r="CI9" s="22">
        <v>230837.03199999998</v>
      </c>
      <c r="CJ9" s="22">
        <v>179710.94</v>
      </c>
      <c r="CK9" s="22">
        <v>170199.75700000001</v>
      </c>
      <c r="CL9" s="22">
        <v>218171.65500000003</v>
      </c>
      <c r="CM9" s="22">
        <v>250570.90517999997</v>
      </c>
      <c r="CN9" s="22">
        <v>210197.96900000001</v>
      </c>
      <c r="CO9" s="22">
        <v>280405.20531280001</v>
      </c>
      <c r="CP9" s="22">
        <v>217095.00599999996</v>
      </c>
      <c r="CQ9" s="22">
        <v>183740.31308800002</v>
      </c>
      <c r="CR9" s="22">
        <v>233555.644</v>
      </c>
      <c r="CS9" s="22">
        <v>175164.08100000001</v>
      </c>
      <c r="CT9" s="22">
        <v>258381.46600000004</v>
      </c>
      <c r="CU9" s="22">
        <v>169565.875</v>
      </c>
      <c r="CV9" s="22">
        <v>216450.37299999999</v>
      </c>
      <c r="CW9" s="22">
        <v>231928.85900000008</v>
      </c>
      <c r="CX9" s="22">
        <v>253787.04600000003</v>
      </c>
      <c r="CY9" s="22">
        <v>268298.21900000004</v>
      </c>
      <c r="CZ9" s="22">
        <v>245343.6369999999</v>
      </c>
      <c r="DA9" s="22">
        <v>228595.86699999997</v>
      </c>
      <c r="DB9" s="22">
        <v>232361.55673000001</v>
      </c>
      <c r="DC9" s="22">
        <v>187371.81200000001</v>
      </c>
      <c r="DD9" s="22">
        <v>264450.81</v>
      </c>
      <c r="DE9" s="22">
        <v>147434.14199999999</v>
      </c>
      <c r="DF9" s="22">
        <v>114654.30900000002</v>
      </c>
      <c r="DG9" s="22">
        <v>141245.549</v>
      </c>
      <c r="DH9" s="22">
        <v>123684.61599999999</v>
      </c>
      <c r="DI9" s="22">
        <v>216957.51799999998</v>
      </c>
      <c r="DJ9" s="22">
        <v>208403.81800000003</v>
      </c>
      <c r="DK9" s="22">
        <v>215222.40299999996</v>
      </c>
      <c r="DL9" s="22">
        <v>292355.99599999998</v>
      </c>
      <c r="DM9" s="22">
        <v>237522.38099999999</v>
      </c>
      <c r="DN9" s="22">
        <v>134841.39199999999</v>
      </c>
      <c r="DO9" s="22">
        <v>218436.13099999999</v>
      </c>
      <c r="DP9" s="22"/>
      <c r="DQ9" s="22"/>
      <c r="DR9" s="22"/>
      <c r="DS9" s="22"/>
      <c r="DT9" s="22"/>
      <c r="DU9" s="22"/>
      <c r="DV9" s="22"/>
      <c r="DW9" s="22"/>
      <c r="DX9" s="22"/>
      <c r="DY9" s="22"/>
    </row>
    <row r="10" spans="1:129" x14ac:dyDescent="0.2">
      <c r="A10" s="19" t="s">
        <v>8</v>
      </c>
      <c r="B10" s="20" t="s">
        <v>16</v>
      </c>
      <c r="C10" s="19" t="s">
        <v>14</v>
      </c>
      <c r="D10" s="25">
        <v>541605.3550000001</v>
      </c>
      <c r="E10" s="25">
        <v>645730.56499999994</v>
      </c>
      <c r="F10" s="25">
        <v>421757.25</v>
      </c>
      <c r="G10" s="25">
        <v>602467.25899999996</v>
      </c>
      <c r="H10" s="25">
        <v>446239.90499999991</v>
      </c>
      <c r="I10" s="25">
        <v>508240.87499999994</v>
      </c>
      <c r="J10" s="25">
        <v>516447.48000000004</v>
      </c>
      <c r="K10" s="25">
        <v>457363.07</v>
      </c>
      <c r="L10" s="25">
        <v>466641.88</v>
      </c>
      <c r="M10" s="25">
        <v>455627.65299999999</v>
      </c>
      <c r="N10" s="25">
        <v>463281.92099999991</v>
      </c>
      <c r="O10" s="25">
        <v>493330.53699999989</v>
      </c>
      <c r="P10" s="25">
        <v>545554.55999999994</v>
      </c>
      <c r="Q10" s="25">
        <v>484850.53700000001</v>
      </c>
      <c r="R10" s="25">
        <v>616059.84499999986</v>
      </c>
      <c r="S10" s="25">
        <v>583147.33499999996</v>
      </c>
      <c r="T10" s="25">
        <v>550005.33499999996</v>
      </c>
      <c r="U10" s="25">
        <v>414321.75599999999</v>
      </c>
      <c r="V10" s="22">
        <v>582458.38899999997</v>
      </c>
      <c r="W10" s="22">
        <v>530132.72</v>
      </c>
      <c r="X10" s="22">
        <v>481904.12500000006</v>
      </c>
      <c r="Y10" s="22">
        <v>400753.93599999999</v>
      </c>
      <c r="Z10" s="22">
        <v>527728.68500000006</v>
      </c>
      <c r="AA10" s="22">
        <v>544987.1590000001</v>
      </c>
      <c r="AB10" s="22">
        <v>440028.92500000005</v>
      </c>
      <c r="AC10" s="22">
        <v>567065.79800000007</v>
      </c>
      <c r="AD10" s="22">
        <v>665690.9639999998</v>
      </c>
      <c r="AE10" s="22">
        <v>467218.46900000004</v>
      </c>
      <c r="AF10" s="22">
        <v>564659.86300000013</v>
      </c>
      <c r="AG10" s="22">
        <v>550087.19000000018</v>
      </c>
      <c r="AH10" s="22">
        <v>506627.29800000001</v>
      </c>
      <c r="AI10" s="22">
        <v>484845.52999999997</v>
      </c>
      <c r="AJ10" s="22">
        <v>551264.82999999996</v>
      </c>
      <c r="AK10" s="22">
        <v>476266.50000000006</v>
      </c>
      <c r="AL10" s="22">
        <v>504921.13099999994</v>
      </c>
      <c r="AM10" s="22">
        <v>295047.68999999994</v>
      </c>
      <c r="AN10" s="22">
        <v>436471.55000000016</v>
      </c>
      <c r="AO10" s="22">
        <v>422604.33999999997</v>
      </c>
      <c r="AP10" s="22">
        <v>477315.13900000002</v>
      </c>
      <c r="AQ10" s="22">
        <v>327323.88000000012</v>
      </c>
      <c r="AR10" s="22">
        <v>464338.39999999991</v>
      </c>
      <c r="AS10" s="22">
        <v>483477.06600000017</v>
      </c>
      <c r="AT10" s="22">
        <v>497604.79000000004</v>
      </c>
      <c r="AU10" s="22">
        <v>222566.74</v>
      </c>
      <c r="AV10" s="22">
        <v>297581.59000000003</v>
      </c>
      <c r="AW10" s="22">
        <v>246542.51999999993</v>
      </c>
      <c r="AX10" s="22">
        <v>225557.05499999996</v>
      </c>
      <c r="AY10" s="22">
        <v>424652.15999999992</v>
      </c>
      <c r="AZ10" s="22">
        <v>528163.37</v>
      </c>
      <c r="BA10" s="22">
        <v>394672.06000000017</v>
      </c>
      <c r="BB10" s="22">
        <v>386024.14000000007</v>
      </c>
      <c r="BC10" s="22">
        <v>424162.18</v>
      </c>
      <c r="BD10" s="22">
        <v>549630.82999999996</v>
      </c>
      <c r="BE10" s="22">
        <v>254338.96999999997</v>
      </c>
      <c r="BF10" s="22">
        <v>413552.81100000005</v>
      </c>
      <c r="BG10" s="22">
        <v>393688.57999999996</v>
      </c>
      <c r="BH10" s="22">
        <v>404606.35000000009</v>
      </c>
      <c r="BI10" s="22">
        <v>344090.2699999999</v>
      </c>
      <c r="BJ10" s="22">
        <v>381396.25999999995</v>
      </c>
      <c r="BK10" s="22">
        <v>359476.80000000005</v>
      </c>
      <c r="BL10" s="22">
        <v>368563.67999999993</v>
      </c>
      <c r="BM10" s="22">
        <v>539313.51799999992</v>
      </c>
      <c r="BN10" s="22">
        <v>533848.74300000002</v>
      </c>
      <c r="BO10" s="22">
        <v>521408.42</v>
      </c>
      <c r="BP10" s="22">
        <v>426549.27999999997</v>
      </c>
      <c r="BQ10" s="22">
        <v>284741.17</v>
      </c>
      <c r="BR10" s="22">
        <v>394494.00000000006</v>
      </c>
      <c r="BS10" s="22">
        <v>374577.7300000001</v>
      </c>
      <c r="BT10" s="22">
        <v>583949.56000000006</v>
      </c>
      <c r="BU10" s="22">
        <v>625959.98199999996</v>
      </c>
      <c r="BV10" s="22">
        <v>388112.66000000003</v>
      </c>
      <c r="BW10" s="22">
        <v>375089.39400000003</v>
      </c>
      <c r="BX10" s="22">
        <v>499001.32000000007</v>
      </c>
      <c r="BY10" s="22">
        <v>436822.00199999998</v>
      </c>
      <c r="BZ10" s="22">
        <v>521972.35399999988</v>
      </c>
      <c r="CA10" s="22">
        <v>549047.81000000006</v>
      </c>
      <c r="CB10" s="22">
        <v>582209.09899999993</v>
      </c>
      <c r="CC10" s="22">
        <v>431954.54200000002</v>
      </c>
      <c r="CD10" s="22">
        <v>327796.57</v>
      </c>
      <c r="CE10" s="22">
        <v>385336.01799999992</v>
      </c>
      <c r="CF10" s="22">
        <v>554490.10999999987</v>
      </c>
      <c r="CG10" s="22">
        <v>634003.73</v>
      </c>
      <c r="CH10" s="22">
        <v>423902.67600000004</v>
      </c>
      <c r="CI10" s="22">
        <v>448809.08999999997</v>
      </c>
      <c r="CJ10" s="22">
        <v>388783.37</v>
      </c>
      <c r="CK10" s="22">
        <v>475744.37399999995</v>
      </c>
      <c r="CL10" s="22">
        <v>573823.32999999984</v>
      </c>
      <c r="CM10" s="22">
        <v>446314.54999999987</v>
      </c>
      <c r="CN10" s="22">
        <v>391092.31999999989</v>
      </c>
      <c r="CO10" s="22">
        <v>573454.65500000003</v>
      </c>
      <c r="CP10" s="22">
        <v>456159.98199999996</v>
      </c>
      <c r="CQ10" s="22">
        <v>402027.88200000004</v>
      </c>
      <c r="CR10" s="22">
        <v>551752.82000000007</v>
      </c>
      <c r="CS10" s="22">
        <v>501614.43999999994</v>
      </c>
      <c r="CT10" s="22">
        <v>702435.79</v>
      </c>
      <c r="CU10" s="22">
        <v>389817.57</v>
      </c>
      <c r="CV10" s="22">
        <v>452371.93400000001</v>
      </c>
      <c r="CW10" s="22">
        <v>501802.81350000005</v>
      </c>
      <c r="CX10" s="22">
        <v>335580.32199999999</v>
      </c>
      <c r="CY10" s="22">
        <v>559428.3280000001</v>
      </c>
      <c r="CZ10" s="22">
        <v>652524.6179999999</v>
      </c>
      <c r="DA10" s="22">
        <v>505522.70999999985</v>
      </c>
      <c r="DB10" s="22">
        <v>130226.046</v>
      </c>
      <c r="DC10" s="22">
        <v>145097.40010599999</v>
      </c>
      <c r="DD10" s="22">
        <v>439411.36550000001</v>
      </c>
      <c r="DE10" s="22">
        <v>475450.66</v>
      </c>
      <c r="DF10" s="22">
        <v>527607.87</v>
      </c>
      <c r="DG10" s="22">
        <v>551400.41</v>
      </c>
      <c r="DH10" s="22">
        <v>363790.4200000001</v>
      </c>
      <c r="DI10" s="22">
        <v>434993.87399999995</v>
      </c>
      <c r="DJ10" s="22">
        <v>663492.85</v>
      </c>
      <c r="DK10" s="22">
        <v>211767.07999999996</v>
      </c>
      <c r="DL10" s="22">
        <v>502680.44000000012</v>
      </c>
      <c r="DM10" s="22">
        <v>584637.73799999978</v>
      </c>
      <c r="DN10" s="22">
        <v>508567.35999999993</v>
      </c>
      <c r="DO10" s="22">
        <v>446252.36199999996</v>
      </c>
      <c r="DP10" s="22"/>
      <c r="DQ10" s="22"/>
      <c r="DR10" s="22"/>
      <c r="DS10" s="22"/>
      <c r="DT10" s="22"/>
      <c r="DU10" s="22"/>
      <c r="DV10" s="22"/>
      <c r="DW10" s="22"/>
      <c r="DX10" s="22"/>
      <c r="DY10" s="22"/>
    </row>
    <row r="11" spans="1:129" x14ac:dyDescent="0.2">
      <c r="A11" s="19" t="s">
        <v>17</v>
      </c>
      <c r="B11" s="20" t="s">
        <v>18</v>
      </c>
      <c r="C11" s="19" t="s">
        <v>14</v>
      </c>
      <c r="D11" s="25">
        <v>118194.05300000003</v>
      </c>
      <c r="E11" s="25">
        <v>132940.76893000002</v>
      </c>
      <c r="F11" s="25">
        <v>132996.666</v>
      </c>
      <c r="G11" s="25">
        <v>120166.80399999996</v>
      </c>
      <c r="H11" s="25">
        <v>105124.13499999998</v>
      </c>
      <c r="I11" s="25">
        <v>114744.30400000002</v>
      </c>
      <c r="J11" s="25">
        <v>147903.72100000005</v>
      </c>
      <c r="K11" s="25">
        <v>149051.408</v>
      </c>
      <c r="L11" s="25">
        <v>129881.02799999999</v>
      </c>
      <c r="M11" s="25">
        <v>200976.16200000004</v>
      </c>
      <c r="N11" s="25">
        <v>150415.49400000001</v>
      </c>
      <c r="O11" s="25">
        <v>84952.872999999978</v>
      </c>
      <c r="P11" s="25">
        <v>175540.79400000002</v>
      </c>
      <c r="Q11" s="25">
        <v>169032.394</v>
      </c>
      <c r="R11" s="25">
        <v>118760.12999999999</v>
      </c>
      <c r="S11" s="25">
        <v>166162.77399999998</v>
      </c>
      <c r="T11" s="25">
        <v>134997.55100000001</v>
      </c>
      <c r="U11" s="25">
        <v>168084.81799999997</v>
      </c>
      <c r="V11" s="22">
        <v>137946.66999999998</v>
      </c>
      <c r="W11" s="22">
        <v>91954.275999999969</v>
      </c>
      <c r="X11" s="22">
        <v>174236.07299999997</v>
      </c>
      <c r="Y11" s="22">
        <v>72873.354999999996</v>
      </c>
      <c r="Z11" s="22">
        <v>249850.66899999994</v>
      </c>
      <c r="AA11" s="22">
        <v>153017.96000000005</v>
      </c>
      <c r="AB11" s="22">
        <v>150307.79199999999</v>
      </c>
      <c r="AC11" s="22">
        <v>193521.39800000004</v>
      </c>
      <c r="AD11" s="22">
        <v>104215.91099999999</v>
      </c>
      <c r="AE11" s="22">
        <v>190982.15699999995</v>
      </c>
      <c r="AF11" s="22">
        <v>92896.123999999996</v>
      </c>
      <c r="AG11" s="22">
        <v>191479.52099999998</v>
      </c>
      <c r="AH11" s="22">
        <v>171445.23699999991</v>
      </c>
      <c r="AI11" s="22">
        <v>142059.19200000001</v>
      </c>
      <c r="AJ11" s="22">
        <v>124913.57400000005</v>
      </c>
      <c r="AK11" s="22">
        <v>135717.55200000003</v>
      </c>
      <c r="AL11" s="22">
        <v>126509.807</v>
      </c>
      <c r="AM11" s="22">
        <v>165542.12200000003</v>
      </c>
      <c r="AN11" s="22">
        <v>183666.56199999998</v>
      </c>
      <c r="AO11" s="22">
        <v>173505.68599999996</v>
      </c>
      <c r="AP11" s="22">
        <v>111757.21299999999</v>
      </c>
      <c r="AQ11" s="22">
        <v>167389.05700000006</v>
      </c>
      <c r="AR11" s="22">
        <v>182290.46600000007</v>
      </c>
      <c r="AS11" s="22">
        <v>136582.10999999999</v>
      </c>
      <c r="AT11" s="22">
        <v>167510.90200000003</v>
      </c>
      <c r="AU11" s="22">
        <v>131588.38699999999</v>
      </c>
      <c r="AV11" s="22">
        <v>239400.06099999996</v>
      </c>
      <c r="AW11" s="22">
        <v>179848.71599999996</v>
      </c>
      <c r="AX11" s="22">
        <v>26422.268000000004</v>
      </c>
      <c r="AY11" s="22">
        <v>153800.24300000002</v>
      </c>
      <c r="AZ11" s="22">
        <v>169871.53700000004</v>
      </c>
      <c r="BA11" s="22">
        <v>215129.19800000003</v>
      </c>
      <c r="BB11" s="22">
        <v>79063.729000000021</v>
      </c>
      <c r="BC11" s="22">
        <v>195005.79799999995</v>
      </c>
      <c r="BD11" s="22">
        <v>231948.45699999988</v>
      </c>
      <c r="BE11" s="22">
        <v>199593.12899999999</v>
      </c>
      <c r="BF11" s="22">
        <v>135527.44199999998</v>
      </c>
      <c r="BG11" s="22">
        <v>120838.42900000003</v>
      </c>
      <c r="BH11" s="22">
        <v>129986.37399999998</v>
      </c>
      <c r="BI11" s="22">
        <v>151886.84699999998</v>
      </c>
      <c r="BJ11" s="22">
        <v>152217.65699999998</v>
      </c>
      <c r="BK11" s="22">
        <v>192150.68964</v>
      </c>
      <c r="BL11" s="22">
        <v>130945.47699999998</v>
      </c>
      <c r="BM11" s="22">
        <v>198941.33300000001</v>
      </c>
      <c r="BN11" s="22">
        <v>187501.91099999999</v>
      </c>
      <c r="BO11" s="22">
        <v>232450.64599999998</v>
      </c>
      <c r="BP11" s="22">
        <v>117349.895</v>
      </c>
      <c r="BQ11" s="22">
        <v>169866.56</v>
      </c>
      <c r="BR11" s="22">
        <v>171611.48500000002</v>
      </c>
      <c r="BS11" s="22">
        <v>160643.56699999995</v>
      </c>
      <c r="BT11" s="22">
        <v>189000.79300000001</v>
      </c>
      <c r="BU11" s="22">
        <v>140042.37640649319</v>
      </c>
      <c r="BV11" s="22">
        <v>156967.88426980926</v>
      </c>
      <c r="BW11" s="22">
        <v>265463.01699999999</v>
      </c>
      <c r="BX11" s="22">
        <v>136889.05504285713</v>
      </c>
      <c r="BY11" s="22">
        <v>187697.14599999998</v>
      </c>
      <c r="BZ11" s="22">
        <v>155638.16700000002</v>
      </c>
      <c r="CA11" s="22">
        <v>149244.66699999996</v>
      </c>
      <c r="CB11" s="22">
        <v>108344.33600000001</v>
      </c>
      <c r="CC11" s="22">
        <v>125106.78800000002</v>
      </c>
      <c r="CD11" s="22">
        <v>202754.50499999998</v>
      </c>
      <c r="CE11" s="22">
        <v>87498.171529411731</v>
      </c>
      <c r="CF11" s="22">
        <v>190207.28869999995</v>
      </c>
      <c r="CG11" s="22">
        <v>173326.30099999995</v>
      </c>
      <c r="CH11" s="22">
        <v>212638.55000000005</v>
      </c>
      <c r="CI11" s="22">
        <v>140966.60700000005</v>
      </c>
      <c r="CJ11" s="22">
        <v>227248.82499999998</v>
      </c>
      <c r="CK11" s="22">
        <v>187365.35299999992</v>
      </c>
      <c r="CL11" s="22">
        <v>242474.22890000002</v>
      </c>
      <c r="CM11" s="22">
        <v>163041.77076299992</v>
      </c>
      <c r="CN11" s="22">
        <v>235209.32399999994</v>
      </c>
      <c r="CO11" s="22">
        <v>248657.75100000002</v>
      </c>
      <c r="CP11" s="22">
        <v>203742.43299999996</v>
      </c>
      <c r="CQ11" s="22">
        <v>186639.01099999994</v>
      </c>
      <c r="CR11" s="22">
        <v>182681.28800000006</v>
      </c>
      <c r="CS11" s="22">
        <v>243915.785</v>
      </c>
      <c r="CT11" s="22">
        <v>194192.12906523349</v>
      </c>
      <c r="CU11" s="22">
        <v>194291.34789999999</v>
      </c>
      <c r="CV11" s="22">
        <v>180139.45199999999</v>
      </c>
      <c r="CW11" s="22">
        <v>155886.66199999998</v>
      </c>
      <c r="CX11" s="22">
        <v>180781.56530000002</v>
      </c>
      <c r="CY11" s="22">
        <v>159711.87500000006</v>
      </c>
      <c r="CZ11" s="22">
        <v>137875.10639999996</v>
      </c>
      <c r="DA11" s="22">
        <v>205864.84899999999</v>
      </c>
      <c r="DB11" s="22">
        <v>503852.33199999999</v>
      </c>
      <c r="DC11" s="22">
        <v>454328.728</v>
      </c>
      <c r="DD11" s="22">
        <v>213673.24100000004</v>
      </c>
      <c r="DE11" s="22">
        <v>197581.48800000001</v>
      </c>
      <c r="DF11" s="22">
        <v>141573.28599999999</v>
      </c>
      <c r="DG11" s="22">
        <v>166273.239</v>
      </c>
      <c r="DH11" s="22">
        <v>132656.67300000001</v>
      </c>
      <c r="DI11" s="22">
        <v>91324.557000000001</v>
      </c>
      <c r="DJ11" s="22">
        <v>110813.55520000002</v>
      </c>
      <c r="DK11" s="22">
        <v>142114.27299999993</v>
      </c>
      <c r="DL11" s="22">
        <v>205470.46</v>
      </c>
      <c r="DM11" s="22">
        <v>238996.67199999993</v>
      </c>
      <c r="DN11" s="22">
        <v>196527.72399999999</v>
      </c>
      <c r="DO11" s="22">
        <v>136679.80599999998</v>
      </c>
      <c r="DP11" s="22"/>
      <c r="DQ11" s="22"/>
      <c r="DR11" s="22"/>
      <c r="DS11" s="22"/>
      <c r="DT11" s="22"/>
      <c r="DU11" s="22"/>
      <c r="DV11" s="22"/>
      <c r="DW11" s="22"/>
      <c r="DX11" s="22"/>
      <c r="DY11" s="22"/>
    </row>
    <row r="12" spans="1:129" x14ac:dyDescent="0.2">
      <c r="A12" s="19" t="s">
        <v>19</v>
      </c>
      <c r="B12" s="20" t="s">
        <v>20</v>
      </c>
      <c r="C12" s="19" t="s">
        <v>14</v>
      </c>
      <c r="D12" s="25">
        <v>32313.999379999997</v>
      </c>
      <c r="E12" s="25">
        <v>33984.837999999996</v>
      </c>
      <c r="F12" s="25">
        <v>28004.489000000001</v>
      </c>
      <c r="G12" s="25">
        <v>33064.807999999997</v>
      </c>
      <c r="H12" s="25">
        <v>26882.574000000001</v>
      </c>
      <c r="I12" s="25">
        <v>31905.175999999996</v>
      </c>
      <c r="J12" s="25">
        <v>38792.936000000002</v>
      </c>
      <c r="K12" s="25">
        <v>21458.197</v>
      </c>
      <c r="L12" s="25">
        <v>44612.859999999993</v>
      </c>
      <c r="M12" s="25">
        <v>37427.633999999991</v>
      </c>
      <c r="N12" s="25">
        <v>38732.718000000001</v>
      </c>
      <c r="O12" s="25">
        <v>37296.495000000003</v>
      </c>
      <c r="P12" s="25">
        <v>41449.329000000005</v>
      </c>
      <c r="Q12" s="25">
        <v>35078.699999999997</v>
      </c>
      <c r="R12" s="25">
        <v>34802.823999999993</v>
      </c>
      <c r="S12" s="25">
        <v>39287.604999999989</v>
      </c>
      <c r="T12" s="25">
        <v>30138.403000000013</v>
      </c>
      <c r="U12" s="25">
        <v>39866.586000000003</v>
      </c>
      <c r="V12" s="22">
        <v>25760.422000000006</v>
      </c>
      <c r="W12" s="22">
        <v>36009.335999999996</v>
      </c>
      <c r="X12" s="22">
        <v>36216.059000000016</v>
      </c>
      <c r="Y12" s="22">
        <v>35394.589</v>
      </c>
      <c r="Z12" s="22">
        <v>41220.194999999992</v>
      </c>
      <c r="AA12" s="22">
        <v>36940.754000000001</v>
      </c>
      <c r="AB12" s="22">
        <v>39053.116999999991</v>
      </c>
      <c r="AC12" s="22">
        <v>44209.945999999989</v>
      </c>
      <c r="AD12" s="22">
        <v>40584.186000000002</v>
      </c>
      <c r="AE12" s="22">
        <v>31851.425999999992</v>
      </c>
      <c r="AF12" s="22">
        <v>32824.871000000006</v>
      </c>
      <c r="AG12" s="22">
        <v>31484.617999999995</v>
      </c>
      <c r="AH12" s="22">
        <v>15747.829</v>
      </c>
      <c r="AI12" s="22">
        <v>28530.720000000005</v>
      </c>
      <c r="AJ12" s="22">
        <v>35479.309000000008</v>
      </c>
      <c r="AK12" s="22">
        <v>30076.762000000002</v>
      </c>
      <c r="AL12" s="22">
        <v>31332.027000000002</v>
      </c>
      <c r="AM12" s="22">
        <v>26194.764000000006</v>
      </c>
      <c r="AN12" s="22">
        <v>29790.329999999998</v>
      </c>
      <c r="AO12" s="22">
        <v>30873.251000000004</v>
      </c>
      <c r="AP12" s="22">
        <v>30979.998000000003</v>
      </c>
      <c r="AQ12" s="22">
        <v>27572.875</v>
      </c>
      <c r="AR12" s="22">
        <v>25084.154999999999</v>
      </c>
      <c r="AS12" s="22">
        <v>28610.592999999997</v>
      </c>
      <c r="AT12" s="22">
        <v>26662.456000000002</v>
      </c>
      <c r="AU12" s="22">
        <v>24826.390000000007</v>
      </c>
      <c r="AV12" s="22">
        <v>32976.876999999993</v>
      </c>
      <c r="AW12" s="22">
        <v>31497.425999999999</v>
      </c>
      <c r="AX12" s="22">
        <v>24115.012999999995</v>
      </c>
      <c r="AY12" s="22">
        <v>25746.840999999997</v>
      </c>
      <c r="AZ12" s="22">
        <v>35806.501000000004</v>
      </c>
      <c r="BA12" s="22">
        <v>27795.33</v>
      </c>
      <c r="BB12" s="22">
        <v>30963.524000000009</v>
      </c>
      <c r="BC12" s="22">
        <v>22446.797000000002</v>
      </c>
      <c r="BD12" s="22">
        <v>22546.741999999995</v>
      </c>
      <c r="BE12" s="22">
        <v>24044.975999999995</v>
      </c>
      <c r="BF12" s="22">
        <v>13562.725</v>
      </c>
      <c r="BG12" s="22">
        <v>20852.967000000001</v>
      </c>
      <c r="BH12" s="22">
        <v>29167.800999999999</v>
      </c>
      <c r="BI12" s="22">
        <v>19900.522999999997</v>
      </c>
      <c r="BJ12" s="22">
        <v>26900.623000000007</v>
      </c>
      <c r="BK12" s="22">
        <v>19379.843000000001</v>
      </c>
      <c r="BL12" s="22">
        <v>26358.746138461534</v>
      </c>
      <c r="BM12" s="22">
        <v>28130.727999999999</v>
      </c>
      <c r="BN12" s="22">
        <v>22061.222999999998</v>
      </c>
      <c r="BO12" s="22">
        <v>25738.297000000002</v>
      </c>
      <c r="BP12" s="22">
        <v>26195.804</v>
      </c>
      <c r="BQ12" s="22">
        <v>30253.084999999999</v>
      </c>
      <c r="BR12" s="22">
        <v>19018.205999999998</v>
      </c>
      <c r="BS12" s="22">
        <v>22653.046999999999</v>
      </c>
      <c r="BT12" s="22">
        <v>34856.705000000009</v>
      </c>
      <c r="BU12" s="22">
        <v>31258.941999999999</v>
      </c>
      <c r="BV12" s="22">
        <v>26632.233999999997</v>
      </c>
      <c r="BW12" s="22">
        <v>25924.383999999998</v>
      </c>
      <c r="BX12" s="22">
        <v>28749.519999999993</v>
      </c>
      <c r="BY12" s="22">
        <v>29858.775000000009</v>
      </c>
      <c r="BZ12" s="22">
        <v>26739.218000000001</v>
      </c>
      <c r="CA12" s="22">
        <v>33523.446000000004</v>
      </c>
      <c r="CB12" s="22">
        <v>26119.679000000004</v>
      </c>
      <c r="CC12" s="22">
        <v>33780.453000000001</v>
      </c>
      <c r="CD12" s="22">
        <v>23523.237000000005</v>
      </c>
      <c r="CE12" s="22">
        <v>30833.244688519899</v>
      </c>
      <c r="CF12" s="22">
        <v>37709.509999999995</v>
      </c>
      <c r="CG12" s="22">
        <v>40514.626000000011</v>
      </c>
      <c r="CH12" s="22">
        <v>36271.868000000002</v>
      </c>
      <c r="CI12" s="22">
        <v>18765.052999999996</v>
      </c>
      <c r="CJ12" s="22">
        <v>27423.741499999996</v>
      </c>
      <c r="CK12" s="22">
        <v>23450.643999999997</v>
      </c>
      <c r="CL12" s="22">
        <v>22943.971000000005</v>
      </c>
      <c r="CM12" s="22">
        <v>24093.872063999999</v>
      </c>
      <c r="CN12" s="22">
        <v>24640.471999999994</v>
      </c>
      <c r="CO12" s="22">
        <v>24659.718000000004</v>
      </c>
      <c r="CP12" s="22">
        <v>25538.727000000003</v>
      </c>
      <c r="CQ12" s="22">
        <v>18043.905999999999</v>
      </c>
      <c r="CR12" s="22">
        <v>24537.312000000002</v>
      </c>
      <c r="CS12" s="22">
        <v>22063.014999999999</v>
      </c>
      <c r="CT12" s="22">
        <v>24904.832000000002</v>
      </c>
      <c r="CU12" s="22">
        <v>27803.105100000001</v>
      </c>
      <c r="CV12" s="22">
        <v>29651.2736</v>
      </c>
      <c r="CW12" s="22">
        <v>33504.814999999995</v>
      </c>
      <c r="CX12" s="22">
        <v>31105.944</v>
      </c>
      <c r="CY12" s="22">
        <v>26936.998000000003</v>
      </c>
      <c r="CZ12" s="22">
        <v>31851.738000000008</v>
      </c>
      <c r="DA12" s="22">
        <v>22998.606999999996</v>
      </c>
      <c r="DB12" s="22">
        <v>24408.521000000001</v>
      </c>
      <c r="DC12" s="22">
        <v>28225.418000000001</v>
      </c>
      <c r="DD12" s="22">
        <v>24460.378000000001</v>
      </c>
      <c r="DE12" s="22">
        <v>14218.813000000002</v>
      </c>
      <c r="DF12" s="22">
        <v>19435.629000000001</v>
      </c>
      <c r="DG12" s="22">
        <v>6552.2183605442169</v>
      </c>
      <c r="DH12" s="22">
        <v>8073.6499999999987</v>
      </c>
      <c r="DI12" s="22">
        <v>8411.5540000000001</v>
      </c>
      <c r="DJ12" s="22">
        <v>10721.778029411762</v>
      </c>
      <c r="DK12" s="22">
        <v>19416.403999999999</v>
      </c>
      <c r="DL12" s="22">
        <v>16286.791000000001</v>
      </c>
      <c r="DM12" s="22">
        <v>22771.821</v>
      </c>
      <c r="DN12" s="22">
        <v>21847.055068965514</v>
      </c>
      <c r="DO12" s="22">
        <v>37579.622000000003</v>
      </c>
      <c r="DP12" s="22"/>
      <c r="DQ12" s="22"/>
      <c r="DR12" s="22"/>
      <c r="DS12" s="22"/>
      <c r="DT12" s="22"/>
      <c r="DU12" s="22"/>
      <c r="DV12" s="22"/>
      <c r="DW12" s="22"/>
      <c r="DX12" s="22"/>
      <c r="DY12" s="22"/>
    </row>
    <row r="13" spans="1:129" ht="14.25" x14ac:dyDescent="0.2">
      <c r="A13" s="19" t="s">
        <v>28</v>
      </c>
      <c r="B13" s="20" t="s">
        <v>97</v>
      </c>
      <c r="C13" s="19" t="s">
        <v>14</v>
      </c>
      <c r="D13" s="26">
        <f>+SUM(D8:D12)</f>
        <v>1411651.0543800001</v>
      </c>
      <c r="E13" s="26">
        <f t="shared" ref="E13:V13" si="0">+SUM(E8:E12)</f>
        <v>1594217.0269299999</v>
      </c>
      <c r="F13" s="26">
        <f t="shared" si="0"/>
        <v>1180606.264</v>
      </c>
      <c r="G13" s="26">
        <f>+SUM(G8:G12)</f>
        <v>1334250.892</v>
      </c>
      <c r="H13" s="26">
        <f t="shared" si="0"/>
        <v>1115844.1229999999</v>
      </c>
      <c r="I13" s="26">
        <f>+SUM(I8:I12)</f>
        <v>1187710.7209999999</v>
      </c>
      <c r="J13" s="26">
        <f>+SUM(J8:J12)</f>
        <v>1155456.4950000001</v>
      </c>
      <c r="K13" s="26">
        <f t="shared" si="0"/>
        <v>1111302.7290000001</v>
      </c>
      <c r="L13" s="26">
        <f t="shared" si="0"/>
        <v>1109016.08</v>
      </c>
      <c r="M13" s="26">
        <f t="shared" si="0"/>
        <v>1076466.1200000001</v>
      </c>
      <c r="N13" s="26">
        <f t="shared" si="0"/>
        <v>1121976.6169999999</v>
      </c>
      <c r="O13" s="26">
        <f t="shared" si="0"/>
        <v>1082155.6773999999</v>
      </c>
      <c r="P13" s="26">
        <f t="shared" si="0"/>
        <v>1288620.6439999996</v>
      </c>
      <c r="Q13" s="26">
        <f t="shared" si="0"/>
        <v>1261780.7599999998</v>
      </c>
      <c r="R13" s="26">
        <f t="shared" si="0"/>
        <v>1347122.6039999998</v>
      </c>
      <c r="S13" s="26">
        <f t="shared" si="0"/>
        <v>1345992.4349999998</v>
      </c>
      <c r="T13" s="26">
        <f t="shared" si="0"/>
        <v>1386343.6429999999</v>
      </c>
      <c r="U13" s="26">
        <f t="shared" si="0"/>
        <v>1425113.4739000003</v>
      </c>
      <c r="V13" s="26">
        <f t="shared" si="0"/>
        <v>1612815.7209999997</v>
      </c>
      <c r="W13" s="26">
        <f t="shared" ref="W13:BQ13" si="1">+W8+W9+W10+W11+W12</f>
        <v>1445938.098</v>
      </c>
      <c r="X13" s="26">
        <f t="shared" si="1"/>
        <v>1572284.6480000003</v>
      </c>
      <c r="Y13" s="26">
        <f t="shared" si="1"/>
        <v>1290246.6099999999</v>
      </c>
      <c r="Z13" s="26">
        <f t="shared" si="1"/>
        <v>1741056.2289999998</v>
      </c>
      <c r="AA13" s="26">
        <f t="shared" si="1"/>
        <v>1705839.0110000002</v>
      </c>
      <c r="AB13" s="26">
        <f t="shared" si="1"/>
        <v>1609322.9790000001</v>
      </c>
      <c r="AC13" s="26">
        <f t="shared" si="1"/>
        <v>1911115.648</v>
      </c>
      <c r="AD13" s="26">
        <f t="shared" si="1"/>
        <v>1743561.949</v>
      </c>
      <c r="AE13" s="26">
        <f t="shared" si="1"/>
        <v>1708999.4909999999</v>
      </c>
      <c r="AF13" s="26">
        <f t="shared" si="1"/>
        <v>1660010.4150000005</v>
      </c>
      <c r="AG13" s="26">
        <f t="shared" si="1"/>
        <v>1706632.3510000003</v>
      </c>
      <c r="AH13" s="26">
        <f t="shared" si="1"/>
        <v>1278482.9189999998</v>
      </c>
      <c r="AI13" s="26">
        <f t="shared" si="1"/>
        <v>1217553.865</v>
      </c>
      <c r="AJ13" s="26">
        <f t="shared" si="1"/>
        <v>1350998.9169999999</v>
      </c>
      <c r="AK13" s="26">
        <f t="shared" si="1"/>
        <v>1214576.6609999998</v>
      </c>
      <c r="AL13" s="26">
        <f t="shared" si="1"/>
        <v>1307745.9539999997</v>
      </c>
      <c r="AM13" s="26">
        <f t="shared" si="1"/>
        <v>1080868.7760000001</v>
      </c>
      <c r="AN13" s="26">
        <f t="shared" si="1"/>
        <v>1214940.1490000002</v>
      </c>
      <c r="AO13" s="26">
        <f t="shared" si="1"/>
        <v>1296361.7930000001</v>
      </c>
      <c r="AP13" s="26">
        <f t="shared" si="1"/>
        <v>1294891.4339999999</v>
      </c>
      <c r="AQ13" s="26">
        <f t="shared" si="1"/>
        <v>1170522.6080000002</v>
      </c>
      <c r="AR13" s="26">
        <f t="shared" si="1"/>
        <v>1237140.683</v>
      </c>
      <c r="AS13" s="26">
        <f t="shared" si="1"/>
        <v>1230681.2120000001</v>
      </c>
      <c r="AT13" s="26">
        <f t="shared" si="1"/>
        <v>1215779.6400000001</v>
      </c>
      <c r="AU13" s="26">
        <f t="shared" si="1"/>
        <v>854932.48050000006</v>
      </c>
      <c r="AV13" s="26">
        <f t="shared" si="1"/>
        <v>1179909.8260000001</v>
      </c>
      <c r="AW13" s="26">
        <f t="shared" si="1"/>
        <v>997578.51099999994</v>
      </c>
      <c r="AX13" s="26">
        <f t="shared" si="1"/>
        <v>830574.66500000004</v>
      </c>
      <c r="AY13" s="26">
        <f t="shared" si="1"/>
        <v>1262190.5049999999</v>
      </c>
      <c r="AZ13" s="26">
        <f t="shared" si="1"/>
        <v>1403683.7619999999</v>
      </c>
      <c r="BA13" s="26">
        <f t="shared" si="1"/>
        <v>1354885.5750000004</v>
      </c>
      <c r="BB13" s="26">
        <f t="shared" si="1"/>
        <v>1195856.2130000002</v>
      </c>
      <c r="BC13" s="26">
        <f t="shared" si="1"/>
        <v>1369200.4139999999</v>
      </c>
      <c r="BD13" s="26">
        <f t="shared" si="1"/>
        <v>1497614.1529999999</v>
      </c>
      <c r="BE13" s="26">
        <f>+BE8+BE9+BE10+BE11+BE12</f>
        <v>1261691.1399999999</v>
      </c>
      <c r="BF13" s="26">
        <f t="shared" si="1"/>
        <v>1211594.4440000001</v>
      </c>
      <c r="BG13" s="26">
        <f t="shared" si="1"/>
        <v>1211924.5459999999</v>
      </c>
      <c r="BH13" s="26">
        <f t="shared" si="1"/>
        <v>1208619.5720000002</v>
      </c>
      <c r="BI13" s="26">
        <f t="shared" si="1"/>
        <v>1294380.426</v>
      </c>
      <c r="BJ13" s="26">
        <f t="shared" si="1"/>
        <v>1350515.2639999997</v>
      </c>
      <c r="BK13" s="26">
        <f t="shared" si="1"/>
        <v>1228973.7896400003</v>
      </c>
      <c r="BL13" s="26">
        <f t="shared" si="1"/>
        <v>1203542.7311384617</v>
      </c>
      <c r="BM13" s="26">
        <f t="shared" si="1"/>
        <v>1464496.7083351</v>
      </c>
      <c r="BN13" s="26">
        <v>1377387.355</v>
      </c>
      <c r="BO13" s="26">
        <f t="shared" si="1"/>
        <v>1489619.878</v>
      </c>
      <c r="BP13" s="26">
        <f t="shared" si="1"/>
        <v>1236687.1849999998</v>
      </c>
      <c r="BQ13" s="26">
        <f t="shared" si="1"/>
        <v>1465788.1889999998</v>
      </c>
      <c r="BR13" s="26">
        <f t="shared" ref="BR13:CA13" si="2">+BR8+BR9+BR10+BR11+BR12</f>
        <v>1657760.2719999999</v>
      </c>
      <c r="BS13" s="26">
        <f t="shared" si="2"/>
        <v>1260030.1110000003</v>
      </c>
      <c r="BT13" s="26">
        <f t="shared" si="2"/>
        <v>1522436.8750000002</v>
      </c>
      <c r="BU13" s="26">
        <f t="shared" si="2"/>
        <v>1520825.482406493</v>
      </c>
      <c r="BV13" s="26">
        <f t="shared" si="2"/>
        <v>1318152.9322721243</v>
      </c>
      <c r="BW13" s="26">
        <f t="shared" si="2"/>
        <v>1419897.4240000001</v>
      </c>
      <c r="BX13" s="26">
        <f t="shared" si="2"/>
        <v>1428640.2970428574</v>
      </c>
      <c r="BY13" s="26">
        <f t="shared" si="2"/>
        <v>1497391.03</v>
      </c>
      <c r="BZ13" s="26">
        <f t="shared" si="2"/>
        <v>1483647.9400000002</v>
      </c>
      <c r="CA13" s="26">
        <f t="shared" si="2"/>
        <v>1480574.885</v>
      </c>
      <c r="CB13" s="26">
        <f>+CB8+CB9+CB10+CB11+CB12</f>
        <v>1452477.2600000002</v>
      </c>
      <c r="CC13" s="26">
        <f>+CC8+CC9+CC10+CC11+CC12</f>
        <v>1517328.6159999999</v>
      </c>
      <c r="CD13" s="26">
        <f t="shared" ref="CD13:CO13" si="3">+CD8+CD9+CD10+CD11+CD12</f>
        <v>1278620.2859999998</v>
      </c>
      <c r="CE13" s="26">
        <f t="shared" si="3"/>
        <v>1227864.7672179316</v>
      </c>
      <c r="CF13" s="26">
        <f t="shared" si="3"/>
        <v>1540426.4596999998</v>
      </c>
      <c r="CG13" s="26">
        <f t="shared" si="3"/>
        <v>1592701.4369999997</v>
      </c>
      <c r="CH13" s="26">
        <f t="shared" si="3"/>
        <v>1479468.3640000001</v>
      </c>
      <c r="CI13" s="26">
        <f t="shared" si="3"/>
        <v>1394341.3620000002</v>
      </c>
      <c r="CJ13" s="26">
        <f t="shared" si="3"/>
        <v>1457113.8965</v>
      </c>
      <c r="CK13" s="26">
        <f t="shared" si="3"/>
        <v>1481191.2879999997</v>
      </c>
      <c r="CL13" s="26">
        <f t="shared" si="3"/>
        <v>1588529.5148999998</v>
      </c>
      <c r="CM13" s="26">
        <f t="shared" si="3"/>
        <v>1455452.7280069999</v>
      </c>
      <c r="CN13" s="26">
        <f t="shared" si="3"/>
        <v>1397604.5970000001</v>
      </c>
      <c r="CO13" s="26">
        <f t="shared" si="3"/>
        <v>1659159.2393128001</v>
      </c>
      <c r="CP13" s="26">
        <f t="shared" ref="CP13:CU13" si="4">+CP8+CP9+CP10+CP11+CP12</f>
        <v>1660206.5579999995</v>
      </c>
      <c r="CQ13" s="26">
        <f t="shared" si="4"/>
        <v>1447974.5640880002</v>
      </c>
      <c r="CR13" s="26">
        <f t="shared" si="4"/>
        <v>1650511.6320000002</v>
      </c>
      <c r="CS13" s="26">
        <f t="shared" si="4"/>
        <v>1559936.0109999997</v>
      </c>
      <c r="CT13" s="26">
        <f t="shared" si="4"/>
        <v>1826667.2450652337</v>
      </c>
      <c r="CU13" s="26">
        <f t="shared" si="4"/>
        <v>1399014.898</v>
      </c>
      <c r="CV13" s="26">
        <f t="shared" ref="CV13:CX13" si="5">+CV8+CV9+CV10+CV11+CV12</f>
        <v>1556276.0326</v>
      </c>
      <c r="CW13" s="26">
        <f t="shared" si="5"/>
        <v>1618954.4725000001</v>
      </c>
      <c r="CX13" s="26">
        <f t="shared" si="5"/>
        <v>1416606.0852999997</v>
      </c>
      <c r="CY13" s="26">
        <f>+CY8+CY9+CY10+CY11+CY12</f>
        <v>1667866.7840000002</v>
      </c>
      <c r="CZ13" s="26">
        <f t="shared" ref="CZ13:DM13" si="6">+CZ8+CZ9+CZ10+CZ11+CZ12</f>
        <v>1672418.7153999996</v>
      </c>
      <c r="DA13" s="26">
        <f t="shared" si="6"/>
        <v>1657366.0819999999</v>
      </c>
      <c r="DB13" s="26">
        <f t="shared" si="6"/>
        <v>1611780.90573</v>
      </c>
      <c r="DC13" s="26">
        <f t="shared" si="6"/>
        <v>1413003.9541060003</v>
      </c>
      <c r="DD13" s="26">
        <f t="shared" si="6"/>
        <v>1547751.4535000003</v>
      </c>
      <c r="DE13" s="26">
        <f t="shared" si="6"/>
        <v>1416939.9380000001</v>
      </c>
      <c r="DF13" s="26">
        <f t="shared" si="6"/>
        <v>1345986.6630000002</v>
      </c>
      <c r="DG13" s="26">
        <f t="shared" si="6"/>
        <v>1268659.8523605443</v>
      </c>
      <c r="DH13" s="26">
        <f t="shared" si="6"/>
        <v>1271893.0630000001</v>
      </c>
      <c r="DI13" s="26">
        <f t="shared" si="6"/>
        <v>1443504.4109999998</v>
      </c>
      <c r="DJ13" s="26">
        <f t="shared" si="6"/>
        <v>1600236.2392294118</v>
      </c>
      <c r="DK13" s="26">
        <f t="shared" si="6"/>
        <v>1259548.3969999999</v>
      </c>
      <c r="DL13" s="26">
        <f t="shared" si="6"/>
        <v>1715484.8640000001</v>
      </c>
      <c r="DM13" s="26">
        <f t="shared" si="6"/>
        <v>1898488.8379999998</v>
      </c>
      <c r="DN13" s="26">
        <f t="shared" ref="DN13:DU13" si="7">+DN8+DN9+DN10+DN11+DN12</f>
        <v>1544357.4910689653</v>
      </c>
      <c r="DO13" s="26">
        <f t="shared" si="7"/>
        <v>1618788.0159999998</v>
      </c>
      <c r="DP13" s="26">
        <f t="shared" si="7"/>
        <v>0</v>
      </c>
      <c r="DQ13" s="26">
        <f t="shared" si="7"/>
        <v>0</v>
      </c>
      <c r="DR13" s="26">
        <f t="shared" si="7"/>
        <v>0</v>
      </c>
      <c r="DS13" s="26">
        <f t="shared" si="7"/>
        <v>0</v>
      </c>
      <c r="DT13" s="26">
        <f t="shared" si="7"/>
        <v>0</v>
      </c>
      <c r="DU13" s="26">
        <f t="shared" si="7"/>
        <v>0</v>
      </c>
      <c r="DV13" s="26">
        <f t="shared" ref="DV13:DY13" si="8">+DV8+DV9+DV10+DV11+DV12</f>
        <v>0</v>
      </c>
      <c r="DW13" s="26">
        <f t="shared" si="8"/>
        <v>0</v>
      </c>
      <c r="DX13" s="26">
        <f t="shared" si="8"/>
        <v>0</v>
      </c>
      <c r="DY13" s="26">
        <f t="shared" si="8"/>
        <v>0</v>
      </c>
    </row>
    <row r="14" spans="1:129" s="60" customFormat="1" ht="3" customHeight="1" x14ac:dyDescent="0.2">
      <c r="A14" s="59"/>
      <c r="B14" s="58"/>
      <c r="C14" s="59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L14" s="14"/>
    </row>
    <row r="15" spans="1:129" x14ac:dyDescent="0.2">
      <c r="A15" s="15" t="s">
        <v>29</v>
      </c>
      <c r="B15" s="17" t="s">
        <v>21</v>
      </c>
      <c r="C15" s="15" t="s">
        <v>2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J15" s="61"/>
      <c r="CO15" s="61"/>
      <c r="CP15" s="61"/>
      <c r="CV15" s="61"/>
      <c r="DA15" s="61"/>
      <c r="DB15" s="18">
        <v>43831</v>
      </c>
      <c r="DC15" s="18">
        <v>43862</v>
      </c>
      <c r="DD15" s="18">
        <v>43891</v>
      </c>
      <c r="DE15" s="18">
        <v>43922</v>
      </c>
      <c r="DF15" s="18">
        <v>43952</v>
      </c>
      <c r="DG15" s="18">
        <v>43983</v>
      </c>
      <c r="DH15" s="18">
        <v>44013</v>
      </c>
      <c r="DI15" s="18">
        <v>44044</v>
      </c>
      <c r="DJ15" s="18">
        <v>44075</v>
      </c>
      <c r="DK15" s="18">
        <v>44105</v>
      </c>
      <c r="DL15" s="18">
        <v>44136</v>
      </c>
      <c r="DM15" s="18">
        <v>44166</v>
      </c>
      <c r="DN15" s="18">
        <v>44197</v>
      </c>
      <c r="DO15" s="18">
        <v>44228</v>
      </c>
      <c r="DP15" s="18">
        <v>44256</v>
      </c>
      <c r="DQ15" s="18">
        <v>44287</v>
      </c>
      <c r="DR15" s="18">
        <v>44317</v>
      </c>
      <c r="DS15" s="18">
        <v>44348</v>
      </c>
      <c r="DT15" s="18">
        <v>44378</v>
      </c>
      <c r="DU15" s="18">
        <v>44409</v>
      </c>
      <c r="DV15" s="18">
        <v>44440</v>
      </c>
      <c r="DW15" s="18">
        <v>44470</v>
      </c>
      <c r="DX15" s="18">
        <v>44501</v>
      </c>
      <c r="DY15" s="18">
        <v>44531</v>
      </c>
    </row>
    <row r="16" spans="1:129" ht="14.25" x14ac:dyDescent="0.2">
      <c r="A16" s="19" t="s">
        <v>3</v>
      </c>
      <c r="B16" s="20" t="s">
        <v>98</v>
      </c>
      <c r="C16" s="19" t="s">
        <v>22</v>
      </c>
      <c r="D16" s="21">
        <v>48379</v>
      </c>
      <c r="E16" s="21">
        <v>36879</v>
      </c>
      <c r="F16" s="21">
        <v>36376</v>
      </c>
      <c r="G16" s="21">
        <v>43507</v>
      </c>
      <c r="H16" s="21">
        <v>41518</v>
      </c>
      <c r="I16" s="21">
        <v>39034</v>
      </c>
      <c r="J16" s="21">
        <v>24968</v>
      </c>
      <c r="K16" s="21">
        <v>27366</v>
      </c>
      <c r="L16" s="21">
        <v>26537</v>
      </c>
      <c r="M16" s="21">
        <v>21617</v>
      </c>
      <c r="N16" s="21">
        <v>34667</v>
      </c>
      <c r="O16" s="21">
        <v>29170</v>
      </c>
      <c r="P16" s="21">
        <v>38458</v>
      </c>
      <c r="Q16" s="21">
        <v>37007</v>
      </c>
      <c r="R16" s="21">
        <v>39210</v>
      </c>
      <c r="S16" s="21">
        <v>32345</v>
      </c>
      <c r="T16" s="21">
        <v>28228</v>
      </c>
      <c r="U16" s="21">
        <v>40154</v>
      </c>
      <c r="V16" s="22">
        <v>34905</v>
      </c>
      <c r="W16" s="22">
        <v>32918</v>
      </c>
      <c r="X16" s="22">
        <v>39035</v>
      </c>
      <c r="Y16" s="22">
        <v>36119</v>
      </c>
      <c r="Z16" s="22">
        <v>36388</v>
      </c>
      <c r="AA16" s="22">
        <v>42528</v>
      </c>
      <c r="AB16" s="22">
        <v>45655</v>
      </c>
      <c r="AC16" s="22">
        <v>45157</v>
      </c>
      <c r="AD16" s="22">
        <v>42273</v>
      </c>
      <c r="AE16" s="22">
        <v>42537</v>
      </c>
      <c r="AF16" s="22">
        <v>39785</v>
      </c>
      <c r="AG16" s="22">
        <v>37888</v>
      </c>
      <c r="AH16" s="22">
        <v>43130</v>
      </c>
      <c r="AI16" s="22">
        <v>37804</v>
      </c>
      <c r="AJ16" s="22">
        <v>39745</v>
      </c>
      <c r="AK16" s="22">
        <v>42215</v>
      </c>
      <c r="AL16" s="22">
        <v>41013</v>
      </c>
      <c r="AM16" s="22">
        <v>39573</v>
      </c>
      <c r="AN16" s="22">
        <v>40072</v>
      </c>
      <c r="AO16" s="22">
        <v>43428</v>
      </c>
      <c r="AP16" s="22">
        <v>42988</v>
      </c>
      <c r="AQ16" s="22">
        <v>39776</v>
      </c>
      <c r="AR16" s="22">
        <v>38635</v>
      </c>
      <c r="AS16" s="22">
        <v>42599</v>
      </c>
      <c r="AT16" s="22">
        <v>35279</v>
      </c>
      <c r="AU16" s="22">
        <v>35929</v>
      </c>
      <c r="AV16" s="22">
        <v>45943</v>
      </c>
      <c r="AW16" s="22">
        <v>36969</v>
      </c>
      <c r="AX16" s="22">
        <v>38925</v>
      </c>
      <c r="AY16" s="22">
        <v>47615</v>
      </c>
      <c r="AZ16" s="22">
        <v>48114</v>
      </c>
      <c r="BA16" s="22">
        <v>56946</v>
      </c>
      <c r="BB16" s="22">
        <v>60512</v>
      </c>
      <c r="BC16" s="22">
        <v>56935</v>
      </c>
      <c r="BD16" s="22">
        <v>58332</v>
      </c>
      <c r="BE16" s="22">
        <v>66913</v>
      </c>
      <c r="BF16" s="22">
        <v>55821</v>
      </c>
      <c r="BG16" s="22">
        <v>57324</v>
      </c>
      <c r="BH16" s="22">
        <v>60980</v>
      </c>
      <c r="BI16" s="22">
        <v>64135</v>
      </c>
      <c r="BJ16" s="22">
        <v>73513</v>
      </c>
      <c r="BK16" s="22">
        <v>65068</v>
      </c>
      <c r="BL16" s="22">
        <v>66041</v>
      </c>
      <c r="BM16" s="22">
        <v>74560</v>
      </c>
      <c r="BN16" s="22">
        <v>89679</v>
      </c>
      <c r="BO16" s="22">
        <v>85848</v>
      </c>
      <c r="BP16" s="22">
        <v>87781</v>
      </c>
      <c r="BQ16" s="22">
        <v>90417</v>
      </c>
      <c r="BR16" s="22">
        <v>88209</v>
      </c>
      <c r="BS16" s="22">
        <v>68208</v>
      </c>
      <c r="BT16" s="22">
        <v>69476</v>
      </c>
      <c r="BU16" s="22">
        <v>73746</v>
      </c>
      <c r="BV16" s="22">
        <v>73999</v>
      </c>
      <c r="BW16" s="22">
        <v>64010</v>
      </c>
      <c r="BX16" s="22">
        <v>70192</v>
      </c>
      <c r="BY16" s="22">
        <v>86467</v>
      </c>
      <c r="BZ16" s="22">
        <v>89121</v>
      </c>
      <c r="CA16" s="22">
        <v>86440</v>
      </c>
      <c r="CB16" s="22">
        <v>86751</v>
      </c>
      <c r="CC16" s="22">
        <v>93620</v>
      </c>
      <c r="CD16" s="22">
        <v>93479</v>
      </c>
      <c r="CE16" s="22">
        <v>81063</v>
      </c>
      <c r="CF16" s="22">
        <v>76350</v>
      </c>
      <c r="CG16" s="22">
        <v>73543</v>
      </c>
      <c r="CH16" s="22">
        <v>79835</v>
      </c>
      <c r="CI16" s="22">
        <v>73732</v>
      </c>
      <c r="CJ16" s="22">
        <v>95963</v>
      </c>
      <c r="CK16" s="22">
        <v>91923</v>
      </c>
      <c r="CL16" s="27">
        <v>83058</v>
      </c>
      <c r="CM16" s="22">
        <v>86971</v>
      </c>
      <c r="CN16" s="22">
        <v>79594</v>
      </c>
      <c r="CO16" s="22">
        <v>83669</v>
      </c>
      <c r="CP16" s="22">
        <v>87840</v>
      </c>
      <c r="CQ16" s="22">
        <v>74636</v>
      </c>
      <c r="CR16" s="22">
        <v>69842</v>
      </c>
      <c r="CS16" s="22">
        <v>68793</v>
      </c>
      <c r="CT16" s="22">
        <v>70509</v>
      </c>
      <c r="CU16" s="22">
        <v>67109</v>
      </c>
      <c r="CV16" s="22">
        <v>74384</v>
      </c>
      <c r="CW16" s="27">
        <v>83457</v>
      </c>
      <c r="CX16" s="27">
        <v>76828</v>
      </c>
      <c r="CY16" s="22">
        <v>74264</v>
      </c>
      <c r="CZ16" s="22">
        <v>72662</v>
      </c>
      <c r="DA16" s="22">
        <v>78481</v>
      </c>
      <c r="DB16" s="22">
        <v>77368</v>
      </c>
      <c r="DC16" s="22">
        <v>69782</v>
      </c>
      <c r="DD16" s="22">
        <v>68188</v>
      </c>
      <c r="DE16" s="22">
        <v>61797</v>
      </c>
      <c r="DF16" s="22">
        <v>66589</v>
      </c>
      <c r="DG16" s="22">
        <v>48465</v>
      </c>
      <c r="DH16" s="22">
        <v>66623</v>
      </c>
      <c r="DI16" s="27">
        <v>72731</v>
      </c>
      <c r="DJ16" s="27">
        <v>69265</v>
      </c>
      <c r="DK16" s="22">
        <v>74264</v>
      </c>
      <c r="DL16" s="22">
        <v>86397</v>
      </c>
      <c r="DM16" s="22">
        <v>91413</v>
      </c>
      <c r="DN16" s="22">
        <v>78616</v>
      </c>
      <c r="DO16" s="22">
        <v>79491</v>
      </c>
      <c r="DP16" s="22"/>
      <c r="DQ16" s="22"/>
      <c r="DR16" s="22"/>
      <c r="DS16" s="22"/>
      <c r="DT16" s="22"/>
      <c r="DU16" s="27"/>
      <c r="DV16" s="27"/>
      <c r="DW16" s="27"/>
      <c r="DX16" s="27"/>
      <c r="DY16" s="27"/>
    </row>
    <row r="17" spans="1:129" x14ac:dyDescent="0.2">
      <c r="A17" s="19" t="s">
        <v>6</v>
      </c>
      <c r="B17" s="20" t="s">
        <v>54</v>
      </c>
      <c r="C17" s="19" t="s">
        <v>52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>
        <v>36966</v>
      </c>
      <c r="BG17" s="22">
        <v>39412</v>
      </c>
      <c r="BH17" s="22">
        <v>41798</v>
      </c>
      <c r="BI17" s="22">
        <v>43150</v>
      </c>
      <c r="BJ17" s="22">
        <v>49640</v>
      </c>
      <c r="BK17" s="22">
        <v>42930</v>
      </c>
      <c r="BL17" s="22">
        <v>44287</v>
      </c>
      <c r="BM17" s="22">
        <v>49361</v>
      </c>
      <c r="BN17" s="22">
        <v>57534</v>
      </c>
      <c r="BO17" s="22">
        <v>57164</v>
      </c>
      <c r="BP17" s="22">
        <v>56100</v>
      </c>
      <c r="BQ17" s="22">
        <v>57496</v>
      </c>
      <c r="BR17" s="22">
        <v>57399</v>
      </c>
      <c r="BS17" s="22">
        <v>46080</v>
      </c>
      <c r="BT17" s="22">
        <v>46511</v>
      </c>
      <c r="BU17" s="22">
        <v>48994</v>
      </c>
      <c r="BV17" s="22">
        <v>51888</v>
      </c>
      <c r="BW17" s="22">
        <v>42131</v>
      </c>
      <c r="BX17" s="22">
        <v>45700</v>
      </c>
      <c r="BY17" s="22">
        <v>56749</v>
      </c>
      <c r="BZ17" s="22">
        <v>57018</v>
      </c>
      <c r="CA17" s="22">
        <v>56777</v>
      </c>
      <c r="CB17" s="22">
        <v>55689</v>
      </c>
      <c r="CC17" s="22">
        <v>59275</v>
      </c>
      <c r="CD17" s="22">
        <v>59587</v>
      </c>
      <c r="CE17" s="22">
        <v>52256</v>
      </c>
      <c r="CF17" s="22">
        <v>49704</v>
      </c>
      <c r="CG17" s="22">
        <v>47934</v>
      </c>
      <c r="CH17" s="22">
        <v>51138</v>
      </c>
      <c r="CI17" s="22">
        <v>46560</v>
      </c>
      <c r="CJ17" s="22">
        <v>60326</v>
      </c>
      <c r="CK17" s="22">
        <v>57504</v>
      </c>
      <c r="CL17" s="22">
        <v>51904</v>
      </c>
      <c r="CM17" s="22">
        <v>53936</v>
      </c>
      <c r="CN17" s="22">
        <v>49379</v>
      </c>
      <c r="CO17" s="22">
        <v>52000</v>
      </c>
      <c r="CP17" s="22">
        <v>54833</v>
      </c>
      <c r="CQ17" s="22">
        <v>46590</v>
      </c>
      <c r="CR17" s="22">
        <v>43298</v>
      </c>
      <c r="CS17" s="22">
        <v>42769</v>
      </c>
      <c r="CT17" s="22">
        <v>44137</v>
      </c>
      <c r="CU17" s="22">
        <v>41844</v>
      </c>
      <c r="CV17" s="22">
        <v>46331</v>
      </c>
      <c r="CW17" s="22">
        <v>51193</v>
      </c>
      <c r="CX17" s="22">
        <v>47031</v>
      </c>
      <c r="CY17" s="22">
        <v>45902</v>
      </c>
      <c r="CZ17" s="22">
        <v>45069</v>
      </c>
      <c r="DA17" s="22">
        <v>48870</v>
      </c>
      <c r="DB17" s="22">
        <v>48532</v>
      </c>
      <c r="DC17" s="22">
        <v>43206</v>
      </c>
      <c r="DD17" s="22">
        <v>43156</v>
      </c>
      <c r="DE17" s="22">
        <v>38904</v>
      </c>
      <c r="DF17" s="22">
        <v>40619</v>
      </c>
      <c r="DG17" s="22">
        <v>29779</v>
      </c>
      <c r="DH17" s="22">
        <v>41688</v>
      </c>
      <c r="DI17" s="22">
        <v>43885</v>
      </c>
      <c r="DJ17" s="22">
        <v>41885</v>
      </c>
      <c r="DK17" s="22">
        <v>46027</v>
      </c>
      <c r="DL17" s="22">
        <v>51707</v>
      </c>
      <c r="DM17" s="22">
        <v>55396</v>
      </c>
      <c r="DN17" s="22">
        <v>46858</v>
      </c>
      <c r="DO17" s="22">
        <v>48122</v>
      </c>
      <c r="DP17" s="22"/>
      <c r="DQ17" s="22"/>
      <c r="DR17" s="22"/>
      <c r="DS17" s="22"/>
      <c r="DT17" s="22"/>
      <c r="DU17" s="22"/>
      <c r="DV17" s="22"/>
      <c r="DW17" s="22"/>
      <c r="DX17" s="22"/>
      <c r="DY17" s="22"/>
    </row>
    <row r="18" spans="1:129" x14ac:dyDescent="0.2">
      <c r="A18" s="19" t="s">
        <v>8</v>
      </c>
      <c r="B18" s="20" t="s">
        <v>55</v>
      </c>
      <c r="C18" s="19" t="s">
        <v>22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>
        <v>57443</v>
      </c>
      <c r="BG18" s="22">
        <v>62056</v>
      </c>
      <c r="BH18" s="22">
        <v>66412</v>
      </c>
      <c r="BI18" s="22">
        <v>67547</v>
      </c>
      <c r="BJ18" s="22">
        <v>78221</v>
      </c>
      <c r="BK18" s="22">
        <v>68494</v>
      </c>
      <c r="BL18" s="22">
        <v>71242</v>
      </c>
      <c r="BM18" s="22">
        <v>78228</v>
      </c>
      <c r="BN18" s="22">
        <v>92216</v>
      </c>
      <c r="BO18" s="22">
        <v>89793</v>
      </c>
      <c r="BP18" s="22">
        <v>90786</v>
      </c>
      <c r="BQ18" s="22">
        <v>93246</v>
      </c>
      <c r="BR18" s="22">
        <v>92498</v>
      </c>
      <c r="BS18" s="22">
        <v>72424</v>
      </c>
      <c r="BT18" s="22">
        <v>74846</v>
      </c>
      <c r="BU18" s="22">
        <v>76220</v>
      </c>
      <c r="BV18" s="22">
        <v>82870</v>
      </c>
      <c r="BW18" s="22">
        <v>67666</v>
      </c>
      <c r="BX18" s="22">
        <v>72838</v>
      </c>
      <c r="BY18" s="22">
        <v>91397</v>
      </c>
      <c r="BZ18" s="22">
        <v>91889</v>
      </c>
      <c r="CA18" s="22">
        <v>93182</v>
      </c>
      <c r="CB18" s="22">
        <v>89605</v>
      </c>
      <c r="CC18" s="22">
        <v>97496</v>
      </c>
      <c r="CD18" s="22">
        <v>97401</v>
      </c>
      <c r="CE18" s="22">
        <v>85109</v>
      </c>
      <c r="CF18" s="22">
        <v>81928</v>
      </c>
      <c r="CG18" s="22">
        <v>78153</v>
      </c>
      <c r="CH18" s="22">
        <v>83329</v>
      </c>
      <c r="CI18" s="22">
        <v>75948</v>
      </c>
      <c r="CJ18" s="22">
        <v>99393</v>
      </c>
      <c r="CK18" s="22">
        <v>94338</v>
      </c>
      <c r="CL18" s="22">
        <v>84934</v>
      </c>
      <c r="CM18" s="22">
        <v>87985</v>
      </c>
      <c r="CN18" s="22">
        <v>81256</v>
      </c>
      <c r="CO18" s="22">
        <v>85641</v>
      </c>
      <c r="CP18" s="22">
        <v>91052</v>
      </c>
      <c r="CQ18" s="22">
        <v>76648</v>
      </c>
      <c r="CR18" s="22">
        <v>72629</v>
      </c>
      <c r="CS18" s="22">
        <v>71127</v>
      </c>
      <c r="CT18" s="22">
        <v>72376</v>
      </c>
      <c r="CU18" s="22">
        <v>69762</v>
      </c>
      <c r="CV18" s="22">
        <v>76977</v>
      </c>
      <c r="CW18" s="22">
        <v>85747</v>
      </c>
      <c r="CX18" s="22">
        <v>78078</v>
      </c>
      <c r="CY18" s="22">
        <v>76558</v>
      </c>
      <c r="CZ18" s="22">
        <v>75576</v>
      </c>
      <c r="DA18" s="22">
        <v>81198</v>
      </c>
      <c r="DB18" s="22">
        <v>81742</v>
      </c>
      <c r="DC18" s="22">
        <v>72340</v>
      </c>
      <c r="DD18" s="22">
        <v>72046</v>
      </c>
      <c r="DE18" s="22">
        <v>64869</v>
      </c>
      <c r="DF18" s="22">
        <v>68875</v>
      </c>
      <c r="DG18" s="22">
        <v>49570</v>
      </c>
      <c r="DH18" s="22">
        <v>69783</v>
      </c>
      <c r="DI18" s="22">
        <v>75647</v>
      </c>
      <c r="DJ18" s="22">
        <v>71705</v>
      </c>
      <c r="DK18" s="22">
        <v>78757</v>
      </c>
      <c r="DL18" s="22">
        <v>88301</v>
      </c>
      <c r="DM18" s="22">
        <v>95647</v>
      </c>
      <c r="DN18" s="22">
        <v>81516</v>
      </c>
      <c r="DO18" s="22">
        <v>81143</v>
      </c>
      <c r="DP18" s="22"/>
      <c r="DQ18" s="22"/>
      <c r="DR18" s="22"/>
      <c r="DS18" s="22"/>
      <c r="DT18" s="22"/>
      <c r="DU18" s="22"/>
      <c r="DV18" s="22"/>
      <c r="DW18" s="22"/>
      <c r="DX18" s="22"/>
      <c r="DY18" s="22"/>
    </row>
    <row r="19" spans="1:129" ht="3" customHeight="1" x14ac:dyDescent="0.2">
      <c r="A19" s="19"/>
      <c r="B19" s="20"/>
      <c r="C19" s="19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</row>
    <row r="20" spans="1:129" x14ac:dyDescent="0.2">
      <c r="A20" s="30" t="s">
        <v>49</v>
      </c>
      <c r="B20" s="17" t="s">
        <v>39</v>
      </c>
      <c r="C20" s="15" t="s">
        <v>2</v>
      </c>
      <c r="D20" s="18">
        <v>40725</v>
      </c>
      <c r="E20" s="18">
        <v>40756</v>
      </c>
      <c r="F20" s="18">
        <v>40787</v>
      </c>
      <c r="G20" s="18">
        <v>40817</v>
      </c>
      <c r="H20" s="18">
        <v>40848</v>
      </c>
      <c r="I20" s="18">
        <v>40878</v>
      </c>
      <c r="J20" s="18">
        <v>40909</v>
      </c>
      <c r="K20" s="18">
        <v>40940</v>
      </c>
      <c r="L20" s="18">
        <v>40969</v>
      </c>
      <c r="M20" s="18">
        <v>41000</v>
      </c>
      <c r="N20" s="18">
        <v>41030</v>
      </c>
      <c r="O20" s="18">
        <v>41061</v>
      </c>
      <c r="P20" s="18">
        <v>41091</v>
      </c>
      <c r="Q20" s="18">
        <v>41122</v>
      </c>
      <c r="R20" s="18">
        <v>41153</v>
      </c>
      <c r="S20" s="18">
        <v>41183</v>
      </c>
      <c r="T20" s="18">
        <v>41214</v>
      </c>
      <c r="U20" s="18">
        <v>41244</v>
      </c>
      <c r="V20" s="18">
        <v>41275</v>
      </c>
      <c r="W20" s="18">
        <v>41306</v>
      </c>
      <c r="X20" s="18">
        <v>41334</v>
      </c>
      <c r="Y20" s="18">
        <v>41365</v>
      </c>
      <c r="Z20" s="18">
        <v>41395</v>
      </c>
      <c r="AA20" s="18">
        <v>41426</v>
      </c>
      <c r="AB20" s="18">
        <v>41456</v>
      </c>
      <c r="AC20" s="18">
        <v>41487</v>
      </c>
      <c r="AD20" s="18">
        <v>41518</v>
      </c>
      <c r="AE20" s="18">
        <v>41548</v>
      </c>
      <c r="AF20" s="18">
        <v>41579</v>
      </c>
      <c r="AG20" s="18">
        <v>41609</v>
      </c>
      <c r="AH20" s="18">
        <v>41640</v>
      </c>
      <c r="AI20" s="18">
        <v>41671</v>
      </c>
      <c r="AJ20" s="18">
        <v>41699</v>
      </c>
      <c r="AK20" s="18">
        <v>41730</v>
      </c>
      <c r="AL20" s="18">
        <v>41760</v>
      </c>
      <c r="AM20" s="18">
        <v>41791</v>
      </c>
      <c r="AN20" s="18">
        <v>41821</v>
      </c>
      <c r="AO20" s="18">
        <v>41852</v>
      </c>
      <c r="AP20" s="18">
        <v>41883</v>
      </c>
      <c r="AQ20" s="18">
        <v>41913</v>
      </c>
      <c r="AR20" s="18">
        <v>41944</v>
      </c>
      <c r="AS20" s="18">
        <v>41974</v>
      </c>
      <c r="AT20" s="18">
        <v>42005</v>
      </c>
      <c r="AU20" s="18">
        <v>42036</v>
      </c>
      <c r="AV20" s="18">
        <v>42064</v>
      </c>
      <c r="AW20" s="18">
        <v>42095</v>
      </c>
      <c r="AX20" s="18">
        <v>42125</v>
      </c>
      <c r="AY20" s="18">
        <v>42156</v>
      </c>
      <c r="AZ20" s="18">
        <v>42186</v>
      </c>
      <c r="BA20" s="18">
        <v>42217</v>
      </c>
      <c r="BB20" s="18">
        <v>42248</v>
      </c>
      <c r="BC20" s="18">
        <v>42278</v>
      </c>
      <c r="BD20" s="18">
        <v>42309</v>
      </c>
      <c r="BE20" s="18">
        <v>42339</v>
      </c>
      <c r="BF20" s="18">
        <v>42370</v>
      </c>
      <c r="BG20" s="18">
        <v>42401</v>
      </c>
      <c r="BH20" s="18">
        <v>42430</v>
      </c>
      <c r="BI20" s="18">
        <v>42461</v>
      </c>
      <c r="BJ20" s="18">
        <v>42491</v>
      </c>
      <c r="BK20" s="18">
        <v>42522</v>
      </c>
      <c r="BL20" s="18">
        <v>42552</v>
      </c>
      <c r="BM20" s="18">
        <v>42583</v>
      </c>
      <c r="BN20" s="18">
        <v>42614</v>
      </c>
      <c r="BO20" s="18">
        <v>42644</v>
      </c>
      <c r="BP20" s="18">
        <v>42675</v>
      </c>
      <c r="BQ20" s="18">
        <v>42705</v>
      </c>
      <c r="BR20" s="18">
        <v>42736</v>
      </c>
      <c r="BS20" s="18">
        <v>42767</v>
      </c>
      <c r="BT20" s="18">
        <v>42795</v>
      </c>
      <c r="BU20" s="18">
        <v>42826</v>
      </c>
      <c r="BV20" s="18" t="s">
        <v>58</v>
      </c>
      <c r="BW20" s="18" t="s">
        <v>59</v>
      </c>
      <c r="BX20" s="18" t="s">
        <v>60</v>
      </c>
      <c r="BY20" s="18">
        <v>42948</v>
      </c>
      <c r="BZ20" s="18">
        <v>42979</v>
      </c>
      <c r="CA20" s="18">
        <v>43009</v>
      </c>
      <c r="CB20" s="18">
        <v>43040</v>
      </c>
      <c r="CC20" s="18">
        <v>43070</v>
      </c>
      <c r="CD20" s="18">
        <v>43101</v>
      </c>
      <c r="CE20" s="18">
        <v>43132</v>
      </c>
      <c r="CF20" s="18">
        <v>43160</v>
      </c>
      <c r="CG20" s="18">
        <v>43191</v>
      </c>
      <c r="CH20" s="18">
        <v>43221</v>
      </c>
      <c r="CI20" s="18">
        <v>43252</v>
      </c>
      <c r="CJ20" s="18">
        <v>43282</v>
      </c>
      <c r="CK20" s="18">
        <v>43313</v>
      </c>
      <c r="CL20" s="18">
        <v>43344</v>
      </c>
      <c r="CM20" s="18">
        <v>43374</v>
      </c>
      <c r="CN20" s="18">
        <v>43405</v>
      </c>
      <c r="CO20" s="18">
        <v>43435</v>
      </c>
      <c r="CP20" s="18">
        <v>43466</v>
      </c>
      <c r="CQ20" s="18">
        <v>43497</v>
      </c>
      <c r="CR20" s="18">
        <v>43525</v>
      </c>
      <c r="CS20" s="18">
        <v>43556</v>
      </c>
      <c r="CT20" s="18">
        <v>43586</v>
      </c>
      <c r="CU20" s="18">
        <v>43617</v>
      </c>
      <c r="CV20" s="18">
        <v>43647</v>
      </c>
      <c r="CW20" s="18">
        <v>43678</v>
      </c>
      <c r="CX20" s="18">
        <v>43709</v>
      </c>
      <c r="CY20" s="18">
        <v>43739</v>
      </c>
      <c r="CZ20" s="18">
        <v>43770</v>
      </c>
      <c r="DA20" s="18">
        <v>43800</v>
      </c>
      <c r="DB20" s="18">
        <v>43831</v>
      </c>
      <c r="DC20" s="18">
        <v>43862</v>
      </c>
      <c r="DD20" s="18">
        <v>43891</v>
      </c>
      <c r="DE20" s="18">
        <v>43922</v>
      </c>
      <c r="DF20" s="18">
        <v>43952</v>
      </c>
      <c r="DG20" s="18">
        <v>43983</v>
      </c>
      <c r="DH20" s="18">
        <v>44013</v>
      </c>
      <c r="DI20" s="18">
        <v>44044</v>
      </c>
      <c r="DJ20" s="18">
        <v>44075</v>
      </c>
      <c r="DK20" s="18">
        <v>44105</v>
      </c>
      <c r="DL20" s="18">
        <v>44136</v>
      </c>
      <c r="DM20" s="18">
        <v>44166</v>
      </c>
      <c r="DN20" s="18">
        <v>44197</v>
      </c>
      <c r="DO20" s="18">
        <v>44228</v>
      </c>
      <c r="DP20" s="18">
        <v>44256</v>
      </c>
      <c r="DQ20" s="18">
        <v>44287</v>
      </c>
      <c r="DR20" s="18">
        <v>44317</v>
      </c>
      <c r="DS20" s="18">
        <v>44348</v>
      </c>
      <c r="DT20" s="18">
        <v>44378</v>
      </c>
      <c r="DU20" s="18">
        <v>44409</v>
      </c>
      <c r="DV20" s="18">
        <v>44440</v>
      </c>
      <c r="DW20" s="18">
        <v>44470</v>
      </c>
      <c r="DX20" s="18">
        <v>44501</v>
      </c>
      <c r="DY20" s="18">
        <v>44531</v>
      </c>
    </row>
    <row r="21" spans="1:129" x14ac:dyDescent="0.2">
      <c r="A21" s="19" t="s">
        <v>3</v>
      </c>
      <c r="B21" s="20" t="s">
        <v>10</v>
      </c>
      <c r="C21" s="19" t="s">
        <v>45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26">
        <f>+V22+V23+V24+V25</f>
        <v>7709674.5899999822</v>
      </c>
      <c r="W21" s="26">
        <f t="shared" ref="W21:BL21" si="9">+W22+W23+W24+W25</f>
        <v>8300691.2699999921</v>
      </c>
      <c r="X21" s="26">
        <f t="shared" si="9"/>
        <v>8091325.6999999825</v>
      </c>
      <c r="Y21" s="26">
        <f t="shared" si="9"/>
        <v>8302890.9399999864</v>
      </c>
      <c r="Z21" s="26">
        <f t="shared" si="9"/>
        <v>9127780.8599999752</v>
      </c>
      <c r="AA21" s="26">
        <f t="shared" si="9"/>
        <v>8723491.1899999976</v>
      </c>
      <c r="AB21" s="26">
        <f t="shared" si="9"/>
        <v>8625433.4999999907</v>
      </c>
      <c r="AC21" s="26">
        <f t="shared" si="9"/>
        <v>9968614.7399999481</v>
      </c>
      <c r="AD21" s="26">
        <f t="shared" si="9"/>
        <v>9044993.0900000036</v>
      </c>
      <c r="AE21" s="26">
        <f t="shared" si="9"/>
        <v>9163489.3999999706</v>
      </c>
      <c r="AF21" s="26">
        <f t="shared" si="9"/>
        <v>8573948.209999999</v>
      </c>
      <c r="AG21" s="26">
        <f t="shared" si="9"/>
        <v>8544739.1999999937</v>
      </c>
      <c r="AH21" s="26">
        <f t="shared" si="9"/>
        <v>9229791.4399999995</v>
      </c>
      <c r="AI21" s="26">
        <f t="shared" si="9"/>
        <v>8282750.4500000123</v>
      </c>
      <c r="AJ21" s="26">
        <f t="shared" si="9"/>
        <v>8555554.0399999749</v>
      </c>
      <c r="AK21" s="26">
        <f t="shared" si="9"/>
        <v>8122494.2500000065</v>
      </c>
      <c r="AL21" s="26">
        <f t="shared" si="9"/>
        <v>9106731.8000000082</v>
      </c>
      <c r="AM21" s="26">
        <f t="shared" si="9"/>
        <v>8445003.5600000098</v>
      </c>
      <c r="AN21" s="26">
        <f t="shared" si="9"/>
        <v>8706283.1300000083</v>
      </c>
      <c r="AO21" s="26">
        <f t="shared" si="9"/>
        <v>8602917.4100000039</v>
      </c>
      <c r="AP21" s="26">
        <f t="shared" si="9"/>
        <v>8413721.3399999961</v>
      </c>
      <c r="AQ21" s="26">
        <f t="shared" si="9"/>
        <v>8080377.0100000007</v>
      </c>
      <c r="AR21" s="26">
        <f t="shared" si="9"/>
        <v>8743731.8199999984</v>
      </c>
      <c r="AS21" s="26">
        <f t="shared" si="9"/>
        <v>9541796.4800000023</v>
      </c>
      <c r="AT21" s="26">
        <f t="shared" si="9"/>
        <v>8530600.8800000045</v>
      </c>
      <c r="AU21" s="26">
        <f t="shared" si="9"/>
        <v>7458065.0700000012</v>
      </c>
      <c r="AV21" s="26">
        <f t="shared" si="9"/>
        <v>9168894.9599999972</v>
      </c>
      <c r="AW21" s="26">
        <f t="shared" si="9"/>
        <v>8621646.3199999984</v>
      </c>
      <c r="AX21" s="26">
        <f t="shared" si="9"/>
        <v>6167632.6199999973</v>
      </c>
      <c r="AY21" s="26">
        <f t="shared" si="9"/>
        <v>10522694.769999979</v>
      </c>
      <c r="AZ21" s="26">
        <f t="shared" si="9"/>
        <v>11667756.209999992</v>
      </c>
      <c r="BA21" s="26">
        <f t="shared" si="9"/>
        <v>11382830.299999988</v>
      </c>
      <c r="BB21" s="26">
        <f t="shared" si="9"/>
        <v>11080013.039999986</v>
      </c>
      <c r="BC21" s="26">
        <f t="shared" si="9"/>
        <v>11548741.599999977</v>
      </c>
      <c r="BD21" s="26">
        <f t="shared" si="9"/>
        <v>11714641.380000001</v>
      </c>
      <c r="BE21" s="26">
        <f t="shared" si="9"/>
        <v>10815511.409999993</v>
      </c>
      <c r="BF21" s="26">
        <f t="shared" si="9"/>
        <v>9338519.0299999956</v>
      </c>
      <c r="BG21" s="26">
        <f t="shared" si="9"/>
        <v>9077145.8399999961</v>
      </c>
      <c r="BH21" s="26">
        <f t="shared" si="9"/>
        <v>9947690.5399999879</v>
      </c>
      <c r="BI21" s="26">
        <f t="shared" si="9"/>
        <v>10619733.679999979</v>
      </c>
      <c r="BJ21" s="26">
        <f t="shared" si="9"/>
        <v>9722231.8799999859</v>
      </c>
      <c r="BK21" s="26">
        <f t="shared" si="9"/>
        <v>9848737.1999999993</v>
      </c>
      <c r="BL21" s="26">
        <f t="shared" si="9"/>
        <v>10677980.35</v>
      </c>
      <c r="BM21" s="26">
        <v>13172576.390000002</v>
      </c>
      <c r="BN21" s="26">
        <v>13530539.739999972</v>
      </c>
      <c r="BO21" s="26">
        <v>14681425.789999973</v>
      </c>
      <c r="BP21" s="26">
        <f>+SUM(BP22:BP25)</f>
        <v>12280276.26999996</v>
      </c>
      <c r="BQ21" s="26">
        <f>+SUM(BQ22:BQ25)</f>
        <v>13882994.879999954</v>
      </c>
      <c r="BR21" s="26">
        <f t="shared" ref="BR21:CC21" si="10">+SUM(BR22:BR25)</f>
        <v>12110402.139999958</v>
      </c>
      <c r="BS21" s="26">
        <f t="shared" si="10"/>
        <v>11777585.689999986</v>
      </c>
      <c r="BT21" s="26">
        <f t="shared" si="10"/>
        <v>13050660.649999972</v>
      </c>
      <c r="BU21" s="26">
        <f t="shared" si="10"/>
        <v>12433688.299999967</v>
      </c>
      <c r="BV21" s="26">
        <f t="shared" si="10"/>
        <v>12133355.809999971</v>
      </c>
      <c r="BW21" s="26">
        <f t="shared" si="10"/>
        <v>11410199.57999998</v>
      </c>
      <c r="BX21" s="26">
        <f t="shared" si="10"/>
        <v>13240554.909999993</v>
      </c>
      <c r="BY21" s="26">
        <f t="shared" si="10"/>
        <v>15565470.349999994</v>
      </c>
      <c r="BZ21" s="26">
        <f t="shared" si="10"/>
        <v>14805022.289999999</v>
      </c>
      <c r="CA21" s="26">
        <f t="shared" si="10"/>
        <v>15154122.050000004</v>
      </c>
      <c r="CB21" s="26">
        <f t="shared" si="10"/>
        <v>14933790.699999999</v>
      </c>
      <c r="CC21" s="26">
        <f t="shared" si="10"/>
        <v>15037182.199999999</v>
      </c>
      <c r="CD21" s="26">
        <f t="shared" ref="CD21:CI21" si="11">+SUM(CD22:CD25)</f>
        <v>15526474.189999996</v>
      </c>
      <c r="CE21" s="26">
        <f t="shared" si="11"/>
        <v>14169149.860000001</v>
      </c>
      <c r="CF21" s="26">
        <f t="shared" si="11"/>
        <v>15032935</v>
      </c>
      <c r="CG21" s="26">
        <f t="shared" si="11"/>
        <v>16404042.379999999</v>
      </c>
      <c r="CH21" s="26">
        <f t="shared" si="11"/>
        <v>15847786.049999999</v>
      </c>
      <c r="CI21" s="26">
        <f t="shared" si="11"/>
        <v>14641880.939999999</v>
      </c>
      <c r="CJ21" s="26">
        <f t="shared" ref="CJ21:CU21" si="12">+SUM(CJ22:CJ25)</f>
        <v>17211465.840000004</v>
      </c>
      <c r="CK21" s="26">
        <f t="shared" si="12"/>
        <v>16436231</v>
      </c>
      <c r="CL21" s="26">
        <f t="shared" si="12"/>
        <v>17754972.799999986</v>
      </c>
      <c r="CM21" s="26">
        <f t="shared" si="12"/>
        <v>17863114.880000003</v>
      </c>
      <c r="CN21" s="26">
        <f t="shared" si="12"/>
        <v>14516435.469999973</v>
      </c>
      <c r="CO21" s="26">
        <f t="shared" si="12"/>
        <v>16632185.709999967</v>
      </c>
      <c r="CP21" s="26">
        <f t="shared" si="12"/>
        <v>16762925.690000029</v>
      </c>
      <c r="CQ21" s="26">
        <f t="shared" si="12"/>
        <v>14906785.309999997</v>
      </c>
      <c r="CR21" s="26">
        <f t="shared" si="12"/>
        <v>15442426.079999994</v>
      </c>
      <c r="CS21" s="26">
        <f t="shared" si="12"/>
        <v>15483557.990000034</v>
      </c>
      <c r="CT21" s="26">
        <f t="shared" si="12"/>
        <v>16689455.050000038</v>
      </c>
      <c r="CU21" s="26">
        <f t="shared" si="12"/>
        <v>15551562.190000037</v>
      </c>
      <c r="CV21" s="26">
        <f t="shared" ref="CV21:DA21" si="13">+SUM(CV22:CV25)</f>
        <v>15811651.379999999</v>
      </c>
      <c r="CW21" s="26">
        <f t="shared" si="13"/>
        <v>17520176.529999994</v>
      </c>
      <c r="CX21" s="26">
        <f t="shared" si="13"/>
        <v>16084916.299999997</v>
      </c>
      <c r="CY21" s="26">
        <f t="shared" si="13"/>
        <v>16376467.779999997</v>
      </c>
      <c r="CZ21" s="26">
        <f t="shared" si="13"/>
        <v>16759848.859999998</v>
      </c>
      <c r="DA21" s="26">
        <f t="shared" si="13"/>
        <v>17769390.289999995</v>
      </c>
      <c r="DB21" s="26">
        <f>+SUM(DB22:DB25)</f>
        <v>17295705.199999999</v>
      </c>
      <c r="DC21" s="26">
        <f>+SUM(DC22:DC25)</f>
        <v>14968848.970000001</v>
      </c>
      <c r="DD21" s="26">
        <f>+SUM(DD22:DD25)</f>
        <v>15442426.079999994</v>
      </c>
      <c r="DE21" s="26">
        <v>15396429.800000001</v>
      </c>
      <c r="DF21" s="26">
        <f>+DF22+DF23+DF24+DF25</f>
        <v>15991597.640000002</v>
      </c>
      <c r="DG21" s="26">
        <f>+DG22+DG23+DG24+DG25</f>
        <v>12389052.07</v>
      </c>
      <c r="DH21" s="26">
        <f t="shared" ref="DH21:DM21" si="14">+DH22+DH23+DH24+DH25</f>
        <v>13478376.250000004</v>
      </c>
      <c r="DI21" s="26">
        <f t="shared" si="14"/>
        <v>14627321.729999999</v>
      </c>
      <c r="DJ21" s="26">
        <f t="shared" si="14"/>
        <v>15131881.439999999</v>
      </c>
      <c r="DK21" s="26">
        <f t="shared" si="14"/>
        <v>14707633.619999999</v>
      </c>
      <c r="DL21" s="26">
        <f t="shared" si="14"/>
        <v>18125884.740000002</v>
      </c>
      <c r="DM21" s="26">
        <f t="shared" si="14"/>
        <v>19871360.629999999</v>
      </c>
      <c r="DN21" s="26">
        <f>+SUM(DN22:DN25)</f>
        <v>19028799.70999999</v>
      </c>
      <c r="DO21" s="26">
        <f>+SUM(DO22:DO25)</f>
        <v>18082353.409999996</v>
      </c>
      <c r="DP21" s="26">
        <f>+SUM(DP22:DP25)</f>
        <v>0</v>
      </c>
      <c r="DQ21" s="26">
        <f>+SUM(DQ22:DQ25)</f>
        <v>0</v>
      </c>
      <c r="DR21" s="26">
        <f>+DR22+DR23+DR24+DR25</f>
        <v>0</v>
      </c>
      <c r="DS21" s="26">
        <f>+DS22+DS23+DS24+DS25</f>
        <v>0</v>
      </c>
      <c r="DT21" s="26">
        <f t="shared" ref="DT21:DU21" si="15">+DT22+DT23+DT24+DT25</f>
        <v>0</v>
      </c>
      <c r="DU21" s="26">
        <f t="shared" si="15"/>
        <v>0</v>
      </c>
      <c r="DV21" s="26">
        <f t="shared" ref="DV21:DY21" si="16">+DV22+DV23+DV24+DV25</f>
        <v>0</v>
      </c>
      <c r="DW21" s="26">
        <f t="shared" si="16"/>
        <v>0</v>
      </c>
      <c r="DX21" s="26">
        <f t="shared" si="16"/>
        <v>0</v>
      </c>
      <c r="DY21" s="26">
        <f t="shared" si="16"/>
        <v>0</v>
      </c>
    </row>
    <row r="22" spans="1:129" ht="14.25" x14ac:dyDescent="0.2">
      <c r="A22" s="19" t="s">
        <v>6</v>
      </c>
      <c r="B22" s="20" t="s">
        <v>101</v>
      </c>
      <c r="C22" s="19" t="s">
        <v>45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25">
        <v>6972917.9099999964</v>
      </c>
      <c r="W22" s="25">
        <v>7946432.439999993</v>
      </c>
      <c r="X22" s="25">
        <v>7462119.5499999868</v>
      </c>
      <c r="Y22" s="25">
        <v>7838759.5099999867</v>
      </c>
      <c r="Z22" s="25">
        <v>7690415.0599999717</v>
      </c>
      <c r="AA22" s="25">
        <v>8399769.8299999963</v>
      </c>
      <c r="AB22" s="25">
        <v>8043614.5899999905</v>
      </c>
      <c r="AC22" s="25">
        <v>8916999.0299999509</v>
      </c>
      <c r="AD22" s="25">
        <v>8466083.1600000132</v>
      </c>
      <c r="AE22" s="25">
        <v>8628560.2499999702</v>
      </c>
      <c r="AF22" s="25">
        <v>7543403.4400000004</v>
      </c>
      <c r="AG22" s="25">
        <v>7848459.4799999967</v>
      </c>
      <c r="AH22" s="25">
        <v>8079612.0900000026</v>
      </c>
      <c r="AI22" s="25">
        <v>7015593.8400000222</v>
      </c>
      <c r="AJ22" s="25">
        <v>7703122.699999976</v>
      </c>
      <c r="AK22" s="25">
        <v>6975660.9300000127</v>
      </c>
      <c r="AL22" s="25">
        <v>7491332.6600000095</v>
      </c>
      <c r="AM22" s="25">
        <v>6868914.4700000137</v>
      </c>
      <c r="AN22" s="25">
        <v>7218687.8900000053</v>
      </c>
      <c r="AO22" s="25">
        <v>7111206.3500000015</v>
      </c>
      <c r="AP22" s="25">
        <v>7335612.6999999909</v>
      </c>
      <c r="AQ22" s="25">
        <v>6703246.2199999997</v>
      </c>
      <c r="AR22" s="25">
        <v>7511871.1399999941</v>
      </c>
      <c r="AS22" s="25">
        <v>7880141.3299999973</v>
      </c>
      <c r="AT22" s="25">
        <v>6780184.1900000004</v>
      </c>
      <c r="AU22" s="25">
        <v>5900846.4000000004</v>
      </c>
      <c r="AV22" s="25">
        <v>7514851.7399999928</v>
      </c>
      <c r="AW22" s="25">
        <v>6692246.4799999958</v>
      </c>
      <c r="AX22" s="25">
        <v>4924594.5799999954</v>
      </c>
      <c r="AY22" s="25">
        <v>8119855.7599999793</v>
      </c>
      <c r="AZ22" s="25">
        <v>8564755.7999999933</v>
      </c>
      <c r="BA22" s="25">
        <v>8991241.3399999849</v>
      </c>
      <c r="BB22" s="25">
        <v>8242857.0799999796</v>
      </c>
      <c r="BC22" s="25">
        <v>8764048.7099999767</v>
      </c>
      <c r="BD22" s="25">
        <v>9148635.6800000072</v>
      </c>
      <c r="BE22" s="25">
        <v>8984482.2599999867</v>
      </c>
      <c r="BF22" s="25">
        <v>7900728.8899999931</v>
      </c>
      <c r="BG22" s="25">
        <v>7313015.1699999962</v>
      </c>
      <c r="BH22" s="25">
        <v>8669848.6699999869</v>
      </c>
      <c r="BI22" s="25">
        <v>8237292.0599999791</v>
      </c>
      <c r="BJ22" s="25">
        <v>8663085.499999987</v>
      </c>
      <c r="BK22" s="25">
        <v>8523767.4199999999</v>
      </c>
      <c r="BL22" s="25">
        <v>8501777.7599999998</v>
      </c>
      <c r="BM22" s="25">
        <v>10638476.390000002</v>
      </c>
      <c r="BN22" s="25">
        <v>10941741.48999997</v>
      </c>
      <c r="BO22" s="25">
        <v>11532997.019999972</v>
      </c>
      <c r="BP22" s="25">
        <v>10538247.239999961</v>
      </c>
      <c r="BQ22" s="25">
        <v>9941165.5899999533</v>
      </c>
      <c r="BR22" s="25">
        <v>10725767.179999957</v>
      </c>
      <c r="BS22" s="25">
        <v>9361909.749999987</v>
      </c>
      <c r="BT22" s="25">
        <v>10758290.709999971</v>
      </c>
      <c r="BU22" s="25">
        <v>10191277.549999967</v>
      </c>
      <c r="BV22" s="25">
        <v>10268537.899999972</v>
      </c>
      <c r="BW22" s="25">
        <v>10087167.269999977</v>
      </c>
      <c r="BX22" s="25">
        <v>10732751.779999992</v>
      </c>
      <c r="BY22" s="25">
        <v>12432086.919999994</v>
      </c>
      <c r="BZ22" s="25">
        <v>11444409.34</v>
      </c>
      <c r="CA22" s="25">
        <v>13400556.060000002</v>
      </c>
      <c r="CB22" s="25">
        <v>11881322.599999998</v>
      </c>
      <c r="CC22" s="25">
        <v>11696057.209999999</v>
      </c>
      <c r="CD22" s="25">
        <v>12016479.829999994</v>
      </c>
      <c r="CE22" s="25">
        <v>10655124.280000001</v>
      </c>
      <c r="CF22" s="25">
        <v>11994243</v>
      </c>
      <c r="CG22" s="25">
        <v>12308061.779999999</v>
      </c>
      <c r="CH22" s="25">
        <v>12012425.169999998</v>
      </c>
      <c r="CI22" s="25">
        <v>11049415.639999999</v>
      </c>
      <c r="CJ22" s="25">
        <v>13679147.380000001</v>
      </c>
      <c r="CK22" s="25">
        <v>13847703</v>
      </c>
      <c r="CL22" s="25">
        <v>13984104.899999987</v>
      </c>
      <c r="CM22" s="25">
        <v>13197696.090000004</v>
      </c>
      <c r="CN22" s="25">
        <v>12429266.809999973</v>
      </c>
      <c r="CO22" s="25">
        <v>13588559.549999967</v>
      </c>
      <c r="CP22" s="25">
        <v>13689470.560000028</v>
      </c>
      <c r="CQ22" s="25">
        <v>11825051.179999998</v>
      </c>
      <c r="CR22" s="25">
        <v>12597929.249999994</v>
      </c>
      <c r="CS22" s="25">
        <v>12849758.720000032</v>
      </c>
      <c r="CT22" s="25">
        <v>13426790.750000037</v>
      </c>
      <c r="CU22" s="25">
        <v>12326560.080000037</v>
      </c>
      <c r="CV22" s="25">
        <v>12317051.23</v>
      </c>
      <c r="CW22" s="25">
        <v>13748540.679999996</v>
      </c>
      <c r="CX22" s="25">
        <v>12962388.209999997</v>
      </c>
      <c r="CY22" s="25">
        <v>13682049.779999996</v>
      </c>
      <c r="CZ22" s="25">
        <v>13607948.509999998</v>
      </c>
      <c r="DA22" s="25">
        <v>13611499.359999998</v>
      </c>
      <c r="DB22" s="25">
        <v>13309916.960000001</v>
      </c>
      <c r="DC22" s="25">
        <v>11957369.629999999</v>
      </c>
      <c r="DD22" s="25">
        <v>12597929.249999994</v>
      </c>
      <c r="DE22" s="25">
        <v>11607530.550000003</v>
      </c>
      <c r="DF22" s="25">
        <v>11956291.060000002</v>
      </c>
      <c r="DG22" s="25">
        <v>9931777.8200000003</v>
      </c>
      <c r="DH22" s="25">
        <v>9844840.7400000021</v>
      </c>
      <c r="DI22" s="25">
        <v>11315064.829999998</v>
      </c>
      <c r="DJ22" s="25">
        <v>11796227.99</v>
      </c>
      <c r="DK22" s="25">
        <v>11084117.93</v>
      </c>
      <c r="DL22" s="25">
        <v>14941905.66</v>
      </c>
      <c r="DM22" s="25">
        <v>15381098.599999998</v>
      </c>
      <c r="DN22" s="25">
        <v>14740402.929999989</v>
      </c>
      <c r="DO22" s="25">
        <v>13550995.91</v>
      </c>
      <c r="DP22" s="25"/>
      <c r="DQ22" s="25"/>
      <c r="DR22" s="25"/>
      <c r="DS22" s="25"/>
      <c r="DT22" s="25"/>
      <c r="DU22" s="25"/>
      <c r="DV22" s="25"/>
      <c r="DW22" s="25"/>
      <c r="DX22" s="25"/>
      <c r="DY22" s="25"/>
    </row>
    <row r="23" spans="1:129" x14ac:dyDescent="0.2">
      <c r="A23" s="19" t="s">
        <v>8</v>
      </c>
      <c r="B23" s="20" t="s">
        <v>43</v>
      </c>
      <c r="C23" s="19" t="s">
        <v>45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25">
        <v>493572.8099999869</v>
      </c>
      <c r="W23" s="25">
        <v>-699331.17000000144</v>
      </c>
      <c r="X23" s="25">
        <v>-88815.220000004352</v>
      </c>
      <c r="Y23" s="25">
        <v>164381.09999999986</v>
      </c>
      <c r="Z23" s="25">
        <v>813372.5400000012</v>
      </c>
      <c r="AA23" s="25">
        <v>146662.93999999983</v>
      </c>
      <c r="AB23" s="25">
        <v>324245.72000000073</v>
      </c>
      <c r="AC23" s="25">
        <v>277835.3999999963</v>
      </c>
      <c r="AD23" s="25">
        <v>273867.43999999081</v>
      </c>
      <c r="AE23" s="25">
        <v>-115644.8900000006</v>
      </c>
      <c r="AF23" s="25">
        <v>303442.74000000017</v>
      </c>
      <c r="AG23" s="25">
        <v>279293.86999999726</v>
      </c>
      <c r="AH23" s="25">
        <v>289819.55999999651</v>
      </c>
      <c r="AI23" s="25">
        <v>393190.64999999013</v>
      </c>
      <c r="AJ23" s="25">
        <v>186929.50999999978</v>
      </c>
      <c r="AK23" s="25">
        <v>307478.32999999344</v>
      </c>
      <c r="AL23" s="25">
        <v>220804.93999999942</v>
      </c>
      <c r="AM23" s="25">
        <v>425575.95999999536</v>
      </c>
      <c r="AN23" s="25">
        <v>280639.21000000299</v>
      </c>
      <c r="AO23" s="25">
        <v>259035.51000000269</v>
      </c>
      <c r="AP23" s="25">
        <v>345158.39000000432</v>
      </c>
      <c r="AQ23" s="25">
        <v>182412.50000000079</v>
      </c>
      <c r="AR23" s="25">
        <v>260850.46000000369</v>
      </c>
      <c r="AS23" s="25">
        <v>321177.32000000513</v>
      </c>
      <c r="AT23" s="25">
        <v>259671.39000000327</v>
      </c>
      <c r="AU23" s="25">
        <v>121892.23999999987</v>
      </c>
      <c r="AV23" s="25">
        <v>227064.15000000221</v>
      </c>
      <c r="AW23" s="25">
        <v>308744.72000000195</v>
      </c>
      <c r="AX23" s="25">
        <v>116022.95999999979</v>
      </c>
      <c r="AY23" s="25">
        <v>246807.94000000344</v>
      </c>
      <c r="AZ23" s="25">
        <v>324767.44000000425</v>
      </c>
      <c r="BA23" s="25">
        <v>503704.23000000627</v>
      </c>
      <c r="BB23" s="25">
        <v>418231.56000000803</v>
      </c>
      <c r="BC23" s="25">
        <v>796410.05999999994</v>
      </c>
      <c r="BD23" s="25">
        <v>706068.01999999362</v>
      </c>
      <c r="BE23" s="25">
        <v>43166.066436668771</v>
      </c>
      <c r="BF23" s="25">
        <v>63318.730000001087</v>
      </c>
      <c r="BG23" s="25">
        <v>163068.16000000015</v>
      </c>
      <c r="BH23" s="25">
        <v>371938.95000000024</v>
      </c>
      <c r="BI23" s="25">
        <v>151474.63999999998</v>
      </c>
      <c r="BJ23" s="25">
        <v>198225.85999999981</v>
      </c>
      <c r="BK23" s="25">
        <v>416157.91</v>
      </c>
      <c r="BL23" s="25">
        <v>167948.11</v>
      </c>
      <c r="BM23" s="25">
        <v>118053.21</v>
      </c>
      <c r="BN23" s="25">
        <v>216258.31999999995</v>
      </c>
      <c r="BO23" s="25">
        <v>32816.489999999874</v>
      </c>
      <c r="BP23" s="25">
        <v>85300.510000000009</v>
      </c>
      <c r="BQ23" s="25">
        <v>149401.48999999993</v>
      </c>
      <c r="BR23" s="25">
        <v>87235.71</v>
      </c>
      <c r="BS23" s="25">
        <v>151141.25</v>
      </c>
      <c r="BT23" s="25">
        <v>92134.049999999974</v>
      </c>
      <c r="BU23" s="25">
        <v>257183.89000000004</v>
      </c>
      <c r="BV23" s="25">
        <v>101721.59999999996</v>
      </c>
      <c r="BW23" s="25">
        <v>130496.13999999998</v>
      </c>
      <c r="BX23" s="25">
        <v>15337.049999999996</v>
      </c>
      <c r="BY23" s="25">
        <v>105034.98000000001</v>
      </c>
      <c r="BZ23" s="25">
        <v>95622.48000000001</v>
      </c>
      <c r="CA23" s="25">
        <v>140967.46</v>
      </c>
      <c r="CB23" s="25">
        <v>92335.630000000019</v>
      </c>
      <c r="CC23" s="25">
        <v>103944.69</v>
      </c>
      <c r="CD23" s="25">
        <v>19815.479999999996</v>
      </c>
      <c r="CE23" s="25">
        <v>113474.53</v>
      </c>
      <c r="CF23" s="25">
        <v>100093</v>
      </c>
      <c r="CG23" s="25">
        <v>91597.33</v>
      </c>
      <c r="CH23" s="25">
        <v>19428.23</v>
      </c>
      <c r="CI23" s="25">
        <v>43317.89</v>
      </c>
      <c r="CJ23" s="25">
        <v>207560.42</v>
      </c>
      <c r="CK23" s="25">
        <v>112867</v>
      </c>
      <c r="CL23" s="25">
        <v>157992.36000000002</v>
      </c>
      <c r="CM23" s="25">
        <v>45475.360000000001</v>
      </c>
      <c r="CN23" s="25">
        <v>191044.84</v>
      </c>
      <c r="CO23" s="25">
        <v>166801.4</v>
      </c>
      <c r="CP23" s="25">
        <v>42753.49</v>
      </c>
      <c r="CQ23" s="25">
        <v>70974.200000000012</v>
      </c>
      <c r="CR23" s="25">
        <v>128058.65</v>
      </c>
      <c r="CS23" s="25">
        <v>66315.820000000007</v>
      </c>
      <c r="CT23" s="25">
        <v>117412.57</v>
      </c>
      <c r="CU23" s="25">
        <v>150509.91</v>
      </c>
      <c r="CV23" s="25">
        <v>178620.12</v>
      </c>
      <c r="CW23" s="25">
        <v>76799.430000000022</v>
      </c>
      <c r="CX23" s="25">
        <v>62362.790000000008</v>
      </c>
      <c r="CY23" s="25">
        <v>100261.45999999999</v>
      </c>
      <c r="CZ23" s="25">
        <v>146398.19999999998</v>
      </c>
      <c r="DA23" s="25">
        <v>101750.34000000003</v>
      </c>
      <c r="DB23" s="25">
        <v>86502.24</v>
      </c>
      <c r="DC23" s="25">
        <v>106865.75</v>
      </c>
      <c r="DD23" s="25">
        <v>128058.65</v>
      </c>
      <c r="DE23" s="25">
        <v>53214.97</v>
      </c>
      <c r="DF23" s="25">
        <v>65240.35</v>
      </c>
      <c r="DG23" s="25">
        <v>98546.720000000263</v>
      </c>
      <c r="DH23" s="25">
        <v>76511.180000000008</v>
      </c>
      <c r="DI23" s="25">
        <v>78214.91</v>
      </c>
      <c r="DJ23" s="25">
        <v>121745.87</v>
      </c>
      <c r="DK23" s="25">
        <v>147333.48000000004</v>
      </c>
      <c r="DL23" s="25">
        <v>162925.46</v>
      </c>
      <c r="DM23" s="25">
        <v>330883.17999999953</v>
      </c>
      <c r="DN23" s="25">
        <v>289332.59000000003</v>
      </c>
      <c r="DO23" s="25">
        <v>159471.20000000001</v>
      </c>
      <c r="DP23" s="25"/>
      <c r="DQ23" s="25"/>
      <c r="DR23" s="25"/>
      <c r="DS23" s="25"/>
      <c r="DT23" s="25"/>
      <c r="DU23" s="25"/>
      <c r="DV23" s="25"/>
      <c r="DW23" s="25"/>
      <c r="DX23" s="25"/>
      <c r="DY23" s="25"/>
    </row>
    <row r="24" spans="1:129" x14ac:dyDescent="0.2">
      <c r="A24" s="19" t="s">
        <v>17</v>
      </c>
      <c r="B24" s="20" t="s">
        <v>44</v>
      </c>
      <c r="C24" s="19" t="s">
        <v>45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25">
        <v>226340.16999999998</v>
      </c>
      <c r="W24" s="25">
        <v>584793.03000000014</v>
      </c>
      <c r="X24" s="25">
        <v>967900.42000000016</v>
      </c>
      <c r="Y24" s="25">
        <v>272695.78000000009</v>
      </c>
      <c r="Z24" s="25">
        <v>593597.13</v>
      </c>
      <c r="AA24" s="25">
        <v>518504.13000000006</v>
      </c>
      <c r="AB24" s="25">
        <v>592163.6100000001</v>
      </c>
      <c r="AC24" s="25">
        <v>485345.73999999993</v>
      </c>
      <c r="AD24" s="25">
        <v>193823.68999999997</v>
      </c>
      <c r="AE24" s="25">
        <v>558369.14</v>
      </c>
      <c r="AF24" s="25">
        <v>638233.75</v>
      </c>
      <c r="AG24" s="25">
        <v>327668.25</v>
      </c>
      <c r="AH24" s="25">
        <v>322744.78999999998</v>
      </c>
      <c r="AI24" s="25">
        <v>497703.46</v>
      </c>
      <c r="AJ24" s="25">
        <v>409553.22</v>
      </c>
      <c r="AK24" s="25">
        <v>491809.57</v>
      </c>
      <c r="AL24" s="25">
        <v>848719.73999999987</v>
      </c>
      <c r="AM24" s="25">
        <v>880931.64999999991</v>
      </c>
      <c r="AN24" s="25">
        <v>883209.81999999925</v>
      </c>
      <c r="AO24" s="25">
        <v>931336.50000000012</v>
      </c>
      <c r="AP24" s="25">
        <v>478237.24000000011</v>
      </c>
      <c r="AQ24" s="25">
        <v>849820.03</v>
      </c>
      <c r="AR24" s="25">
        <v>773295.71000000054</v>
      </c>
      <c r="AS24" s="25">
        <v>1208114.8800000001</v>
      </c>
      <c r="AT24" s="25">
        <v>1043113.9400000009</v>
      </c>
      <c r="AU24" s="25">
        <v>1083438.5900000008</v>
      </c>
      <c r="AV24" s="25">
        <v>1135386.870000001</v>
      </c>
      <c r="AW24" s="25">
        <v>1141134.8400000001</v>
      </c>
      <c r="AX24" s="25">
        <v>898755.95000000077</v>
      </c>
      <c r="AY24" s="25">
        <v>1777010.939999999</v>
      </c>
      <c r="AZ24" s="25">
        <v>2049517.6499999994</v>
      </c>
      <c r="BA24" s="25">
        <v>1515913.99</v>
      </c>
      <c r="BB24" s="25">
        <v>2039102.36</v>
      </c>
      <c r="BC24" s="25">
        <v>1504905.2100000002</v>
      </c>
      <c r="BD24" s="25">
        <v>1144825.8999999999</v>
      </c>
      <c r="BE24" s="25">
        <v>1243833.8135633371</v>
      </c>
      <c r="BF24" s="25">
        <v>1084408.5100000002</v>
      </c>
      <c r="BG24" s="25">
        <v>1528364.69</v>
      </c>
      <c r="BH24" s="25">
        <v>507920.00999999995</v>
      </c>
      <c r="BI24" s="25">
        <v>1879635.2300000002</v>
      </c>
      <c r="BJ24" s="25">
        <v>822518.48</v>
      </c>
      <c r="BK24" s="25">
        <v>989488.59000000032</v>
      </c>
      <c r="BL24" s="25">
        <v>2069670.8</v>
      </c>
      <c r="BM24" s="25">
        <v>2083881.87</v>
      </c>
      <c r="BN24" s="25">
        <v>2043771.0000000007</v>
      </c>
      <c r="BO24" s="25">
        <v>2146923.12</v>
      </c>
      <c r="BP24" s="25">
        <v>1759226.69</v>
      </c>
      <c r="BQ24" s="25">
        <v>2122133.48</v>
      </c>
      <c r="BR24" s="25">
        <v>1248600.4499999997</v>
      </c>
      <c r="BS24" s="25">
        <v>1926501.16</v>
      </c>
      <c r="BT24" s="25">
        <v>2648920.3000000003</v>
      </c>
      <c r="BU24" s="25">
        <v>1867593.3300000005</v>
      </c>
      <c r="BV24" s="25">
        <v>1708922.44</v>
      </c>
      <c r="BW24" s="25">
        <v>1830471.96</v>
      </c>
      <c r="BX24" s="25">
        <v>1235391.51</v>
      </c>
      <c r="BY24" s="25">
        <v>3753895.4599999986</v>
      </c>
      <c r="BZ24" s="25">
        <v>2426904.4699999997</v>
      </c>
      <c r="CA24" s="25">
        <v>2823539.4000000004</v>
      </c>
      <c r="CB24" s="25">
        <v>2635910.48</v>
      </c>
      <c r="CC24" s="25">
        <v>3022509.6699999995</v>
      </c>
      <c r="CD24" s="25">
        <v>3129883.3300000005</v>
      </c>
      <c r="CE24" s="25">
        <v>2869039.8999999994</v>
      </c>
      <c r="CF24" s="25">
        <v>2743879</v>
      </c>
      <c r="CG24" s="25">
        <v>3778934.129999999</v>
      </c>
      <c r="CH24" s="25">
        <v>3338480.8400000008</v>
      </c>
      <c r="CI24" s="25">
        <v>3215243.4600000004</v>
      </c>
      <c r="CJ24" s="25">
        <v>3005292.5100000016</v>
      </c>
      <c r="CK24" s="25">
        <v>2074527</v>
      </c>
      <c r="CL24" s="25">
        <v>3373911.25</v>
      </c>
      <c r="CM24" s="25">
        <v>4165998.4100000011</v>
      </c>
      <c r="CN24" s="25">
        <v>2201745.4300000002</v>
      </c>
      <c r="CO24" s="25">
        <v>2609919.8200000008</v>
      </c>
      <c r="CP24" s="25">
        <v>2508112.5200000005</v>
      </c>
      <c r="CQ24" s="25">
        <v>2759045.5</v>
      </c>
      <c r="CR24" s="25">
        <v>2339451.6</v>
      </c>
      <c r="CS24" s="25">
        <v>2327149.7100000004</v>
      </c>
      <c r="CT24" s="25">
        <v>2785876.46</v>
      </c>
      <c r="CU24" s="25">
        <v>2544889.12</v>
      </c>
      <c r="CV24" s="25">
        <v>2878687.42</v>
      </c>
      <c r="CW24" s="25">
        <v>3065400.02</v>
      </c>
      <c r="CX24" s="25">
        <v>2764462.58</v>
      </c>
      <c r="CY24" s="25">
        <v>2308974.13</v>
      </c>
      <c r="CZ24" s="25">
        <v>2666589.84</v>
      </c>
      <c r="DA24" s="25">
        <v>3371149.4299999997</v>
      </c>
      <c r="DB24" s="25">
        <v>3542022.39</v>
      </c>
      <c r="DC24" s="25">
        <v>2451684.96</v>
      </c>
      <c r="DD24" s="25">
        <v>2339451.6</v>
      </c>
      <c r="DE24" s="25">
        <v>3465511.1500000004</v>
      </c>
      <c r="DF24" s="25">
        <v>3705429.8600000008</v>
      </c>
      <c r="DG24" s="25">
        <v>2208592.83</v>
      </c>
      <c r="DH24" s="25">
        <v>3257726.6000000006</v>
      </c>
      <c r="DI24" s="25">
        <v>3019966.3800000004</v>
      </c>
      <c r="DJ24" s="25">
        <v>2961376.41</v>
      </c>
      <c r="DK24" s="25">
        <v>3217503.9699999997</v>
      </c>
      <c r="DL24" s="25">
        <v>2787890.02</v>
      </c>
      <c r="DM24" s="25">
        <v>3743818.9099999997</v>
      </c>
      <c r="DN24" s="25">
        <v>3674251.25</v>
      </c>
      <c r="DO24" s="25">
        <v>4088112.76</v>
      </c>
      <c r="DP24" s="25"/>
      <c r="DQ24" s="25"/>
      <c r="DR24" s="25"/>
      <c r="DS24" s="25"/>
      <c r="DT24" s="25"/>
      <c r="DU24" s="25"/>
      <c r="DV24" s="25"/>
      <c r="DW24" s="25"/>
      <c r="DX24" s="25"/>
      <c r="DY24" s="25"/>
    </row>
    <row r="25" spans="1:129" ht="14.25" x14ac:dyDescent="0.2">
      <c r="A25" s="19" t="s">
        <v>19</v>
      </c>
      <c r="B25" s="20" t="s">
        <v>105</v>
      </c>
      <c r="C25" s="19" t="s">
        <v>45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25">
        <v>16843.699999999357</v>
      </c>
      <c r="W25" s="25">
        <v>468796.97000000038</v>
      </c>
      <c r="X25" s="25">
        <v>-249879.05</v>
      </c>
      <c r="Y25" s="25">
        <v>27054.549999999985</v>
      </c>
      <c r="Z25" s="25">
        <v>30396.129999999921</v>
      </c>
      <c r="AA25" s="25">
        <v>-341445.70999999996</v>
      </c>
      <c r="AB25" s="25">
        <v>-334590.42</v>
      </c>
      <c r="AC25" s="25">
        <v>288434.57</v>
      </c>
      <c r="AD25" s="25">
        <v>111218.8</v>
      </c>
      <c r="AE25" s="25">
        <v>92204.9</v>
      </c>
      <c r="AF25" s="25">
        <v>88868.28</v>
      </c>
      <c r="AG25" s="25">
        <v>89317.6</v>
      </c>
      <c r="AH25" s="25">
        <v>537615</v>
      </c>
      <c r="AI25" s="25">
        <v>376262.5</v>
      </c>
      <c r="AJ25" s="25">
        <v>255948.61</v>
      </c>
      <c r="AK25" s="25">
        <v>347545.42</v>
      </c>
      <c r="AL25" s="25">
        <v>545874.46</v>
      </c>
      <c r="AM25" s="25">
        <v>269581.48</v>
      </c>
      <c r="AN25" s="25">
        <v>323746.21000000002</v>
      </c>
      <c r="AO25" s="25">
        <v>301339.05</v>
      </c>
      <c r="AP25" s="25">
        <v>254713.01</v>
      </c>
      <c r="AQ25" s="25">
        <v>344898.26</v>
      </c>
      <c r="AR25" s="25">
        <v>197714.51</v>
      </c>
      <c r="AS25" s="25">
        <v>132362.94999999995</v>
      </c>
      <c r="AT25" s="25">
        <v>447631.35999999999</v>
      </c>
      <c r="AU25" s="25">
        <v>351887.83999999979</v>
      </c>
      <c r="AV25" s="25">
        <v>291592.20000000083</v>
      </c>
      <c r="AW25" s="25">
        <v>479520.28000000067</v>
      </c>
      <c r="AX25" s="25">
        <v>228259.13000000088</v>
      </c>
      <c r="AY25" s="25">
        <v>379020.12999999791</v>
      </c>
      <c r="AZ25" s="25">
        <v>728715.31999999552</v>
      </c>
      <c r="BA25" s="25">
        <v>371970.73999999691</v>
      </c>
      <c r="BB25" s="25">
        <v>379822.04</v>
      </c>
      <c r="BC25" s="25">
        <v>483377.61999999994</v>
      </c>
      <c r="BD25" s="25">
        <v>715111.78</v>
      </c>
      <c r="BE25" s="25">
        <v>544029.27</v>
      </c>
      <c r="BF25" s="25">
        <v>290062.89999999997</v>
      </c>
      <c r="BG25" s="25">
        <v>72697.820000000036</v>
      </c>
      <c r="BH25" s="25">
        <v>397982.91</v>
      </c>
      <c r="BI25" s="25">
        <v>351331.74999999994</v>
      </c>
      <c r="BJ25" s="25">
        <v>38402.04</v>
      </c>
      <c r="BK25" s="25">
        <v>-80676.72</v>
      </c>
      <c r="BL25" s="25">
        <v>-61416.320000000007</v>
      </c>
      <c r="BM25" s="25">
        <v>332164.92</v>
      </c>
      <c r="BN25" s="25">
        <v>328768.92999999982</v>
      </c>
      <c r="BO25" s="25">
        <v>968689.16000000015</v>
      </c>
      <c r="BP25" s="25">
        <v>-102498.16999999987</v>
      </c>
      <c r="BQ25" s="25">
        <v>1670294.3199999998</v>
      </c>
      <c r="BR25" s="25">
        <v>48798.800000000017</v>
      </c>
      <c r="BS25" s="25">
        <v>338033.52999999991</v>
      </c>
      <c r="BT25" s="25">
        <v>-448684.41000000003</v>
      </c>
      <c r="BU25" s="25">
        <v>117633.53</v>
      </c>
      <c r="BV25" s="25">
        <v>54173.869999999704</v>
      </c>
      <c r="BW25" s="25">
        <v>-637935.79</v>
      </c>
      <c r="BX25" s="25">
        <v>1257074.5699999998</v>
      </c>
      <c r="BY25" s="25">
        <v>-725547.01</v>
      </c>
      <c r="BZ25" s="25">
        <v>838085.99999999988</v>
      </c>
      <c r="CA25" s="25">
        <v>-1210940.8700000001</v>
      </c>
      <c r="CB25" s="25">
        <v>324221.99</v>
      </c>
      <c r="CC25" s="25">
        <v>214670.62999999998</v>
      </c>
      <c r="CD25" s="25">
        <v>360295.55000000005</v>
      </c>
      <c r="CE25" s="25">
        <v>531511.15</v>
      </c>
      <c r="CF25" s="25">
        <v>194720</v>
      </c>
      <c r="CG25" s="25">
        <v>225449.14000000004</v>
      </c>
      <c r="CH25" s="25">
        <v>477451.81000000006</v>
      </c>
      <c r="CI25" s="25">
        <v>333903.94999999995</v>
      </c>
      <c r="CJ25" s="25">
        <v>319465.53000000003</v>
      </c>
      <c r="CK25" s="25">
        <v>401134</v>
      </c>
      <c r="CL25" s="25">
        <v>238964.29</v>
      </c>
      <c r="CM25" s="25">
        <v>453945.01999999996</v>
      </c>
      <c r="CN25" s="25">
        <v>-305621.61</v>
      </c>
      <c r="CO25" s="25">
        <v>266904.94</v>
      </c>
      <c r="CP25" s="25">
        <v>522589.12</v>
      </c>
      <c r="CQ25" s="25">
        <v>251714.42999999996</v>
      </c>
      <c r="CR25" s="25">
        <v>376986.58</v>
      </c>
      <c r="CS25" s="25">
        <v>240333.74000000005</v>
      </c>
      <c r="CT25" s="25">
        <v>359375.26999999996</v>
      </c>
      <c r="CU25" s="25">
        <v>529603.07999999996</v>
      </c>
      <c r="CV25" s="25">
        <v>437292.61</v>
      </c>
      <c r="CW25" s="25">
        <v>629436.39999999991</v>
      </c>
      <c r="CX25" s="25">
        <v>295702.71999999997</v>
      </c>
      <c r="CY25" s="25">
        <v>285182.40999999997</v>
      </c>
      <c r="CZ25" s="25">
        <v>338912.31</v>
      </c>
      <c r="DA25" s="25">
        <v>684991.15999999992</v>
      </c>
      <c r="DB25" s="25">
        <v>357263.61</v>
      </c>
      <c r="DC25" s="25">
        <v>452928.63000000006</v>
      </c>
      <c r="DD25" s="25">
        <v>376986.58</v>
      </c>
      <c r="DE25" s="25">
        <v>270173.13</v>
      </c>
      <c r="DF25" s="25">
        <v>264636.37</v>
      </c>
      <c r="DG25" s="25">
        <v>150134.69999999998</v>
      </c>
      <c r="DH25" s="25">
        <v>299297.73</v>
      </c>
      <c r="DI25" s="25">
        <v>214075.61000000002</v>
      </c>
      <c r="DJ25" s="25">
        <v>252531.17</v>
      </c>
      <c r="DK25" s="25">
        <v>258678.24</v>
      </c>
      <c r="DL25" s="25">
        <v>233163.60000000003</v>
      </c>
      <c r="DM25" s="25">
        <v>415559.93999999983</v>
      </c>
      <c r="DN25" s="25">
        <v>324812.94</v>
      </c>
      <c r="DO25" s="25">
        <v>283773.53999999998</v>
      </c>
      <c r="DP25" s="25"/>
      <c r="DQ25" s="25"/>
      <c r="DR25" s="25"/>
      <c r="DS25" s="25"/>
      <c r="DT25" s="25"/>
      <c r="DU25" s="25"/>
      <c r="DV25" s="25"/>
      <c r="DW25" s="25"/>
      <c r="DX25" s="25"/>
      <c r="DY25" s="25"/>
    </row>
    <row r="26" spans="1:129" ht="10.5" customHeight="1" x14ac:dyDescent="0.2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32"/>
      <c r="W26" s="32"/>
      <c r="X26" s="32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N26" s="34"/>
      <c r="BO26" s="34"/>
    </row>
    <row r="27" spans="1:129" x14ac:dyDescent="0.2">
      <c r="A27" s="83" t="s">
        <v>99</v>
      </c>
      <c r="B27" s="83"/>
      <c r="C27" s="83"/>
      <c r="BB27" s="33"/>
      <c r="BF27" s="35"/>
      <c r="BG27" s="35"/>
      <c r="BH27" s="35"/>
      <c r="BI27" s="35"/>
      <c r="BJ27" s="35"/>
      <c r="BK27" s="35"/>
      <c r="BL27" s="35"/>
      <c r="BM27" s="35"/>
      <c r="BN27" s="34"/>
      <c r="BO27" s="34"/>
      <c r="BR27" s="35"/>
    </row>
    <row r="28" spans="1:129" ht="14.25" x14ac:dyDescent="0.2">
      <c r="A28" s="80" t="s">
        <v>100</v>
      </c>
      <c r="B28" s="80"/>
      <c r="C28" s="80"/>
      <c r="BB28" s="33"/>
      <c r="BF28" s="35"/>
      <c r="BG28" s="35"/>
      <c r="BH28" s="35"/>
      <c r="BI28" s="35"/>
      <c r="BJ28" s="35"/>
      <c r="BK28" s="35"/>
      <c r="BL28" s="35"/>
      <c r="BM28" s="35"/>
      <c r="BN28" s="34"/>
      <c r="BO28" s="34"/>
      <c r="BR28" s="35"/>
    </row>
    <row r="29" spans="1:129" ht="14.25" x14ac:dyDescent="0.2">
      <c r="A29" s="80" t="s">
        <v>106</v>
      </c>
      <c r="B29" s="80"/>
      <c r="C29" s="14"/>
      <c r="BB29" s="33"/>
      <c r="BF29" s="34"/>
      <c r="BG29" s="34"/>
      <c r="BH29" s="34"/>
      <c r="BI29" s="34"/>
      <c r="BJ29" s="34"/>
      <c r="BK29" s="34"/>
      <c r="BL29" s="34"/>
      <c r="BM29" s="34"/>
      <c r="BN29" s="34"/>
      <c r="BO29" s="34"/>
    </row>
    <row r="30" spans="1:129" x14ac:dyDescent="0.2">
      <c r="BF30" s="34"/>
      <c r="BG30" s="34"/>
      <c r="BH30" s="34"/>
      <c r="BI30" s="34"/>
      <c r="BJ30" s="34"/>
      <c r="BK30" s="34"/>
      <c r="BL30" s="34"/>
      <c r="BM30" s="34"/>
      <c r="BN30" s="34"/>
      <c r="BO30" s="34"/>
    </row>
  </sheetData>
  <mergeCells count="5">
    <mergeCell ref="A28:C28"/>
    <mergeCell ref="B2:C2"/>
    <mergeCell ref="A1:C1"/>
    <mergeCell ref="A27:C27"/>
    <mergeCell ref="A29:B29"/>
  </mergeCells>
  <conditionalFormatting sqref="CH22:CT22">
    <cfRule type="duplicateValues" dxfId="41" priority="10"/>
  </conditionalFormatting>
  <conditionalFormatting sqref="BR22:CV22">
    <cfRule type="duplicateValues" dxfId="40" priority="9"/>
  </conditionalFormatting>
  <conditionalFormatting sqref="AD22:DA25">
    <cfRule type="duplicateValues" dxfId="39" priority="8"/>
  </conditionalFormatting>
  <conditionalFormatting sqref="DB22:DD22 DF22 DN22:DP22 DR22">
    <cfRule type="duplicateValues" dxfId="38" priority="7"/>
  </conditionalFormatting>
  <conditionalFormatting sqref="DB22:DD22 DF22:DH22 DN22:DP22 DR22:DT22">
    <cfRule type="duplicateValues" dxfId="37" priority="6"/>
  </conditionalFormatting>
  <conditionalFormatting sqref="DE22 DQ22">
    <cfRule type="duplicateValues" dxfId="36" priority="4"/>
  </conditionalFormatting>
  <conditionalFormatting sqref="DE22 DQ22">
    <cfRule type="duplicateValues" dxfId="35" priority="3"/>
  </conditionalFormatting>
  <conditionalFormatting sqref="DE22:DE25 DQ22:DQ25">
    <cfRule type="duplicateValues" dxfId="34" priority="2"/>
  </conditionalFormatting>
  <conditionalFormatting sqref="DL22:DL25">
    <cfRule type="duplicateValues" dxfId="33" priority="1"/>
  </conditionalFormatting>
  <conditionalFormatting sqref="DB22:DD25 DF22:DK25 DM22:DP25 DR22:DY25">
    <cfRule type="duplicateValues" dxfId="32" priority="16"/>
  </conditionalFormatting>
  <hyperlinks>
    <hyperlink ref="A1:B1" location="ÍNDICE!A1" display="ÍNDICE" xr:uid="{00000000-0004-0000-0100-000000000000}"/>
  </hyperlink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rgb="FF002060"/>
  </sheetPr>
  <dimension ref="A1:EL37"/>
  <sheetViews>
    <sheetView zoomScale="90" zoomScaleNormal="90" workbookViewId="0">
      <pane xSplit="3" ySplit="4" topLeftCell="DX5" activePane="bottomRight" state="frozen"/>
      <selection pane="topRight" activeCell="D1" sqref="D1"/>
      <selection pane="bottomLeft" activeCell="A6" sqref="A6"/>
      <selection pane="bottomRight" activeCell="EC5" sqref="EC5"/>
    </sheetView>
  </sheetViews>
  <sheetFormatPr baseColWidth="10" defaultColWidth="12.7109375" defaultRowHeight="12.75" x14ac:dyDescent="0.2"/>
  <cols>
    <col min="1" max="1" width="2.7109375" style="13" customWidth="1"/>
    <col min="2" max="2" width="29.85546875" style="14" customWidth="1"/>
    <col min="3" max="3" width="15.7109375" style="13" bestFit="1" customWidth="1"/>
    <col min="4" max="34" width="12.7109375" style="13"/>
    <col min="35" max="16384" width="12.7109375" style="14"/>
  </cols>
  <sheetData>
    <row r="1" spans="1:142" ht="16.5" x14ac:dyDescent="0.2">
      <c r="A1" s="82" t="s">
        <v>61</v>
      </c>
      <c r="B1" s="82"/>
      <c r="C1" s="82"/>
    </row>
    <row r="2" spans="1:142" x14ac:dyDescent="0.2">
      <c r="A2" s="81" t="s">
        <v>23</v>
      </c>
      <c r="B2" s="81"/>
      <c r="C2" s="81"/>
    </row>
    <row r="4" spans="1:142" x14ac:dyDescent="0.2">
      <c r="A4" s="15" t="s">
        <v>1</v>
      </c>
      <c r="B4" s="17" t="s">
        <v>50</v>
      </c>
      <c r="C4" s="15" t="s">
        <v>2</v>
      </c>
      <c r="D4" s="18">
        <v>40330</v>
      </c>
      <c r="E4" s="18">
        <v>40360</v>
      </c>
      <c r="F4" s="18">
        <v>40391</v>
      </c>
      <c r="G4" s="18">
        <v>40422</v>
      </c>
      <c r="H4" s="18">
        <v>40452</v>
      </c>
      <c r="I4" s="18">
        <v>40483</v>
      </c>
      <c r="J4" s="18">
        <v>40513</v>
      </c>
      <c r="K4" s="18">
        <v>40544</v>
      </c>
      <c r="L4" s="18">
        <v>40575</v>
      </c>
      <c r="M4" s="18">
        <v>40603</v>
      </c>
      <c r="N4" s="18">
        <v>40634</v>
      </c>
      <c r="O4" s="18">
        <v>40664</v>
      </c>
      <c r="P4" s="18">
        <v>40695</v>
      </c>
      <c r="Q4" s="18">
        <v>40725</v>
      </c>
      <c r="R4" s="18">
        <v>40756</v>
      </c>
      <c r="S4" s="18">
        <v>40787</v>
      </c>
      <c r="T4" s="18">
        <v>40817</v>
      </c>
      <c r="U4" s="18">
        <v>40848</v>
      </c>
      <c r="V4" s="18">
        <v>40878</v>
      </c>
      <c r="W4" s="18">
        <v>40909</v>
      </c>
      <c r="X4" s="18">
        <v>40940</v>
      </c>
      <c r="Y4" s="18">
        <v>40969</v>
      </c>
      <c r="Z4" s="18">
        <v>41000</v>
      </c>
      <c r="AA4" s="18">
        <v>41030</v>
      </c>
      <c r="AB4" s="18">
        <v>41061</v>
      </c>
      <c r="AC4" s="18">
        <v>41091</v>
      </c>
      <c r="AD4" s="18">
        <v>41122</v>
      </c>
      <c r="AE4" s="18">
        <v>41153</v>
      </c>
      <c r="AF4" s="18">
        <v>41183</v>
      </c>
      <c r="AG4" s="18">
        <v>41214</v>
      </c>
      <c r="AH4" s="18">
        <v>41244</v>
      </c>
      <c r="AI4" s="18">
        <v>41275</v>
      </c>
      <c r="AJ4" s="18">
        <v>41306</v>
      </c>
      <c r="AK4" s="18">
        <v>41334</v>
      </c>
      <c r="AL4" s="18">
        <v>41365</v>
      </c>
      <c r="AM4" s="18">
        <v>41395</v>
      </c>
      <c r="AN4" s="18">
        <v>41426</v>
      </c>
      <c r="AO4" s="18">
        <v>41456</v>
      </c>
      <c r="AP4" s="18">
        <v>41487</v>
      </c>
      <c r="AQ4" s="18">
        <v>41518</v>
      </c>
      <c r="AR4" s="18">
        <v>41548</v>
      </c>
      <c r="AS4" s="18">
        <v>41579</v>
      </c>
      <c r="AT4" s="18">
        <v>41609</v>
      </c>
      <c r="AU4" s="18">
        <v>41640</v>
      </c>
      <c r="AV4" s="18">
        <v>41671</v>
      </c>
      <c r="AW4" s="18">
        <v>41699</v>
      </c>
      <c r="AX4" s="18">
        <v>41730</v>
      </c>
      <c r="AY4" s="18">
        <v>41760</v>
      </c>
      <c r="AZ4" s="18">
        <v>41791</v>
      </c>
      <c r="BA4" s="18">
        <v>41821</v>
      </c>
      <c r="BB4" s="18">
        <v>41852</v>
      </c>
      <c r="BC4" s="18">
        <v>41883</v>
      </c>
      <c r="BD4" s="18">
        <v>41913</v>
      </c>
      <c r="BE4" s="18">
        <v>41944</v>
      </c>
      <c r="BF4" s="18">
        <v>41974</v>
      </c>
      <c r="BG4" s="18">
        <v>42005</v>
      </c>
      <c r="BH4" s="18">
        <v>42036</v>
      </c>
      <c r="BI4" s="18">
        <v>42064</v>
      </c>
      <c r="BJ4" s="18">
        <v>42095</v>
      </c>
      <c r="BK4" s="18">
        <v>42125</v>
      </c>
      <c r="BL4" s="18">
        <v>42156</v>
      </c>
      <c r="BM4" s="18">
        <v>42186</v>
      </c>
      <c r="BN4" s="18">
        <v>42217</v>
      </c>
      <c r="BO4" s="18">
        <v>42248</v>
      </c>
      <c r="BP4" s="18">
        <v>42278</v>
      </c>
      <c r="BQ4" s="18">
        <v>42309</v>
      </c>
      <c r="BR4" s="18">
        <v>42339</v>
      </c>
      <c r="BS4" s="18">
        <v>42370</v>
      </c>
      <c r="BT4" s="18">
        <v>42401</v>
      </c>
      <c r="BU4" s="18">
        <v>42430</v>
      </c>
      <c r="BV4" s="18">
        <v>42461</v>
      </c>
      <c r="BW4" s="18">
        <v>42491</v>
      </c>
      <c r="BX4" s="18">
        <v>42522</v>
      </c>
      <c r="BY4" s="18">
        <v>42552</v>
      </c>
      <c r="BZ4" s="18">
        <v>42583</v>
      </c>
      <c r="CA4" s="18">
        <v>42614</v>
      </c>
      <c r="CB4" s="18">
        <v>42644</v>
      </c>
      <c r="CC4" s="18">
        <v>42675</v>
      </c>
      <c r="CD4" s="18">
        <v>42705</v>
      </c>
      <c r="CE4" s="18">
        <v>42736</v>
      </c>
      <c r="CF4" s="18">
        <v>42767</v>
      </c>
      <c r="CG4" s="18">
        <v>42795</v>
      </c>
      <c r="CH4" s="18">
        <v>42826</v>
      </c>
      <c r="CI4" s="18">
        <v>42856</v>
      </c>
      <c r="CJ4" s="18">
        <v>42887</v>
      </c>
      <c r="CK4" s="18">
        <v>42917</v>
      </c>
      <c r="CL4" s="18">
        <v>42948</v>
      </c>
      <c r="CM4" s="18">
        <v>42979</v>
      </c>
      <c r="CN4" s="18">
        <v>43009</v>
      </c>
      <c r="CO4" s="18">
        <v>43040</v>
      </c>
      <c r="CP4" s="18">
        <v>43070</v>
      </c>
      <c r="CQ4" s="18">
        <v>43101</v>
      </c>
      <c r="CR4" s="18">
        <v>43132</v>
      </c>
      <c r="CS4" s="18">
        <v>43160</v>
      </c>
      <c r="CT4" s="18">
        <v>43191</v>
      </c>
      <c r="CU4" s="18">
        <v>43221</v>
      </c>
      <c r="CV4" s="18">
        <v>43252</v>
      </c>
      <c r="CW4" s="18">
        <v>43282</v>
      </c>
      <c r="CX4" s="18">
        <v>43313</v>
      </c>
      <c r="CY4" s="18">
        <v>43344</v>
      </c>
      <c r="CZ4" s="18">
        <v>43374</v>
      </c>
      <c r="DA4" s="18">
        <v>43405</v>
      </c>
      <c r="DB4" s="18">
        <v>43435</v>
      </c>
      <c r="DC4" s="18">
        <v>43466</v>
      </c>
      <c r="DD4" s="18">
        <v>43497</v>
      </c>
      <c r="DE4" s="18">
        <v>43525</v>
      </c>
      <c r="DF4" s="18">
        <v>43556</v>
      </c>
      <c r="DG4" s="18">
        <v>43586</v>
      </c>
      <c r="DH4" s="18">
        <v>43617</v>
      </c>
      <c r="DI4" s="18">
        <v>43647</v>
      </c>
      <c r="DJ4" s="18">
        <v>43678</v>
      </c>
      <c r="DK4" s="18">
        <v>43709</v>
      </c>
      <c r="DL4" s="18">
        <v>43739</v>
      </c>
      <c r="DM4" s="18">
        <v>43770</v>
      </c>
      <c r="DN4" s="18">
        <v>43800</v>
      </c>
      <c r="DO4" s="18">
        <v>43831</v>
      </c>
      <c r="DP4" s="18">
        <v>43862</v>
      </c>
      <c r="DQ4" s="18">
        <v>43891</v>
      </c>
      <c r="DR4" s="18">
        <v>43922</v>
      </c>
      <c r="DS4" s="18">
        <v>43952</v>
      </c>
      <c r="DT4" s="18">
        <v>43983</v>
      </c>
      <c r="DU4" s="18">
        <v>44013</v>
      </c>
      <c r="DV4" s="18">
        <v>44044</v>
      </c>
      <c r="DW4" s="18">
        <v>44075</v>
      </c>
      <c r="DX4" s="18">
        <v>44105</v>
      </c>
      <c r="DY4" s="18">
        <v>44136</v>
      </c>
      <c r="DZ4" s="18">
        <v>44166</v>
      </c>
      <c r="EA4" s="18">
        <v>44197</v>
      </c>
      <c r="EB4" s="18">
        <v>44228</v>
      </c>
      <c r="EC4" s="18">
        <v>44256</v>
      </c>
      <c r="ED4" s="18">
        <v>44287</v>
      </c>
      <c r="EE4" s="18">
        <v>44317</v>
      </c>
      <c r="EF4" s="18">
        <v>44348</v>
      </c>
      <c r="EG4" s="18">
        <v>44378</v>
      </c>
      <c r="EH4" s="18">
        <v>44409</v>
      </c>
      <c r="EI4" s="18">
        <v>44440</v>
      </c>
      <c r="EJ4" s="18">
        <v>44470</v>
      </c>
      <c r="EK4" s="18">
        <v>44501</v>
      </c>
      <c r="EL4" s="18">
        <v>44531</v>
      </c>
    </row>
    <row r="5" spans="1:142" x14ac:dyDescent="0.2">
      <c r="A5" s="19" t="s">
        <v>6</v>
      </c>
      <c r="B5" s="20" t="s">
        <v>7</v>
      </c>
      <c r="C5" s="19" t="s">
        <v>5</v>
      </c>
      <c r="D5" s="21">
        <v>18</v>
      </c>
      <c r="E5" s="21">
        <v>33</v>
      </c>
      <c r="F5" s="21">
        <v>46</v>
      </c>
      <c r="G5" s="21">
        <v>63</v>
      </c>
      <c r="H5" s="21">
        <v>71</v>
      </c>
      <c r="I5" s="21">
        <v>66</v>
      </c>
      <c r="J5" s="21">
        <v>74</v>
      </c>
      <c r="K5" s="21">
        <v>78</v>
      </c>
      <c r="L5" s="21">
        <v>77</v>
      </c>
      <c r="M5" s="21">
        <v>80</v>
      </c>
      <c r="N5" s="21">
        <v>78</v>
      </c>
      <c r="O5" s="21">
        <v>82</v>
      </c>
      <c r="P5" s="21">
        <v>75</v>
      </c>
      <c r="Q5" s="21">
        <v>81</v>
      </c>
      <c r="R5" s="21">
        <v>79</v>
      </c>
      <c r="S5" s="21">
        <v>82</v>
      </c>
      <c r="T5" s="21">
        <v>81</v>
      </c>
      <c r="U5" s="21">
        <v>74</v>
      </c>
      <c r="V5" s="21">
        <v>82</v>
      </c>
      <c r="W5" s="21">
        <v>89</v>
      </c>
      <c r="X5" s="21">
        <v>80</v>
      </c>
      <c r="Y5" s="21">
        <v>84</v>
      </c>
      <c r="Z5" s="21">
        <v>77</v>
      </c>
      <c r="AA5" s="21">
        <v>79</v>
      </c>
      <c r="AB5" s="21">
        <v>74</v>
      </c>
      <c r="AC5" s="21">
        <v>77</v>
      </c>
      <c r="AD5" s="21">
        <v>77</v>
      </c>
      <c r="AE5" s="21">
        <v>71</v>
      </c>
      <c r="AF5" s="21">
        <v>76</v>
      </c>
      <c r="AG5" s="21">
        <v>66</v>
      </c>
      <c r="AH5" s="21">
        <v>75</v>
      </c>
      <c r="AI5" s="36">
        <v>70</v>
      </c>
      <c r="AJ5" s="36">
        <v>61</v>
      </c>
      <c r="AK5" s="36">
        <v>67</v>
      </c>
      <c r="AL5" s="36">
        <v>64</v>
      </c>
      <c r="AM5" s="36">
        <v>71</v>
      </c>
      <c r="AN5" s="36">
        <v>62</v>
      </c>
      <c r="AO5" s="36">
        <v>70</v>
      </c>
      <c r="AP5" s="36">
        <v>70</v>
      </c>
      <c r="AQ5" s="36">
        <v>66</v>
      </c>
      <c r="AR5" s="36">
        <v>71</v>
      </c>
      <c r="AS5" s="36">
        <v>69</v>
      </c>
      <c r="AT5" s="36">
        <v>75</v>
      </c>
      <c r="AU5" s="36">
        <v>71</v>
      </c>
      <c r="AV5" s="36">
        <v>67</v>
      </c>
      <c r="AW5" s="36">
        <v>71</v>
      </c>
      <c r="AX5" s="36">
        <v>72</v>
      </c>
      <c r="AY5" s="36">
        <v>73</v>
      </c>
      <c r="AZ5" s="36">
        <v>70</v>
      </c>
      <c r="BA5" s="36">
        <v>72</v>
      </c>
      <c r="BB5" s="36">
        <v>67</v>
      </c>
      <c r="BC5" s="36">
        <v>69</v>
      </c>
      <c r="BD5" s="36">
        <v>72</v>
      </c>
      <c r="BE5" s="36">
        <v>66</v>
      </c>
      <c r="BF5" s="36">
        <v>70</v>
      </c>
      <c r="BG5" s="36">
        <v>65</v>
      </c>
      <c r="BH5" s="36">
        <v>66</v>
      </c>
      <c r="BI5" s="36">
        <v>65</v>
      </c>
      <c r="BJ5" s="36">
        <v>61</v>
      </c>
      <c r="BK5" s="36">
        <v>72</v>
      </c>
      <c r="BL5" s="36">
        <v>70</v>
      </c>
      <c r="BM5" s="36">
        <v>66</v>
      </c>
      <c r="BN5" s="36">
        <v>69</v>
      </c>
      <c r="BO5" s="36">
        <v>66</v>
      </c>
      <c r="BP5" s="36">
        <v>69</v>
      </c>
      <c r="BQ5" s="36">
        <v>64</v>
      </c>
      <c r="BR5" s="36">
        <v>71</v>
      </c>
      <c r="BS5" s="36">
        <v>73</v>
      </c>
      <c r="BT5" s="36">
        <v>64</v>
      </c>
      <c r="BU5" s="36">
        <v>64</v>
      </c>
      <c r="BV5" s="36">
        <v>60</v>
      </c>
      <c r="BW5" s="36">
        <v>66</v>
      </c>
      <c r="BX5" s="36">
        <v>65</v>
      </c>
      <c r="BY5" s="36">
        <v>67</v>
      </c>
      <c r="BZ5" s="36">
        <v>70</v>
      </c>
      <c r="CA5" s="36">
        <v>69</v>
      </c>
      <c r="CB5" s="36">
        <v>70</v>
      </c>
      <c r="CC5" s="36">
        <v>67</v>
      </c>
      <c r="CD5" s="36">
        <v>70</v>
      </c>
      <c r="CE5" s="36">
        <v>76</v>
      </c>
      <c r="CF5" s="36">
        <v>59</v>
      </c>
      <c r="CG5" s="36">
        <v>72</v>
      </c>
      <c r="CH5" s="36">
        <v>64</v>
      </c>
      <c r="CI5" s="22">
        <v>60</v>
      </c>
      <c r="CJ5" s="22">
        <v>64</v>
      </c>
      <c r="CK5" s="22">
        <v>64</v>
      </c>
      <c r="CL5" s="22">
        <v>64</v>
      </c>
      <c r="CM5" s="22">
        <v>63</v>
      </c>
      <c r="CN5" s="22">
        <v>61</v>
      </c>
      <c r="CO5" s="22">
        <v>60</v>
      </c>
      <c r="CP5" s="22">
        <v>64</v>
      </c>
      <c r="CQ5" s="36">
        <v>64</v>
      </c>
      <c r="CR5" s="36">
        <v>60</v>
      </c>
      <c r="CS5" s="36">
        <v>60</v>
      </c>
      <c r="CT5" s="36">
        <v>64</v>
      </c>
      <c r="CU5" s="36">
        <v>63</v>
      </c>
      <c r="CV5" s="36">
        <v>59</v>
      </c>
      <c r="CW5" s="36">
        <v>61</v>
      </c>
      <c r="CX5" s="36">
        <v>65</v>
      </c>
      <c r="CY5" s="36">
        <v>62</v>
      </c>
      <c r="CZ5" s="36">
        <v>67</v>
      </c>
      <c r="DA5" s="36">
        <v>62</v>
      </c>
      <c r="DB5" s="36">
        <v>66</v>
      </c>
      <c r="DC5" s="36">
        <v>65</v>
      </c>
      <c r="DD5" s="36">
        <v>61</v>
      </c>
      <c r="DE5" s="36">
        <v>66</v>
      </c>
      <c r="DF5" s="36">
        <v>62</v>
      </c>
      <c r="DG5" s="36">
        <v>57</v>
      </c>
      <c r="DH5" s="36">
        <v>63</v>
      </c>
      <c r="DI5" s="36">
        <v>58</v>
      </c>
      <c r="DJ5" s="36">
        <v>57</v>
      </c>
      <c r="DK5" s="36">
        <v>57</v>
      </c>
      <c r="DL5" s="36">
        <v>56</v>
      </c>
      <c r="DM5" s="36">
        <v>55</v>
      </c>
      <c r="DN5" s="36">
        <v>62</v>
      </c>
      <c r="DO5" s="36">
        <v>54</v>
      </c>
      <c r="DP5" s="36">
        <v>57</v>
      </c>
      <c r="DQ5" s="36">
        <v>51</v>
      </c>
      <c r="DR5" s="36">
        <v>49</v>
      </c>
      <c r="DS5" s="36">
        <v>56</v>
      </c>
      <c r="DT5" s="36">
        <v>50</v>
      </c>
      <c r="DU5" s="36">
        <v>51</v>
      </c>
      <c r="DV5" s="36">
        <v>54</v>
      </c>
      <c r="DW5" s="36">
        <v>50</v>
      </c>
      <c r="DX5" s="36">
        <v>58</v>
      </c>
      <c r="DY5" s="36">
        <v>60</v>
      </c>
      <c r="DZ5" s="36">
        <v>57</v>
      </c>
      <c r="EA5" s="36">
        <v>62</v>
      </c>
      <c r="EB5" s="36">
        <v>53</v>
      </c>
      <c r="EC5" s="36"/>
      <c r="ED5" s="36"/>
      <c r="EE5" s="36"/>
      <c r="EF5" s="36"/>
      <c r="EG5" s="36"/>
      <c r="EH5" s="36"/>
      <c r="EI5" s="36"/>
      <c r="EJ5" s="36"/>
      <c r="EK5" s="36"/>
      <c r="EL5" s="36"/>
    </row>
    <row r="6" spans="1:142" ht="3" customHeight="1" x14ac:dyDescent="0.2">
      <c r="A6" s="28"/>
      <c r="B6" s="29"/>
      <c r="C6" s="28"/>
      <c r="CR6" s="36"/>
      <c r="CS6" s="36"/>
      <c r="CT6" s="36"/>
      <c r="CU6" s="36"/>
      <c r="CV6" s="36"/>
      <c r="CX6" s="36"/>
      <c r="CY6" s="36"/>
      <c r="CZ6" s="36"/>
      <c r="DA6" s="36"/>
      <c r="DB6" s="36"/>
      <c r="DD6" s="36"/>
      <c r="DE6" s="36"/>
      <c r="DF6" s="36"/>
      <c r="DG6" s="36"/>
      <c r="DH6" s="36"/>
      <c r="DJ6" s="36"/>
      <c r="DK6" s="36"/>
      <c r="DL6" s="36"/>
      <c r="DM6" s="36"/>
      <c r="DN6" s="36"/>
    </row>
    <row r="7" spans="1:142" x14ac:dyDescent="0.2">
      <c r="A7" s="15" t="s">
        <v>48</v>
      </c>
      <c r="B7" s="17" t="s">
        <v>12</v>
      </c>
      <c r="C7" s="15" t="s">
        <v>2</v>
      </c>
      <c r="D7" s="18">
        <v>40330</v>
      </c>
      <c r="E7" s="18">
        <v>40360</v>
      </c>
      <c r="F7" s="18">
        <v>40391</v>
      </c>
      <c r="G7" s="18">
        <v>40422</v>
      </c>
      <c r="H7" s="18">
        <v>40452</v>
      </c>
      <c r="I7" s="18">
        <v>40483</v>
      </c>
      <c r="J7" s="18">
        <v>40513</v>
      </c>
      <c r="K7" s="18">
        <v>40544</v>
      </c>
      <c r="L7" s="18">
        <v>40575</v>
      </c>
      <c r="M7" s="18">
        <v>40603</v>
      </c>
      <c r="N7" s="18">
        <v>40634</v>
      </c>
      <c r="O7" s="18">
        <v>40664</v>
      </c>
      <c r="P7" s="18">
        <v>40695</v>
      </c>
      <c r="Q7" s="18">
        <v>40725</v>
      </c>
      <c r="R7" s="18">
        <v>40756</v>
      </c>
      <c r="S7" s="18">
        <v>40787</v>
      </c>
      <c r="T7" s="18">
        <v>40817</v>
      </c>
      <c r="U7" s="18">
        <v>40848</v>
      </c>
      <c r="V7" s="18">
        <v>40878</v>
      </c>
      <c r="W7" s="18">
        <v>40909</v>
      </c>
      <c r="X7" s="18">
        <v>40940</v>
      </c>
      <c r="Y7" s="18">
        <v>40969</v>
      </c>
      <c r="Z7" s="18">
        <v>41000</v>
      </c>
      <c r="AA7" s="18">
        <v>41030</v>
      </c>
      <c r="AB7" s="18">
        <v>41061</v>
      </c>
      <c r="AC7" s="18">
        <v>41091</v>
      </c>
      <c r="AD7" s="18">
        <v>41122</v>
      </c>
      <c r="AE7" s="18">
        <v>41153</v>
      </c>
      <c r="AF7" s="18">
        <v>41183</v>
      </c>
      <c r="AG7" s="18">
        <v>41214</v>
      </c>
      <c r="AH7" s="18">
        <v>41244</v>
      </c>
      <c r="AI7" s="18">
        <v>41275</v>
      </c>
      <c r="AJ7" s="18">
        <v>41306</v>
      </c>
      <c r="AK7" s="18">
        <v>41334</v>
      </c>
      <c r="AL7" s="18">
        <v>41365</v>
      </c>
      <c r="AM7" s="18">
        <v>41395</v>
      </c>
      <c r="AN7" s="18">
        <v>41426</v>
      </c>
      <c r="AO7" s="18">
        <v>41456</v>
      </c>
      <c r="AP7" s="18">
        <v>41487</v>
      </c>
      <c r="AQ7" s="18">
        <v>41518</v>
      </c>
      <c r="AR7" s="18">
        <v>41548</v>
      </c>
      <c r="AS7" s="18">
        <v>41579</v>
      </c>
      <c r="AT7" s="18">
        <v>41609</v>
      </c>
      <c r="AU7" s="18">
        <v>41640</v>
      </c>
      <c r="AV7" s="18">
        <v>41671</v>
      </c>
      <c r="AW7" s="18">
        <v>41699</v>
      </c>
      <c r="AX7" s="18">
        <v>41730</v>
      </c>
      <c r="AY7" s="18">
        <v>41760</v>
      </c>
      <c r="AZ7" s="18">
        <v>41791</v>
      </c>
      <c r="BA7" s="18">
        <v>41821</v>
      </c>
      <c r="BB7" s="18">
        <v>41852</v>
      </c>
      <c r="BC7" s="18">
        <v>41883</v>
      </c>
      <c r="BD7" s="18">
        <v>41913</v>
      </c>
      <c r="BE7" s="18">
        <v>41944</v>
      </c>
      <c r="BF7" s="18">
        <v>41974</v>
      </c>
      <c r="BG7" s="18">
        <v>42005</v>
      </c>
      <c r="BH7" s="18">
        <v>42036</v>
      </c>
      <c r="BI7" s="18">
        <v>42064</v>
      </c>
      <c r="BJ7" s="18">
        <v>42095</v>
      </c>
      <c r="BK7" s="18">
        <v>42125</v>
      </c>
      <c r="BL7" s="18">
        <v>42156</v>
      </c>
      <c r="BM7" s="18">
        <v>42186</v>
      </c>
      <c r="BN7" s="18">
        <v>42217</v>
      </c>
      <c r="BO7" s="18">
        <v>42248</v>
      </c>
      <c r="BP7" s="18">
        <v>42278</v>
      </c>
      <c r="BQ7" s="18">
        <v>42309</v>
      </c>
      <c r="BR7" s="18">
        <v>42339</v>
      </c>
      <c r="BS7" s="18">
        <v>42370</v>
      </c>
      <c r="BT7" s="18">
        <v>42401</v>
      </c>
      <c r="BU7" s="18">
        <v>42430</v>
      </c>
      <c r="BV7" s="18">
        <v>42461</v>
      </c>
      <c r="BW7" s="18">
        <v>42491</v>
      </c>
      <c r="BX7" s="18">
        <v>42522</v>
      </c>
      <c r="BY7" s="18">
        <v>42552</v>
      </c>
      <c r="BZ7" s="18">
        <v>42583</v>
      </c>
      <c r="CA7" s="18">
        <v>42614</v>
      </c>
      <c r="CB7" s="18">
        <v>42644</v>
      </c>
      <c r="CC7" s="18">
        <v>42675</v>
      </c>
      <c r="CD7" s="18">
        <v>42705</v>
      </c>
      <c r="CE7" s="18">
        <v>42736</v>
      </c>
      <c r="CF7" s="18">
        <v>42767</v>
      </c>
      <c r="CG7" s="18">
        <v>42795</v>
      </c>
      <c r="CH7" s="18">
        <v>42826</v>
      </c>
      <c r="CI7" s="18">
        <v>42856</v>
      </c>
      <c r="CJ7" s="18">
        <v>42887</v>
      </c>
      <c r="CK7" s="18">
        <v>42917</v>
      </c>
      <c r="CL7" s="18">
        <v>42948</v>
      </c>
      <c r="CM7" s="18">
        <v>42979</v>
      </c>
      <c r="CN7" s="18">
        <v>43009</v>
      </c>
      <c r="CO7" s="18">
        <v>43040</v>
      </c>
      <c r="CP7" s="18">
        <v>43070</v>
      </c>
      <c r="CQ7" s="18">
        <v>43101</v>
      </c>
      <c r="CR7" s="18">
        <v>43132</v>
      </c>
      <c r="CS7" s="18">
        <v>43160</v>
      </c>
      <c r="CT7" s="18">
        <v>43191</v>
      </c>
      <c r="CU7" s="18">
        <v>43221</v>
      </c>
      <c r="CV7" s="18">
        <v>43252</v>
      </c>
      <c r="CW7" s="18">
        <v>43282</v>
      </c>
      <c r="CX7" s="18">
        <v>43313</v>
      </c>
      <c r="CY7" s="18">
        <v>43344</v>
      </c>
      <c r="CZ7" s="18">
        <v>43374</v>
      </c>
      <c r="DA7" s="18">
        <v>43405</v>
      </c>
      <c r="DB7" s="18">
        <v>43435</v>
      </c>
      <c r="DC7" s="18">
        <v>43466</v>
      </c>
      <c r="DD7" s="18">
        <v>43497</v>
      </c>
      <c r="DE7" s="18">
        <v>43525</v>
      </c>
      <c r="DF7" s="18">
        <v>43556</v>
      </c>
      <c r="DG7" s="18">
        <v>43586</v>
      </c>
      <c r="DH7" s="18">
        <v>43617</v>
      </c>
      <c r="DI7" s="18">
        <v>43647</v>
      </c>
      <c r="DJ7" s="18">
        <v>43678</v>
      </c>
      <c r="DK7" s="18">
        <v>43709</v>
      </c>
      <c r="DL7" s="18">
        <v>43739</v>
      </c>
      <c r="DM7" s="18">
        <v>43770</v>
      </c>
      <c r="DN7" s="18">
        <v>43800</v>
      </c>
      <c r="DO7" s="18">
        <v>43831</v>
      </c>
      <c r="DP7" s="18">
        <v>43862</v>
      </c>
      <c r="DQ7" s="18">
        <v>43891</v>
      </c>
      <c r="DR7" s="18">
        <v>43922</v>
      </c>
      <c r="DS7" s="18">
        <v>43952</v>
      </c>
      <c r="DT7" s="18">
        <v>43983</v>
      </c>
      <c r="DU7" s="18">
        <v>44013</v>
      </c>
      <c r="DV7" s="18">
        <v>44044</v>
      </c>
      <c r="DW7" s="18">
        <v>44075</v>
      </c>
      <c r="DX7" s="18">
        <v>44105</v>
      </c>
      <c r="DY7" s="18">
        <v>44136</v>
      </c>
      <c r="DZ7" s="18">
        <v>44166</v>
      </c>
      <c r="EA7" s="18">
        <v>44197</v>
      </c>
      <c r="EB7" s="18">
        <v>44228</v>
      </c>
      <c r="EC7" s="18">
        <v>44256</v>
      </c>
      <c r="ED7" s="18">
        <v>44287</v>
      </c>
      <c r="EE7" s="18">
        <v>44317</v>
      </c>
      <c r="EF7" s="18">
        <v>44348</v>
      </c>
      <c r="EG7" s="18">
        <v>44378</v>
      </c>
      <c r="EH7" s="18">
        <v>44409</v>
      </c>
      <c r="EI7" s="18">
        <v>44440</v>
      </c>
      <c r="EJ7" s="18">
        <v>44470</v>
      </c>
      <c r="EK7" s="18">
        <v>44501</v>
      </c>
      <c r="EL7" s="18">
        <v>44531</v>
      </c>
    </row>
    <row r="8" spans="1:142" x14ac:dyDescent="0.2">
      <c r="A8" s="19" t="s">
        <v>3</v>
      </c>
      <c r="B8" s="20" t="s">
        <v>32</v>
      </c>
      <c r="C8" s="19" t="s">
        <v>14</v>
      </c>
      <c r="D8" s="37"/>
      <c r="E8" s="37"/>
      <c r="F8" s="37"/>
      <c r="G8" s="37"/>
      <c r="H8" s="37"/>
      <c r="I8" s="25">
        <v>319934.96300000005</v>
      </c>
      <c r="J8" s="25">
        <v>329563.26999999996</v>
      </c>
      <c r="K8" s="25">
        <v>324889.31599999999</v>
      </c>
      <c r="L8" s="25">
        <v>337238.33100000012</v>
      </c>
      <c r="M8" s="25">
        <v>436405.27600000001</v>
      </c>
      <c r="N8" s="25">
        <v>418809.77600000007</v>
      </c>
      <c r="O8" s="25">
        <v>456265.81999999989</v>
      </c>
      <c r="P8" s="25">
        <v>425143.50399999996</v>
      </c>
      <c r="Q8" s="25">
        <v>480961.42999999993</v>
      </c>
      <c r="R8" s="25">
        <v>437849.94300000003</v>
      </c>
      <c r="S8" s="25">
        <v>416211.56500000006</v>
      </c>
      <c r="T8" s="25">
        <v>445227.06299999991</v>
      </c>
      <c r="U8" s="25">
        <v>437046.39299999992</v>
      </c>
      <c r="V8" s="25">
        <v>500943.50699999998</v>
      </c>
      <c r="W8" s="25">
        <v>494401.7486200002</v>
      </c>
      <c r="X8" s="25">
        <v>492078.60400000005</v>
      </c>
      <c r="Y8" s="25">
        <v>531768.79800000007</v>
      </c>
      <c r="Z8" s="25">
        <v>501062.11799999996</v>
      </c>
      <c r="AA8" s="25">
        <v>562230.2961299998</v>
      </c>
      <c r="AB8" s="25">
        <v>551178.39899999998</v>
      </c>
      <c r="AC8" s="25">
        <v>580945.40062999981</v>
      </c>
      <c r="AD8" s="25">
        <v>556963.99600000016</v>
      </c>
      <c r="AE8" s="25">
        <v>507260.3600000001</v>
      </c>
      <c r="AF8" s="25">
        <v>579971.80699999991</v>
      </c>
      <c r="AG8" s="25">
        <v>518731.58700000023</v>
      </c>
      <c r="AH8" s="25">
        <v>521368.73499999999</v>
      </c>
      <c r="AI8" s="22">
        <v>528944.18299999996</v>
      </c>
      <c r="AJ8" s="22">
        <v>442424.82</v>
      </c>
      <c r="AK8" s="22">
        <v>465681.12399999966</v>
      </c>
      <c r="AL8" s="22">
        <v>511775.07100000005</v>
      </c>
      <c r="AM8" s="22">
        <v>517482.70699999999</v>
      </c>
      <c r="AN8" s="22">
        <v>519005.08899999986</v>
      </c>
      <c r="AO8" s="22">
        <v>540414.14900000009</v>
      </c>
      <c r="AP8" s="22">
        <v>528161.7620000001</v>
      </c>
      <c r="AQ8" s="22">
        <v>469811.57899999991</v>
      </c>
      <c r="AR8" s="22">
        <v>471230.93700000027</v>
      </c>
      <c r="AS8" s="22">
        <v>469517.41300000006</v>
      </c>
      <c r="AT8" s="22">
        <v>497130.43599999987</v>
      </c>
      <c r="AU8" s="22">
        <v>422153.44699999987</v>
      </c>
      <c r="AV8" s="22">
        <v>456417.55800000002</v>
      </c>
      <c r="AW8" s="22">
        <v>489270.89500000002</v>
      </c>
      <c r="AX8" s="22">
        <v>496565.95800000004</v>
      </c>
      <c r="AY8" s="22">
        <v>526231.86899999995</v>
      </c>
      <c r="AZ8" s="22">
        <v>561204.56200000015</v>
      </c>
      <c r="BA8" s="22">
        <v>555632.32900000003</v>
      </c>
      <c r="BB8" s="22">
        <v>508328.16500000004</v>
      </c>
      <c r="BC8" s="22">
        <v>541107.64300000004</v>
      </c>
      <c r="BD8" s="22">
        <v>533671.75199999998</v>
      </c>
      <c r="BE8" s="22">
        <v>549840.14399999997</v>
      </c>
      <c r="BF8" s="22">
        <v>583619.72200000007</v>
      </c>
      <c r="BG8" s="22">
        <v>568345.75100000005</v>
      </c>
      <c r="BH8" s="22">
        <v>483167.33099999995</v>
      </c>
      <c r="BI8" s="22">
        <v>454682.36599999992</v>
      </c>
      <c r="BJ8" s="22">
        <v>478427.772</v>
      </c>
      <c r="BK8" s="22">
        <v>529312.44799999997</v>
      </c>
      <c r="BL8" s="22">
        <v>532216.04</v>
      </c>
      <c r="BM8" s="22">
        <v>491937.61499999999</v>
      </c>
      <c r="BN8" s="22">
        <v>481196.60500000016</v>
      </c>
      <c r="BO8" s="22">
        <v>460565.88299999997</v>
      </c>
      <c r="BP8" s="22">
        <v>495501.0360000002</v>
      </c>
      <c r="BQ8" s="22">
        <v>408311.43400000001</v>
      </c>
      <c r="BR8" s="22">
        <v>502902.12199999992</v>
      </c>
      <c r="BS8" s="22">
        <v>460284.78800000023</v>
      </c>
      <c r="BT8" s="22">
        <v>426910.14500000002</v>
      </c>
      <c r="BU8" s="22">
        <v>420928.30500000005</v>
      </c>
      <c r="BV8" s="22">
        <v>439804.24499999994</v>
      </c>
      <c r="BW8" s="22">
        <v>429770.28899999987</v>
      </c>
      <c r="BX8" s="22">
        <v>458172.09500000003</v>
      </c>
      <c r="BY8" s="22">
        <v>492519.68999999994</v>
      </c>
      <c r="BZ8" s="22">
        <v>464804.63699999999</v>
      </c>
      <c r="CA8" s="22">
        <v>463563.44000000006</v>
      </c>
      <c r="CB8" s="22">
        <v>464742.15100000007</v>
      </c>
      <c r="CC8" s="22">
        <v>438036.14600000001</v>
      </c>
      <c r="CD8" s="22">
        <v>503320.35700000002</v>
      </c>
      <c r="CE8" s="22">
        <v>488324.23999999993</v>
      </c>
      <c r="CF8" s="22">
        <v>411770.6650000001</v>
      </c>
      <c r="CG8" s="22">
        <v>480928.40300000005</v>
      </c>
      <c r="CH8" s="22">
        <v>491260.72</v>
      </c>
      <c r="CI8" s="22">
        <v>477937.82500000013</v>
      </c>
      <c r="CJ8" s="22">
        <v>521895.23299999983</v>
      </c>
      <c r="CK8" s="22">
        <v>570103.54000000027</v>
      </c>
      <c r="CL8" s="22">
        <v>516055.85800000007</v>
      </c>
      <c r="CM8" s="22">
        <v>528121.37399999995</v>
      </c>
      <c r="CN8" s="22">
        <v>504185.02700000006</v>
      </c>
      <c r="CO8" s="22">
        <v>499075.03399999993</v>
      </c>
      <c r="CP8" s="22">
        <v>545348.88700000034</v>
      </c>
      <c r="CQ8" s="22">
        <v>463062.05199999991</v>
      </c>
      <c r="CR8" s="22">
        <v>452113.35400000017</v>
      </c>
      <c r="CS8" s="22">
        <v>491467</v>
      </c>
      <c r="CT8" s="22">
        <v>467489.84299999994</v>
      </c>
      <c r="CU8" s="22">
        <v>518921.21800000017</v>
      </c>
      <c r="CV8" s="22">
        <v>563063.82499999995</v>
      </c>
      <c r="CW8" s="22">
        <v>511318.53200000012</v>
      </c>
      <c r="CX8" s="22">
        <v>531796.62899999996</v>
      </c>
      <c r="CY8" s="22">
        <v>581413.09068999987</v>
      </c>
      <c r="CZ8" s="22">
        <v>521904.42800000007</v>
      </c>
      <c r="DA8" s="22">
        <v>536228.14999999991</v>
      </c>
      <c r="DB8" s="22">
        <v>593749.82700000005</v>
      </c>
      <c r="DC8" s="22">
        <v>544393.08936675615</v>
      </c>
      <c r="DD8" s="22">
        <v>498917.58899999992</v>
      </c>
      <c r="DE8" s="22">
        <v>540395.62789999973</v>
      </c>
      <c r="DF8" s="22">
        <v>525401.70929662988</v>
      </c>
      <c r="DG8" s="22">
        <v>513775.77999999991</v>
      </c>
      <c r="DH8" s="22">
        <v>606650.32099999988</v>
      </c>
      <c r="DI8" s="22">
        <v>568315.74099999992</v>
      </c>
      <c r="DJ8" s="22">
        <v>581330.21800000011</v>
      </c>
      <c r="DK8" s="22">
        <v>582150.5314224601</v>
      </c>
      <c r="DL8" s="22">
        <v>542753.44200000004</v>
      </c>
      <c r="DM8" s="22">
        <v>596624.38899999997</v>
      </c>
      <c r="DN8" s="22">
        <v>605513.93799999997</v>
      </c>
      <c r="DO8" s="22">
        <v>550501.64399999997</v>
      </c>
      <c r="DP8" s="22">
        <v>591003.50399999996</v>
      </c>
      <c r="DQ8" s="22">
        <v>502131.98700000002</v>
      </c>
      <c r="DR8" s="22">
        <v>509198.62200000003</v>
      </c>
      <c r="DS8" s="22">
        <v>527413.67799999996</v>
      </c>
      <c r="DT8" s="22">
        <v>407974.42</v>
      </c>
      <c r="DU8" s="22">
        <v>500718.70699999999</v>
      </c>
      <c r="DV8" s="22">
        <v>594351.60399999993</v>
      </c>
      <c r="DW8" s="22">
        <v>559695.10299999989</v>
      </c>
      <c r="DX8" s="22">
        <v>699019.49599999993</v>
      </c>
      <c r="DY8" s="22">
        <v>593605.91700000013</v>
      </c>
      <c r="DZ8" s="22">
        <v>609052.50094000017</v>
      </c>
      <c r="EA8" s="22">
        <v>595.53398600000003</v>
      </c>
      <c r="EB8" s="22">
        <v>605153.451</v>
      </c>
      <c r="EC8" s="22"/>
      <c r="ED8" s="22"/>
      <c r="EE8" s="22"/>
      <c r="EF8" s="22"/>
      <c r="EG8" s="22"/>
      <c r="EH8" s="22"/>
      <c r="EI8" s="22"/>
      <c r="EJ8" s="22"/>
      <c r="EK8" s="22"/>
      <c r="EL8" s="22"/>
    </row>
    <row r="9" spans="1:142" x14ac:dyDescent="0.2">
      <c r="A9" s="19" t="s">
        <v>6</v>
      </c>
      <c r="B9" s="20" t="s">
        <v>33</v>
      </c>
      <c r="C9" s="19" t="s">
        <v>14</v>
      </c>
      <c r="D9" s="37"/>
      <c r="E9" s="37"/>
      <c r="F9" s="37"/>
      <c r="G9" s="37"/>
      <c r="H9" s="37"/>
      <c r="I9" s="25">
        <v>207522.81800000006</v>
      </c>
      <c r="J9" s="25">
        <v>212176.09900000002</v>
      </c>
      <c r="K9" s="25">
        <v>175474.32400000005</v>
      </c>
      <c r="L9" s="25">
        <v>197460.54400000002</v>
      </c>
      <c r="M9" s="25">
        <v>256186.37399999995</v>
      </c>
      <c r="N9" s="25">
        <v>249027.57900000003</v>
      </c>
      <c r="O9" s="25">
        <v>395908.88500000001</v>
      </c>
      <c r="P9" s="25">
        <v>387832.60200000007</v>
      </c>
      <c r="Q9" s="25">
        <v>402409.21399999998</v>
      </c>
      <c r="R9" s="25">
        <v>334130.88100000005</v>
      </c>
      <c r="S9" s="25">
        <v>329586.96500000003</v>
      </c>
      <c r="T9" s="25">
        <v>323598.47900000005</v>
      </c>
      <c r="U9" s="25">
        <v>285992.81100000005</v>
      </c>
      <c r="V9" s="25">
        <v>373937.90999999992</v>
      </c>
      <c r="W9" s="25">
        <v>401109.78999999992</v>
      </c>
      <c r="X9" s="25">
        <v>366127.18600000016</v>
      </c>
      <c r="Y9" s="25">
        <v>375247.59300000005</v>
      </c>
      <c r="Z9" s="25">
        <v>328784.95699999999</v>
      </c>
      <c r="AA9" s="25">
        <v>344055.21799999999</v>
      </c>
      <c r="AB9" s="25">
        <v>389839.63744999981</v>
      </c>
      <c r="AC9" s="25">
        <v>457931.19099999993</v>
      </c>
      <c r="AD9" s="25">
        <v>415978.80900000001</v>
      </c>
      <c r="AE9" s="25">
        <v>338252.93699999986</v>
      </c>
      <c r="AF9" s="25">
        <v>386433.85599999997</v>
      </c>
      <c r="AG9" s="25">
        <v>340788.66199999995</v>
      </c>
      <c r="AH9" s="25">
        <v>356694.17099999991</v>
      </c>
      <c r="AI9" s="22">
        <v>301731.18300000002</v>
      </c>
      <c r="AJ9" s="22">
        <v>269354.28100000002</v>
      </c>
      <c r="AK9" s="22">
        <v>283820.06774000003</v>
      </c>
      <c r="AL9" s="22">
        <v>289063.81899999996</v>
      </c>
      <c r="AM9" s="22">
        <v>279968.05700000003</v>
      </c>
      <c r="AN9" s="22">
        <v>319306.43599999999</v>
      </c>
      <c r="AO9" s="22">
        <v>381397.19999999984</v>
      </c>
      <c r="AP9" s="22">
        <v>418720.01300000004</v>
      </c>
      <c r="AQ9" s="22">
        <v>383865.40399999986</v>
      </c>
      <c r="AR9" s="22">
        <v>325462.81200000003</v>
      </c>
      <c r="AS9" s="22">
        <v>343491.82400000002</v>
      </c>
      <c r="AT9" s="22">
        <v>433796.99999999983</v>
      </c>
      <c r="AU9" s="22">
        <v>394740.77783999994</v>
      </c>
      <c r="AV9" s="22">
        <v>369012.64462000009</v>
      </c>
      <c r="AW9" s="22">
        <v>383429.93300000019</v>
      </c>
      <c r="AX9" s="22">
        <v>316440.46499999997</v>
      </c>
      <c r="AY9" s="22">
        <v>348278.734</v>
      </c>
      <c r="AZ9" s="22">
        <v>437145.16899999999</v>
      </c>
      <c r="BA9" s="22">
        <v>459564.43383999995</v>
      </c>
      <c r="BB9" s="22">
        <v>386396.63099999999</v>
      </c>
      <c r="BC9" s="22">
        <v>381533.49499999994</v>
      </c>
      <c r="BD9" s="22">
        <v>348413.93200000003</v>
      </c>
      <c r="BE9" s="22">
        <v>364776.89199999993</v>
      </c>
      <c r="BF9" s="22">
        <v>404523.26799999998</v>
      </c>
      <c r="BG9" s="22">
        <v>351950.29800000001</v>
      </c>
      <c r="BH9" s="22">
        <v>332356.75400000007</v>
      </c>
      <c r="BI9" s="22">
        <v>312438.46900000004</v>
      </c>
      <c r="BJ9" s="22">
        <v>267937.63300000003</v>
      </c>
      <c r="BK9" s="22">
        <v>416808.16135000001</v>
      </c>
      <c r="BL9" s="22">
        <v>479573.59700000001</v>
      </c>
      <c r="BM9" s="22">
        <v>396512.24599999993</v>
      </c>
      <c r="BN9" s="22">
        <v>367899.73699999985</v>
      </c>
      <c r="BO9" s="22">
        <v>301033.946</v>
      </c>
      <c r="BP9" s="22">
        <v>368129.01199999999</v>
      </c>
      <c r="BQ9" s="22">
        <v>292507.20900000003</v>
      </c>
      <c r="BR9" s="22">
        <v>355064.35699999996</v>
      </c>
      <c r="BS9" s="22">
        <v>312657.97899999999</v>
      </c>
      <c r="BT9" s="22">
        <v>360010.76700000011</v>
      </c>
      <c r="BU9" s="22">
        <v>319685.14199999993</v>
      </c>
      <c r="BV9" s="22">
        <v>298625.84299999999</v>
      </c>
      <c r="BW9" s="22">
        <v>291462.3710000001</v>
      </c>
      <c r="BX9" s="22">
        <v>252931.41699999996</v>
      </c>
      <c r="BY9" s="22">
        <v>330285.88699999999</v>
      </c>
      <c r="BZ9" s="22">
        <v>353064.80599999987</v>
      </c>
      <c r="CA9" s="22">
        <v>327120.19500000012</v>
      </c>
      <c r="CB9" s="22">
        <v>329137.83499999996</v>
      </c>
      <c r="CC9" s="22">
        <v>284907.69099999999</v>
      </c>
      <c r="CD9" s="22">
        <v>403553.603</v>
      </c>
      <c r="CE9" s="22">
        <v>432455.56899999996</v>
      </c>
      <c r="CF9" s="22">
        <v>367418.68599999993</v>
      </c>
      <c r="CG9" s="22">
        <v>392396.86999999988</v>
      </c>
      <c r="CH9" s="22">
        <v>321438.62099999987</v>
      </c>
      <c r="CI9" s="22">
        <v>367752.19699999999</v>
      </c>
      <c r="CJ9" s="22">
        <v>470964.06499999983</v>
      </c>
      <c r="CK9" s="22">
        <v>448436.71499999997</v>
      </c>
      <c r="CL9" s="22">
        <v>477225.14199999988</v>
      </c>
      <c r="CM9" s="22">
        <v>393362.86600000015</v>
      </c>
      <c r="CN9" s="22">
        <v>369561.44899999985</v>
      </c>
      <c r="CO9" s="22">
        <v>317989.71000000008</v>
      </c>
      <c r="CP9" s="22">
        <v>364606.51300000004</v>
      </c>
      <c r="CQ9" s="22">
        <v>328705.00999999995</v>
      </c>
      <c r="CR9" s="22">
        <v>342641.61099999992</v>
      </c>
      <c r="CS9" s="22">
        <v>384600</v>
      </c>
      <c r="CT9" s="22">
        <v>368528.99099999992</v>
      </c>
      <c r="CU9" s="22">
        <v>469794.10799999995</v>
      </c>
      <c r="CV9" s="22">
        <v>518706.39600000024</v>
      </c>
      <c r="CW9" s="22">
        <v>482193.16955999995</v>
      </c>
      <c r="CX9" s="22">
        <v>482577.24647000007</v>
      </c>
      <c r="CY9" s="22">
        <v>396749.92299999995</v>
      </c>
      <c r="CZ9" s="22">
        <v>396487.38450000004</v>
      </c>
      <c r="DA9" s="22">
        <v>376775.93431999983</v>
      </c>
      <c r="DB9" s="22">
        <v>409759.10399999993</v>
      </c>
      <c r="DC9" s="22">
        <v>415270.01195000013</v>
      </c>
      <c r="DD9" s="22">
        <v>409341.83639999985</v>
      </c>
      <c r="DE9" s="22">
        <v>399281.44533000008</v>
      </c>
      <c r="DF9" s="22">
        <v>425026.35596000002</v>
      </c>
      <c r="DG9" s="22">
        <v>379314.70874000003</v>
      </c>
      <c r="DH9" s="22">
        <v>477125.30687000009</v>
      </c>
      <c r="DI9" s="22">
        <v>487635.33264999994</v>
      </c>
      <c r="DJ9" s="22">
        <v>374997.09008999995</v>
      </c>
      <c r="DK9" s="22">
        <v>406188.10300000012</v>
      </c>
      <c r="DL9" s="22">
        <v>380338.00299999997</v>
      </c>
      <c r="DM9" s="22">
        <v>404896.40100000013</v>
      </c>
      <c r="DN9" s="22">
        <v>458489.16600000008</v>
      </c>
      <c r="DO9" s="22">
        <v>377350.196</v>
      </c>
      <c r="DP9" s="22">
        <v>411343.978</v>
      </c>
      <c r="DQ9" s="22">
        <v>329195.29700000008</v>
      </c>
      <c r="DR9" s="22">
        <v>237898.33999999994</v>
      </c>
      <c r="DS9" s="22">
        <v>277250.89400000009</v>
      </c>
      <c r="DT9" s="22">
        <v>346907.05899999995</v>
      </c>
      <c r="DU9" s="22">
        <v>525271.02500000002</v>
      </c>
      <c r="DV9" s="22">
        <v>524542.78</v>
      </c>
      <c r="DW9" s="22">
        <v>425326.283</v>
      </c>
      <c r="DX9" s="22">
        <v>363269.9220000002</v>
      </c>
      <c r="DY9" s="22">
        <v>403675.89500000002</v>
      </c>
      <c r="DZ9" s="22">
        <v>439146.89800000004</v>
      </c>
      <c r="EA9" s="22">
        <v>489.37038199999989</v>
      </c>
      <c r="EB9" s="22">
        <v>462128.4219999999</v>
      </c>
      <c r="EC9" s="22"/>
      <c r="ED9" s="22"/>
      <c r="EE9" s="22"/>
      <c r="EF9" s="22"/>
      <c r="EG9" s="22"/>
      <c r="EH9" s="22"/>
      <c r="EI9" s="22"/>
      <c r="EJ9" s="22"/>
      <c r="EK9" s="22"/>
      <c r="EL9" s="22"/>
    </row>
    <row r="10" spans="1:142" x14ac:dyDescent="0.2">
      <c r="A10" s="19" t="s">
        <v>8</v>
      </c>
      <c r="B10" s="20" t="s">
        <v>34</v>
      </c>
      <c r="C10" s="19" t="s">
        <v>14</v>
      </c>
      <c r="D10" s="37"/>
      <c r="E10" s="37"/>
      <c r="F10" s="37"/>
      <c r="G10" s="37"/>
      <c r="H10" s="37"/>
      <c r="I10" s="25">
        <v>64111.05599999999</v>
      </c>
      <c r="J10" s="25">
        <v>118351.70099999999</v>
      </c>
      <c r="K10" s="25">
        <v>133074.21400000001</v>
      </c>
      <c r="L10" s="25">
        <v>159728.47700000004</v>
      </c>
      <c r="M10" s="25">
        <v>194251.17600000004</v>
      </c>
      <c r="N10" s="25">
        <v>227026.73499999999</v>
      </c>
      <c r="O10" s="25">
        <v>246534.46200000006</v>
      </c>
      <c r="P10" s="25">
        <v>202738.97499999998</v>
      </c>
      <c r="Q10" s="25">
        <v>219565.81599999993</v>
      </c>
      <c r="R10" s="25">
        <v>340361.44999999995</v>
      </c>
      <c r="S10" s="25">
        <v>287786.22000000003</v>
      </c>
      <c r="T10" s="25">
        <v>319190.68599999999</v>
      </c>
      <c r="U10" s="25">
        <v>329643.20400000009</v>
      </c>
      <c r="V10" s="25">
        <v>332369.11900000001</v>
      </c>
      <c r="W10" s="25">
        <v>339305.90000000014</v>
      </c>
      <c r="X10" s="25">
        <v>297029.85699999996</v>
      </c>
      <c r="Y10" s="25">
        <v>313996.95200000011</v>
      </c>
      <c r="Z10" s="25">
        <v>334317.74399999989</v>
      </c>
      <c r="AA10" s="25">
        <v>294937.49099999998</v>
      </c>
      <c r="AB10" s="25">
        <v>284147.04000000004</v>
      </c>
      <c r="AC10" s="25">
        <v>373417.18100000004</v>
      </c>
      <c r="AD10" s="25">
        <v>308943.99699999997</v>
      </c>
      <c r="AE10" s="25">
        <v>246529.41499999998</v>
      </c>
      <c r="AF10" s="25">
        <v>352954.44300000003</v>
      </c>
      <c r="AG10" s="25">
        <v>328929.61500000011</v>
      </c>
      <c r="AH10" s="25">
        <v>354782.34300000017</v>
      </c>
      <c r="AI10" s="22">
        <v>339813.61199999985</v>
      </c>
      <c r="AJ10" s="22">
        <v>230739.435</v>
      </c>
      <c r="AK10" s="22">
        <v>266952.45700000005</v>
      </c>
      <c r="AL10" s="22">
        <v>323202.7049999999</v>
      </c>
      <c r="AM10" s="22">
        <v>351018.364</v>
      </c>
      <c r="AN10" s="22">
        <v>289687.63699999999</v>
      </c>
      <c r="AO10" s="22">
        <v>324754.84699999995</v>
      </c>
      <c r="AP10" s="22">
        <v>296264.04499999993</v>
      </c>
      <c r="AQ10" s="22">
        <v>319357.89799999999</v>
      </c>
      <c r="AR10" s="22">
        <v>332129.74900000007</v>
      </c>
      <c r="AS10" s="22">
        <v>283168.41000000003</v>
      </c>
      <c r="AT10" s="22">
        <v>350093.9580000001</v>
      </c>
      <c r="AU10" s="22">
        <v>354442.23699999991</v>
      </c>
      <c r="AV10" s="22">
        <v>358861.19100000005</v>
      </c>
      <c r="AW10" s="22">
        <v>412308.13599999994</v>
      </c>
      <c r="AX10" s="22">
        <v>434210.00399999996</v>
      </c>
      <c r="AY10" s="22">
        <v>433287.79899999994</v>
      </c>
      <c r="AZ10" s="22">
        <v>317978.2319999999</v>
      </c>
      <c r="BA10" s="22">
        <v>302405.84500000009</v>
      </c>
      <c r="BB10" s="22">
        <v>307390.87499999988</v>
      </c>
      <c r="BC10" s="22">
        <v>367286.85800000007</v>
      </c>
      <c r="BD10" s="22">
        <v>341607.72399999987</v>
      </c>
      <c r="BE10" s="22">
        <v>343683.04</v>
      </c>
      <c r="BF10" s="22">
        <v>315811.07200000004</v>
      </c>
      <c r="BG10" s="22">
        <v>294292.02800000011</v>
      </c>
      <c r="BH10" s="22">
        <v>282980.83799999993</v>
      </c>
      <c r="BI10" s="22">
        <v>312241.00199999986</v>
      </c>
      <c r="BJ10" s="22">
        <v>269135.69999999995</v>
      </c>
      <c r="BK10" s="22">
        <v>298558.04399999999</v>
      </c>
      <c r="BL10" s="22">
        <v>314966.47299999994</v>
      </c>
      <c r="BM10" s="22">
        <v>308569.00099999993</v>
      </c>
      <c r="BN10" s="22">
        <v>349998.98899999988</v>
      </c>
      <c r="BO10" s="22">
        <v>229938.78499999995</v>
      </c>
      <c r="BP10" s="22">
        <v>196240.75800000003</v>
      </c>
      <c r="BQ10" s="22">
        <v>205301.53099999999</v>
      </c>
      <c r="BR10" s="22">
        <v>329994.63000000006</v>
      </c>
      <c r="BS10" s="22">
        <v>313265.05</v>
      </c>
      <c r="BT10" s="22">
        <v>221833.478</v>
      </c>
      <c r="BU10" s="22">
        <v>178967.25599999996</v>
      </c>
      <c r="BV10" s="22">
        <v>203287.00799999994</v>
      </c>
      <c r="BW10" s="22">
        <v>196689.80999999994</v>
      </c>
      <c r="BX10" s="22">
        <v>227290.52900000001</v>
      </c>
      <c r="BY10" s="22">
        <v>235766.41600000003</v>
      </c>
      <c r="BZ10" s="22">
        <v>227341.87700000004</v>
      </c>
      <c r="CA10" s="22">
        <v>236547.21499999994</v>
      </c>
      <c r="CB10" s="22">
        <v>223009.85400000005</v>
      </c>
      <c r="CC10" s="22">
        <v>192081.66800000001</v>
      </c>
      <c r="CD10" s="22">
        <v>244244.12599999999</v>
      </c>
      <c r="CE10" s="22">
        <v>262455.83500000002</v>
      </c>
      <c r="CF10" s="22">
        <v>249227.30000000002</v>
      </c>
      <c r="CG10" s="22">
        <v>254094.52399999995</v>
      </c>
      <c r="CH10" s="22">
        <v>215471.34500000003</v>
      </c>
      <c r="CI10" s="22">
        <v>210485.44600000003</v>
      </c>
      <c r="CJ10" s="22">
        <v>253039.88300000003</v>
      </c>
      <c r="CK10" s="22">
        <v>268180.78999999998</v>
      </c>
      <c r="CL10" s="22">
        <v>214458.38753200005</v>
      </c>
      <c r="CM10" s="22">
        <v>258389.95900000003</v>
      </c>
      <c r="CN10" s="22">
        <v>202699.76200000002</v>
      </c>
      <c r="CO10" s="22">
        <v>158391.67300000004</v>
      </c>
      <c r="CP10" s="22">
        <v>218837.86599999995</v>
      </c>
      <c r="CQ10" s="22">
        <v>197945.56299999988</v>
      </c>
      <c r="CR10" s="22">
        <v>222268.61700000003</v>
      </c>
      <c r="CS10" s="22">
        <v>172497</v>
      </c>
      <c r="CT10" s="22">
        <v>263288.8079999999</v>
      </c>
      <c r="CU10" s="22">
        <v>265410.73299999995</v>
      </c>
      <c r="CV10" s="22">
        <v>251102.91300000009</v>
      </c>
      <c r="CW10" s="22">
        <v>305471.17099999997</v>
      </c>
      <c r="CX10" s="22">
        <v>329023.18900000007</v>
      </c>
      <c r="CY10" s="22">
        <v>391167.84565000015</v>
      </c>
      <c r="CZ10" s="22">
        <v>306199.18699999998</v>
      </c>
      <c r="DA10" s="22">
        <v>314566.87760000001</v>
      </c>
      <c r="DB10" s="22">
        <v>328775.59700000007</v>
      </c>
      <c r="DC10" s="22">
        <v>311953.30499999993</v>
      </c>
      <c r="DD10" s="22">
        <v>328901.49300000007</v>
      </c>
      <c r="DE10" s="22">
        <v>370250.6970000001</v>
      </c>
      <c r="DF10" s="22">
        <v>304597.81599999999</v>
      </c>
      <c r="DG10" s="22">
        <v>270225.73</v>
      </c>
      <c r="DH10" s="22">
        <v>277066.50200000015</v>
      </c>
      <c r="DI10" s="22">
        <v>257151.60599999991</v>
      </c>
      <c r="DJ10" s="22">
        <v>232234.70100000006</v>
      </c>
      <c r="DK10" s="22">
        <v>243403.25099999999</v>
      </c>
      <c r="DL10" s="22">
        <v>237127.95200000005</v>
      </c>
      <c r="DM10" s="22">
        <v>207828.53699999998</v>
      </c>
      <c r="DN10" s="22">
        <v>275428.97700000001</v>
      </c>
      <c r="DO10" s="22">
        <v>287281.80800000002</v>
      </c>
      <c r="DP10" s="22">
        <v>355620.29300000001</v>
      </c>
      <c r="DQ10" s="22">
        <v>360426.66799999995</v>
      </c>
      <c r="DR10" s="22">
        <v>360134.565</v>
      </c>
      <c r="DS10" s="22">
        <v>304994.38599999994</v>
      </c>
      <c r="DT10" s="22">
        <v>269942.12100000004</v>
      </c>
      <c r="DU10" s="22">
        <v>323558.74800000014</v>
      </c>
      <c r="DV10" s="22">
        <v>298671.02399999986</v>
      </c>
      <c r="DW10" s="22">
        <v>288027.44300000003</v>
      </c>
      <c r="DX10" s="22">
        <v>308776.33199999999</v>
      </c>
      <c r="DY10" s="22">
        <v>354482.16496000002</v>
      </c>
      <c r="DZ10" s="22">
        <v>332628.98210000002</v>
      </c>
      <c r="EA10" s="22">
        <v>328.393192</v>
      </c>
      <c r="EB10" s="22">
        <v>341898.58800000005</v>
      </c>
      <c r="EC10" s="22"/>
      <c r="ED10" s="22"/>
      <c r="EE10" s="22"/>
      <c r="EF10" s="22"/>
      <c r="EG10" s="22"/>
      <c r="EH10" s="22"/>
      <c r="EI10" s="22"/>
      <c r="EJ10" s="22"/>
      <c r="EK10" s="22"/>
      <c r="EL10" s="22"/>
    </row>
    <row r="11" spans="1:142" x14ac:dyDescent="0.2">
      <c r="A11" s="19" t="s">
        <v>17</v>
      </c>
      <c r="B11" s="20" t="s">
        <v>10</v>
      </c>
      <c r="C11" s="19" t="s">
        <v>14</v>
      </c>
      <c r="D11" s="26">
        <f t="shared" ref="D11:AI11" si="0">+D8+D9+D10</f>
        <v>0</v>
      </c>
      <c r="E11" s="26">
        <f t="shared" si="0"/>
        <v>0</v>
      </c>
      <c r="F11" s="26">
        <f t="shared" si="0"/>
        <v>0</v>
      </c>
      <c r="G11" s="26">
        <f t="shared" si="0"/>
        <v>0</v>
      </c>
      <c r="H11" s="26">
        <f t="shared" si="0"/>
        <v>0</v>
      </c>
      <c r="I11" s="26">
        <f t="shared" si="0"/>
        <v>591568.83700000006</v>
      </c>
      <c r="J11" s="26">
        <f t="shared" si="0"/>
        <v>660091.06999999995</v>
      </c>
      <c r="K11" s="26">
        <f t="shared" si="0"/>
        <v>633437.85400000005</v>
      </c>
      <c r="L11" s="26">
        <f t="shared" si="0"/>
        <v>694427.35200000019</v>
      </c>
      <c r="M11" s="26">
        <f t="shared" si="0"/>
        <v>886842.82599999988</v>
      </c>
      <c r="N11" s="26">
        <f t="shared" si="0"/>
        <v>894864.09000000008</v>
      </c>
      <c r="O11" s="26">
        <f t="shared" si="0"/>
        <v>1098709.1669999999</v>
      </c>
      <c r="P11" s="26">
        <f t="shared" si="0"/>
        <v>1015715.081</v>
      </c>
      <c r="Q11" s="26">
        <f t="shared" si="0"/>
        <v>1102936.4599999997</v>
      </c>
      <c r="R11" s="26">
        <f t="shared" si="0"/>
        <v>1112342.274</v>
      </c>
      <c r="S11" s="26">
        <f t="shared" si="0"/>
        <v>1033584.75</v>
      </c>
      <c r="T11" s="26">
        <f t="shared" si="0"/>
        <v>1088016.2279999999</v>
      </c>
      <c r="U11" s="26">
        <f t="shared" si="0"/>
        <v>1052682.4080000001</v>
      </c>
      <c r="V11" s="26">
        <f t="shared" si="0"/>
        <v>1207250.5359999998</v>
      </c>
      <c r="W11" s="26">
        <f t="shared" si="0"/>
        <v>1234817.4386200001</v>
      </c>
      <c r="X11" s="26">
        <f t="shared" si="0"/>
        <v>1155235.6470000003</v>
      </c>
      <c r="Y11" s="26">
        <f t="shared" si="0"/>
        <v>1221013.3430000001</v>
      </c>
      <c r="Z11" s="26">
        <f t="shared" si="0"/>
        <v>1164164.8189999999</v>
      </c>
      <c r="AA11" s="26">
        <f t="shared" si="0"/>
        <v>1201223.0051299997</v>
      </c>
      <c r="AB11" s="26">
        <f t="shared" si="0"/>
        <v>1225165.0764499998</v>
      </c>
      <c r="AC11" s="26">
        <f t="shared" si="0"/>
        <v>1412293.7726299998</v>
      </c>
      <c r="AD11" s="26">
        <f t="shared" si="0"/>
        <v>1281886.8020000001</v>
      </c>
      <c r="AE11" s="26">
        <f t="shared" si="0"/>
        <v>1092042.7120000001</v>
      </c>
      <c r="AF11" s="26">
        <f t="shared" si="0"/>
        <v>1319360.1059999999</v>
      </c>
      <c r="AG11" s="26">
        <f t="shared" si="0"/>
        <v>1188449.8640000003</v>
      </c>
      <c r="AH11" s="26">
        <f t="shared" si="0"/>
        <v>1232845.2490000001</v>
      </c>
      <c r="AI11" s="26">
        <f t="shared" si="0"/>
        <v>1170488.9779999997</v>
      </c>
      <c r="AJ11" s="26">
        <f t="shared" ref="AJ11:BO11" si="1">+AJ8+AJ9+AJ10</f>
        <v>942518.53600000008</v>
      </c>
      <c r="AK11" s="26">
        <f t="shared" si="1"/>
        <v>1016453.6487399997</v>
      </c>
      <c r="AL11" s="26">
        <f t="shared" si="1"/>
        <v>1124041.595</v>
      </c>
      <c r="AM11" s="26">
        <f t="shared" si="1"/>
        <v>1148469.128</v>
      </c>
      <c r="AN11" s="26">
        <f t="shared" si="1"/>
        <v>1127999.162</v>
      </c>
      <c r="AO11" s="26">
        <f t="shared" si="1"/>
        <v>1246566.196</v>
      </c>
      <c r="AP11" s="26">
        <f t="shared" si="1"/>
        <v>1243145.82</v>
      </c>
      <c r="AQ11" s="26">
        <f t="shared" si="1"/>
        <v>1173034.8809999998</v>
      </c>
      <c r="AR11" s="26">
        <f t="shared" si="1"/>
        <v>1128823.4980000004</v>
      </c>
      <c r="AS11" s="26">
        <f t="shared" si="1"/>
        <v>1096177.6470000001</v>
      </c>
      <c r="AT11" s="26">
        <f t="shared" si="1"/>
        <v>1281021.3939999999</v>
      </c>
      <c r="AU11" s="26">
        <f t="shared" si="1"/>
        <v>1171336.4618399998</v>
      </c>
      <c r="AV11" s="26">
        <f t="shared" si="1"/>
        <v>1184291.3936200002</v>
      </c>
      <c r="AW11" s="26">
        <f t="shared" si="1"/>
        <v>1285008.9640000002</v>
      </c>
      <c r="AX11" s="26">
        <f t="shared" si="1"/>
        <v>1247216.4269999999</v>
      </c>
      <c r="AY11" s="26">
        <f t="shared" si="1"/>
        <v>1307798.4019999998</v>
      </c>
      <c r="AZ11" s="26">
        <f t="shared" si="1"/>
        <v>1316327.963</v>
      </c>
      <c r="BA11" s="26">
        <f t="shared" si="1"/>
        <v>1317602.6078400002</v>
      </c>
      <c r="BB11" s="26">
        <f t="shared" si="1"/>
        <v>1202115.6710000001</v>
      </c>
      <c r="BC11" s="26">
        <f t="shared" si="1"/>
        <v>1289927.996</v>
      </c>
      <c r="BD11" s="26">
        <f t="shared" si="1"/>
        <v>1223693.4079999998</v>
      </c>
      <c r="BE11" s="26">
        <f t="shared" si="1"/>
        <v>1258300.0759999999</v>
      </c>
      <c r="BF11" s="26">
        <f t="shared" si="1"/>
        <v>1303954.0619999999</v>
      </c>
      <c r="BG11" s="26">
        <f t="shared" si="1"/>
        <v>1214588.0770000003</v>
      </c>
      <c r="BH11" s="26">
        <f t="shared" si="1"/>
        <v>1098504.923</v>
      </c>
      <c r="BI11" s="26">
        <f t="shared" si="1"/>
        <v>1079361.8369999998</v>
      </c>
      <c r="BJ11" s="26">
        <f t="shared" si="1"/>
        <v>1015501.105</v>
      </c>
      <c r="BK11" s="26">
        <f t="shared" si="1"/>
        <v>1244678.65335</v>
      </c>
      <c r="BL11" s="26">
        <f t="shared" si="1"/>
        <v>1326756.1100000001</v>
      </c>
      <c r="BM11" s="26">
        <f t="shared" si="1"/>
        <v>1197018.8619999997</v>
      </c>
      <c r="BN11" s="26">
        <f t="shared" si="1"/>
        <v>1199095.3309999998</v>
      </c>
      <c r="BO11" s="26">
        <f t="shared" si="1"/>
        <v>991538.61399999983</v>
      </c>
      <c r="BP11" s="26">
        <f t="shared" ref="BP11:CR11" si="2">+BP8+BP9+BP10</f>
        <v>1059870.8060000003</v>
      </c>
      <c r="BQ11" s="26">
        <f t="shared" si="2"/>
        <v>906120.174</v>
      </c>
      <c r="BR11" s="26">
        <f t="shared" si="2"/>
        <v>1187961.1089999999</v>
      </c>
      <c r="BS11" s="26">
        <f t="shared" si="2"/>
        <v>1086207.8170000003</v>
      </c>
      <c r="BT11" s="26">
        <f t="shared" si="2"/>
        <v>1008754.3900000001</v>
      </c>
      <c r="BU11" s="26">
        <f t="shared" si="2"/>
        <v>919580.70299999986</v>
      </c>
      <c r="BV11" s="26">
        <f t="shared" si="2"/>
        <v>941717.0959999999</v>
      </c>
      <c r="BW11" s="26">
        <f t="shared" si="2"/>
        <v>917922.46999999986</v>
      </c>
      <c r="BX11" s="26">
        <f t="shared" si="2"/>
        <v>938394.04099999997</v>
      </c>
      <c r="BY11" s="26">
        <f t="shared" si="2"/>
        <v>1058571.993</v>
      </c>
      <c r="BZ11" s="26">
        <f t="shared" si="2"/>
        <v>1045211.3199999998</v>
      </c>
      <c r="CA11" s="26">
        <f t="shared" si="2"/>
        <v>1027230.8500000002</v>
      </c>
      <c r="CB11" s="26">
        <f t="shared" si="2"/>
        <v>1016889.8400000001</v>
      </c>
      <c r="CC11" s="26">
        <f t="shared" si="2"/>
        <v>915025.50500000012</v>
      </c>
      <c r="CD11" s="26">
        <f t="shared" si="2"/>
        <v>1151118.0859999999</v>
      </c>
      <c r="CE11" s="26">
        <f t="shared" si="2"/>
        <v>1183235.6439999999</v>
      </c>
      <c r="CF11" s="26">
        <f t="shared" si="2"/>
        <v>1028416.6510000001</v>
      </c>
      <c r="CG11" s="26">
        <f t="shared" si="2"/>
        <v>1127419.7969999998</v>
      </c>
      <c r="CH11" s="26">
        <f t="shared" si="2"/>
        <v>1028170.6859999998</v>
      </c>
      <c r="CI11" s="26">
        <f t="shared" si="2"/>
        <v>1056175.4680000001</v>
      </c>
      <c r="CJ11" s="26">
        <f t="shared" si="2"/>
        <v>1245899.1809999999</v>
      </c>
      <c r="CK11" s="26">
        <f t="shared" si="2"/>
        <v>1286721.0450000002</v>
      </c>
      <c r="CL11" s="26">
        <f t="shared" si="2"/>
        <v>1207739.387532</v>
      </c>
      <c r="CM11" s="26">
        <f t="shared" si="2"/>
        <v>1179874.199</v>
      </c>
      <c r="CN11" s="26">
        <f t="shared" si="2"/>
        <v>1076446.2379999999</v>
      </c>
      <c r="CO11" s="26">
        <f t="shared" si="2"/>
        <v>975456.41700000002</v>
      </c>
      <c r="CP11" s="26">
        <f t="shared" si="2"/>
        <v>1128793.2660000003</v>
      </c>
      <c r="CQ11" s="26">
        <f t="shared" si="2"/>
        <v>989712.62499999977</v>
      </c>
      <c r="CR11" s="26">
        <f t="shared" si="2"/>
        <v>1017023.5820000002</v>
      </c>
      <c r="CS11" s="26">
        <f>+CS8+CS9+CS10</f>
        <v>1048564</v>
      </c>
      <c r="CT11" s="26">
        <f>+CT8+CT9+CT10</f>
        <v>1099307.6419999998</v>
      </c>
      <c r="CU11" s="26">
        <f>+CU8+CU9+CU10</f>
        <v>1254126.0590000001</v>
      </c>
      <c r="CV11" s="26">
        <f>+CV8+CV9+CV10</f>
        <v>1332873.1340000003</v>
      </c>
      <c r="CW11" s="26">
        <f t="shared" ref="CW11:CX11" si="3">+CW8+CW9+CW10</f>
        <v>1298982.87256</v>
      </c>
      <c r="CX11" s="26">
        <f t="shared" si="3"/>
        <v>1343397.0644700001</v>
      </c>
      <c r="CY11" s="26">
        <f>+CY8+CY9+CY10</f>
        <v>1369330.85934</v>
      </c>
      <c r="CZ11" s="26">
        <f>+CZ8+CZ9+CZ10</f>
        <v>1224590.9995000002</v>
      </c>
      <c r="DA11" s="26">
        <f>+DA8+DA9+DA10</f>
        <v>1227570.9619199997</v>
      </c>
      <c r="DB11" s="26">
        <f>+DB8+DB9+DB10</f>
        <v>1332284.5279999999</v>
      </c>
      <c r="DC11" s="26">
        <f t="shared" ref="DC11:DD11" si="4">+DC8+DC9+DC10</f>
        <v>1271616.4063167563</v>
      </c>
      <c r="DD11" s="26">
        <f t="shared" si="4"/>
        <v>1237160.9183999998</v>
      </c>
      <c r="DE11" s="26">
        <f>+DE8+DE9+DE10</f>
        <v>1309927.7702299999</v>
      </c>
      <c r="DF11" s="26">
        <f>+DF8+DF9+DF10</f>
        <v>1255025.8812566297</v>
      </c>
      <c r="DG11" s="26">
        <f>+DG8+DG9+DG10</f>
        <v>1163316.2187399999</v>
      </c>
      <c r="DH11" s="26">
        <f>+DH8+DH9+DH10</f>
        <v>1360842.1298700001</v>
      </c>
      <c r="DI11" s="26">
        <f t="shared" ref="DI11:DJ11" si="5">+DI8+DI9+DI10</f>
        <v>1313102.6796499998</v>
      </c>
      <c r="DJ11" s="26">
        <f t="shared" si="5"/>
        <v>1188562.0090900001</v>
      </c>
      <c r="DK11" s="26">
        <f t="shared" ref="DK11:DZ11" si="6">+DK8+DK9+DK10</f>
        <v>1231741.8854224603</v>
      </c>
      <c r="DL11" s="26">
        <f t="shared" si="6"/>
        <v>1160219.3970000001</v>
      </c>
      <c r="DM11" s="26">
        <f t="shared" si="6"/>
        <v>1209349.327</v>
      </c>
      <c r="DN11" s="26">
        <f t="shared" si="6"/>
        <v>1339432.081</v>
      </c>
      <c r="DO11" s="26">
        <f t="shared" si="6"/>
        <v>1215133.648</v>
      </c>
      <c r="DP11" s="26">
        <f t="shared" si="6"/>
        <v>1357967.7749999999</v>
      </c>
      <c r="DQ11" s="26">
        <f t="shared" si="6"/>
        <v>1191753.952</v>
      </c>
      <c r="DR11" s="26">
        <f t="shared" si="6"/>
        <v>1107231.527</v>
      </c>
      <c r="DS11" s="26">
        <f t="shared" si="6"/>
        <v>1109658.9580000001</v>
      </c>
      <c r="DT11" s="26">
        <f t="shared" si="6"/>
        <v>1024823.6</v>
      </c>
      <c r="DU11" s="26">
        <f t="shared" si="6"/>
        <v>1349548.4800000002</v>
      </c>
      <c r="DV11" s="26">
        <f t="shared" si="6"/>
        <v>1417565.4079999998</v>
      </c>
      <c r="DW11" s="26">
        <f t="shared" si="6"/>
        <v>1273048.8289999999</v>
      </c>
      <c r="DX11" s="26">
        <f t="shared" si="6"/>
        <v>1371065.75</v>
      </c>
      <c r="DY11" s="26">
        <f t="shared" si="6"/>
        <v>1351763.9769600001</v>
      </c>
      <c r="DZ11" s="26">
        <f t="shared" si="6"/>
        <v>1380828.3810400004</v>
      </c>
      <c r="EA11" s="26">
        <f t="shared" ref="EA11:EL11" si="7">+EA8+EA9+EA10</f>
        <v>1413.29756</v>
      </c>
      <c r="EB11" s="26">
        <f t="shared" si="7"/>
        <v>1409180.4609999999</v>
      </c>
      <c r="EC11" s="26">
        <f t="shared" si="7"/>
        <v>0</v>
      </c>
      <c r="ED11" s="26">
        <f t="shared" si="7"/>
        <v>0</v>
      </c>
      <c r="EE11" s="26">
        <f t="shared" si="7"/>
        <v>0</v>
      </c>
      <c r="EF11" s="26">
        <f t="shared" si="7"/>
        <v>0</v>
      </c>
      <c r="EG11" s="26">
        <f t="shared" si="7"/>
        <v>0</v>
      </c>
      <c r="EH11" s="26">
        <f t="shared" si="7"/>
        <v>0</v>
      </c>
      <c r="EI11" s="26">
        <f t="shared" si="7"/>
        <v>0</v>
      </c>
      <c r="EJ11" s="26">
        <f t="shared" si="7"/>
        <v>0</v>
      </c>
      <c r="EK11" s="26">
        <f t="shared" si="7"/>
        <v>0</v>
      </c>
      <c r="EL11" s="26">
        <f t="shared" si="7"/>
        <v>0</v>
      </c>
    </row>
    <row r="12" spans="1:142" s="60" customFormat="1" ht="3" customHeight="1" x14ac:dyDescent="0.2">
      <c r="A12" s="59"/>
      <c r="B12" s="58"/>
      <c r="C12" s="59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</row>
    <row r="13" spans="1:142" x14ac:dyDescent="0.2">
      <c r="A13" s="15" t="s">
        <v>29</v>
      </c>
      <c r="B13" s="17" t="s">
        <v>21</v>
      </c>
      <c r="C13" s="15" t="s">
        <v>2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W13" s="61"/>
      <c r="DC13" s="61"/>
      <c r="DI13" s="61"/>
      <c r="DO13" s="18">
        <v>43831</v>
      </c>
      <c r="DP13" s="18">
        <v>43862</v>
      </c>
      <c r="DQ13" s="18">
        <v>43891</v>
      </c>
      <c r="DR13" s="18">
        <v>43922</v>
      </c>
      <c r="DS13" s="18">
        <v>43952</v>
      </c>
      <c r="DT13" s="18">
        <v>43983</v>
      </c>
      <c r="DU13" s="18">
        <v>44013</v>
      </c>
      <c r="DV13" s="18">
        <v>44044</v>
      </c>
      <c r="DW13" s="18">
        <v>44075</v>
      </c>
      <c r="DX13" s="18">
        <v>44105</v>
      </c>
      <c r="DY13" s="18">
        <v>44136</v>
      </c>
      <c r="DZ13" s="18">
        <v>44166</v>
      </c>
      <c r="EA13" s="18">
        <v>44197</v>
      </c>
      <c r="EB13" s="18">
        <v>44228</v>
      </c>
      <c r="EC13" s="18">
        <v>44256</v>
      </c>
      <c r="ED13" s="18">
        <v>44287</v>
      </c>
      <c r="EE13" s="18">
        <v>44317</v>
      </c>
      <c r="EF13" s="18">
        <v>44348</v>
      </c>
      <c r="EG13" s="18">
        <v>44378</v>
      </c>
      <c r="EH13" s="18">
        <v>44409</v>
      </c>
      <c r="EI13" s="18">
        <v>44440</v>
      </c>
      <c r="EJ13" s="18">
        <v>44470</v>
      </c>
      <c r="EK13" s="18">
        <v>44501</v>
      </c>
      <c r="EL13" s="18">
        <v>44531</v>
      </c>
    </row>
    <row r="14" spans="1:142" x14ac:dyDescent="0.2">
      <c r="A14" s="19" t="s">
        <v>3</v>
      </c>
      <c r="B14" s="20" t="s">
        <v>21</v>
      </c>
      <c r="C14" s="19" t="s">
        <v>22</v>
      </c>
      <c r="D14" s="21">
        <v>25304</v>
      </c>
      <c r="E14" s="21">
        <v>43196</v>
      </c>
      <c r="F14" s="21">
        <v>52653</v>
      </c>
      <c r="G14" s="21">
        <v>68051</v>
      </c>
      <c r="H14" s="21">
        <v>77888</v>
      </c>
      <c r="I14" s="21">
        <v>78144</v>
      </c>
      <c r="J14" s="21">
        <v>75313</v>
      </c>
      <c r="K14" s="21">
        <v>76424</v>
      </c>
      <c r="L14" s="21">
        <v>78009</v>
      </c>
      <c r="M14" s="21">
        <v>83924</v>
      </c>
      <c r="N14" s="21">
        <v>82817</v>
      </c>
      <c r="O14" s="21">
        <v>96630</v>
      </c>
      <c r="P14" s="21">
        <v>89853</v>
      </c>
      <c r="Q14" s="21">
        <v>92883</v>
      </c>
      <c r="R14" s="21">
        <v>99993</v>
      </c>
      <c r="S14" s="21">
        <v>93577</v>
      </c>
      <c r="T14" s="21">
        <v>98010</v>
      </c>
      <c r="U14" s="21">
        <v>91597</v>
      </c>
      <c r="V14" s="21">
        <v>110580</v>
      </c>
      <c r="W14" s="21">
        <v>117922</v>
      </c>
      <c r="X14" s="21">
        <v>100036</v>
      </c>
      <c r="Y14" s="21">
        <v>105693</v>
      </c>
      <c r="Z14" s="21">
        <v>107228</v>
      </c>
      <c r="AA14" s="21">
        <v>113053</v>
      </c>
      <c r="AB14" s="21">
        <v>115281</v>
      </c>
      <c r="AC14" s="21">
        <v>124504</v>
      </c>
      <c r="AD14" s="21">
        <v>120601</v>
      </c>
      <c r="AE14" s="21">
        <v>105874</v>
      </c>
      <c r="AF14" s="21">
        <v>118787</v>
      </c>
      <c r="AG14" s="21">
        <v>109154</v>
      </c>
      <c r="AH14" s="21">
        <v>119061</v>
      </c>
      <c r="AI14" s="22">
        <v>114298</v>
      </c>
      <c r="AJ14" s="22">
        <v>95820</v>
      </c>
      <c r="AK14" s="22">
        <v>98268</v>
      </c>
      <c r="AL14" s="22">
        <v>104225</v>
      </c>
      <c r="AM14" s="22">
        <v>109022</v>
      </c>
      <c r="AN14" s="22">
        <v>102832</v>
      </c>
      <c r="AO14" s="22">
        <v>115383</v>
      </c>
      <c r="AP14" s="22">
        <v>119257</v>
      </c>
      <c r="AQ14" s="22">
        <v>110240</v>
      </c>
      <c r="AR14" s="22">
        <v>110175</v>
      </c>
      <c r="AS14" s="22">
        <v>110393</v>
      </c>
      <c r="AT14" s="22">
        <v>120489</v>
      </c>
      <c r="AU14" s="22">
        <v>112217</v>
      </c>
      <c r="AV14" s="22">
        <v>107962</v>
      </c>
      <c r="AW14" s="22">
        <v>118843</v>
      </c>
      <c r="AX14" s="22">
        <v>119618</v>
      </c>
      <c r="AY14" s="22">
        <v>126505</v>
      </c>
      <c r="AZ14" s="22">
        <v>122290</v>
      </c>
      <c r="BA14" s="22">
        <v>115906</v>
      </c>
      <c r="BB14" s="22">
        <v>113457</v>
      </c>
      <c r="BC14" s="22">
        <v>124936</v>
      </c>
      <c r="BD14" s="22">
        <v>117358</v>
      </c>
      <c r="BE14" s="22">
        <v>122309</v>
      </c>
      <c r="BF14" s="22">
        <v>125115</v>
      </c>
      <c r="BG14" s="22">
        <v>116147</v>
      </c>
      <c r="BH14" s="22">
        <v>109481</v>
      </c>
      <c r="BI14" s="22">
        <v>100025</v>
      </c>
      <c r="BJ14" s="22">
        <v>92078</v>
      </c>
      <c r="BK14" s="22">
        <v>111268</v>
      </c>
      <c r="BL14" s="22">
        <v>113854</v>
      </c>
      <c r="BM14" s="22">
        <v>104126</v>
      </c>
      <c r="BN14" s="22">
        <v>106273</v>
      </c>
      <c r="BO14" s="22">
        <v>94532</v>
      </c>
      <c r="BP14" s="22">
        <v>97787</v>
      </c>
      <c r="BQ14" s="22">
        <v>85407</v>
      </c>
      <c r="BR14" s="22">
        <v>107925</v>
      </c>
      <c r="BS14" s="22">
        <v>98556</v>
      </c>
      <c r="BT14" s="22">
        <v>88010</v>
      </c>
      <c r="BU14" s="22">
        <v>81266</v>
      </c>
      <c r="BV14" s="22">
        <v>90669</v>
      </c>
      <c r="BW14" s="22">
        <v>87525</v>
      </c>
      <c r="BX14" s="22">
        <v>90655</v>
      </c>
      <c r="BY14" s="22">
        <v>97639</v>
      </c>
      <c r="BZ14" s="22">
        <v>93953</v>
      </c>
      <c r="CA14" s="22">
        <v>95806</v>
      </c>
      <c r="CB14" s="22">
        <v>95675</v>
      </c>
      <c r="CC14" s="22">
        <v>88244</v>
      </c>
      <c r="CD14" s="22">
        <v>101709</v>
      </c>
      <c r="CE14" s="22">
        <v>106807</v>
      </c>
      <c r="CF14" s="22">
        <v>92633</v>
      </c>
      <c r="CG14" s="22">
        <v>101272</v>
      </c>
      <c r="CH14" s="22">
        <v>94921</v>
      </c>
      <c r="CI14" s="22">
        <v>93004</v>
      </c>
      <c r="CJ14" s="22">
        <v>103737</v>
      </c>
      <c r="CK14" s="22">
        <v>108190</v>
      </c>
      <c r="CL14" s="22">
        <v>103410</v>
      </c>
      <c r="CM14" s="22">
        <v>102086</v>
      </c>
      <c r="CN14" s="22">
        <v>99827</v>
      </c>
      <c r="CO14" s="22">
        <v>92554</v>
      </c>
      <c r="CP14" s="22">
        <v>104876</v>
      </c>
      <c r="CQ14" s="22">
        <v>96958</v>
      </c>
      <c r="CR14" s="22">
        <v>90204</v>
      </c>
      <c r="CS14" s="22">
        <v>91262</v>
      </c>
      <c r="CT14" s="22">
        <v>92744</v>
      </c>
      <c r="CU14" s="22">
        <v>104334</v>
      </c>
      <c r="CV14" s="22">
        <v>107960</v>
      </c>
      <c r="CW14" s="22">
        <v>104954</v>
      </c>
      <c r="CX14" s="22">
        <v>114727</v>
      </c>
      <c r="CY14" s="22">
        <v>120445</v>
      </c>
      <c r="CZ14" s="22">
        <v>116870</v>
      </c>
      <c r="DA14" s="22">
        <v>113261</v>
      </c>
      <c r="DB14" s="22">
        <v>116070</v>
      </c>
      <c r="DC14" s="22">
        <v>116931</v>
      </c>
      <c r="DD14" s="22">
        <v>106242</v>
      </c>
      <c r="DE14" s="22">
        <v>112654</v>
      </c>
      <c r="DF14" s="22">
        <v>112068</v>
      </c>
      <c r="DG14" s="22">
        <v>104053</v>
      </c>
      <c r="DH14" s="22">
        <v>118108</v>
      </c>
      <c r="DI14" s="22">
        <v>118557</v>
      </c>
      <c r="DJ14" s="22">
        <v>114618</v>
      </c>
      <c r="DK14" s="22">
        <v>112564</v>
      </c>
      <c r="DL14" s="22">
        <v>106098</v>
      </c>
      <c r="DM14" s="22">
        <v>109487</v>
      </c>
      <c r="DN14" s="22">
        <v>120267</v>
      </c>
      <c r="DO14" s="22">
        <v>106483</v>
      </c>
      <c r="DP14" s="22">
        <v>116679</v>
      </c>
      <c r="DQ14" s="22">
        <v>99640</v>
      </c>
      <c r="DR14" s="22">
        <v>94121</v>
      </c>
      <c r="DS14" s="22">
        <v>101061</v>
      </c>
      <c r="DT14" s="22">
        <v>94101</v>
      </c>
      <c r="DU14" s="22">
        <v>111543</v>
      </c>
      <c r="DV14" s="22">
        <v>115307</v>
      </c>
      <c r="DW14" s="22">
        <v>110012</v>
      </c>
      <c r="DX14" s="22">
        <v>164612</v>
      </c>
      <c r="DY14" s="22">
        <v>126799</v>
      </c>
      <c r="DZ14" s="22">
        <v>122741</v>
      </c>
      <c r="EA14" s="22">
        <v>125837</v>
      </c>
      <c r="EB14" s="22">
        <v>114199</v>
      </c>
      <c r="EC14" s="22"/>
      <c r="ED14" s="22"/>
      <c r="EE14" s="22"/>
      <c r="EF14" s="22"/>
      <c r="EG14" s="22"/>
      <c r="EH14" s="22"/>
      <c r="EI14" s="22"/>
      <c r="EJ14" s="22"/>
      <c r="EK14" s="22"/>
      <c r="EL14" s="22"/>
    </row>
    <row r="15" spans="1:142" s="38" customFormat="1" x14ac:dyDescent="0.2">
      <c r="A15" s="19" t="s">
        <v>6</v>
      </c>
      <c r="B15" s="20" t="s">
        <v>21</v>
      </c>
      <c r="C15" s="19" t="s">
        <v>5</v>
      </c>
      <c r="D15" s="25">
        <v>16302</v>
      </c>
      <c r="E15" s="25">
        <v>28074</v>
      </c>
      <c r="F15" s="25">
        <v>34482</v>
      </c>
      <c r="G15" s="25">
        <v>44003</v>
      </c>
      <c r="H15" s="25">
        <v>49321</v>
      </c>
      <c r="I15" s="25">
        <v>49131</v>
      </c>
      <c r="J15" s="25">
        <v>47764</v>
      </c>
      <c r="K15" s="25">
        <v>47913</v>
      </c>
      <c r="L15" s="25">
        <v>49335</v>
      </c>
      <c r="M15" s="25">
        <v>53749</v>
      </c>
      <c r="N15" s="25">
        <v>53021</v>
      </c>
      <c r="O15" s="25">
        <v>61294</v>
      </c>
      <c r="P15" s="25">
        <v>56447</v>
      </c>
      <c r="Q15" s="25">
        <v>59304</v>
      </c>
      <c r="R15" s="25">
        <v>63014</v>
      </c>
      <c r="S15" s="25">
        <v>59855</v>
      </c>
      <c r="T15" s="25">
        <v>63365</v>
      </c>
      <c r="U15" s="25">
        <v>58986</v>
      </c>
      <c r="V15" s="25">
        <v>70907</v>
      </c>
      <c r="W15" s="25">
        <v>74028</v>
      </c>
      <c r="X15" s="25">
        <v>66372</v>
      </c>
      <c r="Y15" s="25">
        <v>69355</v>
      </c>
      <c r="Z15" s="25">
        <v>70026</v>
      </c>
      <c r="AA15" s="25">
        <v>73513</v>
      </c>
      <c r="AB15" s="25">
        <v>74438</v>
      </c>
      <c r="AC15" s="25">
        <v>80101</v>
      </c>
      <c r="AD15" s="25">
        <v>77340</v>
      </c>
      <c r="AE15" s="25">
        <v>68633</v>
      </c>
      <c r="AF15" s="25">
        <v>76688</v>
      </c>
      <c r="AG15" s="25">
        <v>70847</v>
      </c>
      <c r="AH15" s="25">
        <v>76426</v>
      </c>
      <c r="AI15" s="25">
        <v>74252</v>
      </c>
      <c r="AJ15" s="25">
        <v>61490</v>
      </c>
      <c r="AK15" s="25">
        <v>64031</v>
      </c>
      <c r="AL15" s="25">
        <v>67629</v>
      </c>
      <c r="AM15" s="25">
        <v>69834</v>
      </c>
      <c r="AN15" s="25">
        <v>67183</v>
      </c>
      <c r="AO15" s="25">
        <v>74193</v>
      </c>
      <c r="AP15" s="25">
        <v>76219</v>
      </c>
      <c r="AQ15" s="25">
        <v>70162</v>
      </c>
      <c r="AR15" s="25">
        <v>69548</v>
      </c>
      <c r="AS15" s="25">
        <v>69105</v>
      </c>
      <c r="AT15" s="25">
        <v>75931</v>
      </c>
      <c r="AU15" s="25">
        <v>70815</v>
      </c>
      <c r="AV15" s="25">
        <v>69648</v>
      </c>
      <c r="AW15" s="25">
        <v>76460</v>
      </c>
      <c r="AX15" s="25">
        <v>75726</v>
      </c>
      <c r="AY15" s="25">
        <v>80742</v>
      </c>
      <c r="AZ15" s="25">
        <v>77344</v>
      </c>
      <c r="BA15" s="25">
        <v>73327</v>
      </c>
      <c r="BB15" s="25">
        <v>72315</v>
      </c>
      <c r="BC15" s="25">
        <v>79898</v>
      </c>
      <c r="BD15" s="25">
        <v>74367</v>
      </c>
      <c r="BE15" s="25">
        <v>76748</v>
      </c>
      <c r="BF15" s="25">
        <v>78792</v>
      </c>
      <c r="BG15" s="25">
        <v>73192</v>
      </c>
      <c r="BH15" s="25">
        <v>69421</v>
      </c>
      <c r="BI15" s="25">
        <v>64569</v>
      </c>
      <c r="BJ15" s="25">
        <v>59697</v>
      </c>
      <c r="BK15" s="25">
        <v>70945</v>
      </c>
      <c r="BL15" s="25">
        <v>72454</v>
      </c>
      <c r="BM15" s="25">
        <v>66257</v>
      </c>
      <c r="BN15" s="25">
        <v>68181</v>
      </c>
      <c r="BO15" s="25">
        <v>59857</v>
      </c>
      <c r="BP15" s="25">
        <v>61295</v>
      </c>
      <c r="BQ15" s="25">
        <v>54836</v>
      </c>
      <c r="BR15" s="25">
        <v>69649</v>
      </c>
      <c r="BS15" s="25">
        <v>62960</v>
      </c>
      <c r="BT15" s="25">
        <v>55747</v>
      </c>
      <c r="BU15" s="25">
        <v>51237</v>
      </c>
      <c r="BV15" s="25">
        <v>56381</v>
      </c>
      <c r="BW15" s="25">
        <v>54912</v>
      </c>
      <c r="BX15" s="25">
        <v>56552</v>
      </c>
      <c r="BY15" s="25">
        <v>60330</v>
      </c>
      <c r="BZ15" s="25">
        <v>58697</v>
      </c>
      <c r="CA15" s="25">
        <v>59484</v>
      </c>
      <c r="CB15" s="25">
        <v>59843</v>
      </c>
      <c r="CC15" s="25">
        <v>55023</v>
      </c>
      <c r="CD15" s="25">
        <v>62809</v>
      </c>
      <c r="CE15" s="22">
        <v>66309</v>
      </c>
      <c r="CF15" s="22">
        <v>57043</v>
      </c>
      <c r="CG15" s="22">
        <v>62218</v>
      </c>
      <c r="CH15" s="22">
        <v>58514</v>
      </c>
      <c r="CI15" s="22">
        <v>57660</v>
      </c>
      <c r="CJ15" s="22">
        <v>63724</v>
      </c>
      <c r="CK15" s="22">
        <v>66701</v>
      </c>
      <c r="CL15" s="22">
        <v>64570</v>
      </c>
      <c r="CM15" s="22">
        <v>63350</v>
      </c>
      <c r="CN15" s="22">
        <v>61543</v>
      </c>
      <c r="CO15" s="22">
        <v>57259</v>
      </c>
      <c r="CP15" s="25">
        <v>64174</v>
      </c>
      <c r="CQ15" s="22">
        <v>58939</v>
      </c>
      <c r="CR15" s="22">
        <v>55394</v>
      </c>
      <c r="CS15" s="22">
        <v>56830</v>
      </c>
      <c r="CT15" s="22">
        <v>57887</v>
      </c>
      <c r="CU15" s="22">
        <v>63550</v>
      </c>
      <c r="CV15" s="22">
        <v>66718</v>
      </c>
      <c r="CW15" s="22">
        <v>64816</v>
      </c>
      <c r="CX15" s="22">
        <v>69997</v>
      </c>
      <c r="CY15" s="22">
        <v>74253</v>
      </c>
      <c r="CZ15" s="22">
        <v>71093</v>
      </c>
      <c r="DA15" s="22">
        <v>69284</v>
      </c>
      <c r="DB15" s="22">
        <v>70263</v>
      </c>
      <c r="DC15" s="22">
        <v>70294</v>
      </c>
      <c r="DD15" s="22">
        <v>64996</v>
      </c>
      <c r="DE15" s="22">
        <v>69111</v>
      </c>
      <c r="DF15" s="22">
        <v>68616</v>
      </c>
      <c r="DG15" s="22">
        <v>63479</v>
      </c>
      <c r="DH15" s="22">
        <v>73379</v>
      </c>
      <c r="DI15" s="22">
        <v>72424</v>
      </c>
      <c r="DJ15" s="22">
        <v>69672</v>
      </c>
      <c r="DK15" s="22">
        <v>69467</v>
      </c>
      <c r="DL15" s="22">
        <v>65634</v>
      </c>
      <c r="DM15" s="22">
        <v>67571</v>
      </c>
      <c r="DN15" s="22">
        <v>74578</v>
      </c>
      <c r="DO15" s="22">
        <v>65954</v>
      </c>
      <c r="DP15" s="22">
        <v>72681</v>
      </c>
      <c r="DQ15" s="22">
        <v>61939</v>
      </c>
      <c r="DR15" s="22">
        <v>58922</v>
      </c>
      <c r="DS15" s="22">
        <v>63730</v>
      </c>
      <c r="DT15" s="22">
        <v>58384</v>
      </c>
      <c r="DU15" s="22">
        <v>70045</v>
      </c>
      <c r="DV15" s="22">
        <v>71435</v>
      </c>
      <c r="DW15" s="22">
        <v>67623</v>
      </c>
      <c r="DX15" s="22">
        <v>98568</v>
      </c>
      <c r="DY15" s="22">
        <v>76874</v>
      </c>
      <c r="DZ15" s="22">
        <v>74455</v>
      </c>
      <c r="EA15" s="22">
        <v>74692</v>
      </c>
      <c r="EB15" s="22">
        <v>68216</v>
      </c>
      <c r="EC15" s="22"/>
      <c r="ED15" s="22"/>
      <c r="EE15" s="22"/>
      <c r="EF15" s="22"/>
      <c r="EG15" s="22"/>
      <c r="EH15" s="22"/>
      <c r="EI15" s="22"/>
      <c r="EJ15" s="22"/>
      <c r="EK15" s="22"/>
      <c r="EL15" s="22"/>
    </row>
    <row r="16" spans="1:142" ht="3" customHeight="1" x14ac:dyDescent="0.2">
      <c r="B16" s="39"/>
      <c r="C16" s="40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W16" s="35"/>
      <c r="DC16" s="35"/>
      <c r="DI16" s="35"/>
    </row>
    <row r="17" spans="1:142" x14ac:dyDescent="0.2">
      <c r="A17" s="28"/>
      <c r="B17" s="29" t="s">
        <v>23</v>
      </c>
      <c r="C17" s="28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W17" s="13"/>
      <c r="DC17" s="13"/>
      <c r="DI17" s="13"/>
    </row>
    <row r="18" spans="1:142" x14ac:dyDescent="0.2">
      <c r="A18" s="30" t="s">
        <v>49</v>
      </c>
      <c r="B18" s="17" t="s">
        <v>39</v>
      </c>
      <c r="C18" s="15" t="s">
        <v>2</v>
      </c>
      <c r="D18" s="18">
        <v>40330</v>
      </c>
      <c r="E18" s="18">
        <v>40360</v>
      </c>
      <c r="F18" s="18">
        <v>40391</v>
      </c>
      <c r="G18" s="18">
        <v>40422</v>
      </c>
      <c r="H18" s="18">
        <v>40452</v>
      </c>
      <c r="I18" s="18">
        <v>40483</v>
      </c>
      <c r="J18" s="18">
        <v>40513</v>
      </c>
      <c r="K18" s="18">
        <v>40544</v>
      </c>
      <c r="L18" s="18">
        <v>40575</v>
      </c>
      <c r="M18" s="18">
        <v>40603</v>
      </c>
      <c r="N18" s="18">
        <v>40634</v>
      </c>
      <c r="O18" s="18">
        <v>40664</v>
      </c>
      <c r="P18" s="18">
        <v>40695</v>
      </c>
      <c r="Q18" s="18">
        <v>40725</v>
      </c>
      <c r="R18" s="18">
        <v>40756</v>
      </c>
      <c r="S18" s="18">
        <v>40787</v>
      </c>
      <c r="T18" s="18">
        <v>40817</v>
      </c>
      <c r="U18" s="18">
        <v>40848</v>
      </c>
      <c r="V18" s="18">
        <v>40878</v>
      </c>
      <c r="W18" s="18">
        <v>40909</v>
      </c>
      <c r="X18" s="18">
        <v>40940</v>
      </c>
      <c r="Y18" s="18">
        <v>40969</v>
      </c>
      <c r="Z18" s="18">
        <v>41000</v>
      </c>
      <c r="AA18" s="18">
        <v>41030</v>
      </c>
      <c r="AB18" s="18">
        <v>41061</v>
      </c>
      <c r="AC18" s="18">
        <v>41091</v>
      </c>
      <c r="AD18" s="18">
        <v>41122</v>
      </c>
      <c r="AE18" s="18">
        <v>41153</v>
      </c>
      <c r="AF18" s="18">
        <v>41183</v>
      </c>
      <c r="AG18" s="18">
        <v>41214</v>
      </c>
      <c r="AH18" s="18">
        <v>41244</v>
      </c>
      <c r="AI18" s="18">
        <v>41275</v>
      </c>
      <c r="AJ18" s="18">
        <v>41306</v>
      </c>
      <c r="AK18" s="18">
        <v>41334</v>
      </c>
      <c r="AL18" s="18">
        <v>41365</v>
      </c>
      <c r="AM18" s="18">
        <v>41395</v>
      </c>
      <c r="AN18" s="18">
        <v>41426</v>
      </c>
      <c r="AO18" s="18">
        <v>41456</v>
      </c>
      <c r="AP18" s="18">
        <v>41487</v>
      </c>
      <c r="AQ18" s="18">
        <v>41518</v>
      </c>
      <c r="AR18" s="18">
        <v>41548</v>
      </c>
      <c r="AS18" s="18">
        <v>41579</v>
      </c>
      <c r="AT18" s="18">
        <v>41609</v>
      </c>
      <c r="AU18" s="18">
        <v>41640</v>
      </c>
      <c r="AV18" s="18">
        <v>41671</v>
      </c>
      <c r="AW18" s="18">
        <v>41699</v>
      </c>
      <c r="AX18" s="18">
        <v>41730</v>
      </c>
      <c r="AY18" s="18">
        <v>41760</v>
      </c>
      <c r="AZ18" s="18">
        <v>41791</v>
      </c>
      <c r="BA18" s="18">
        <v>41821</v>
      </c>
      <c r="BB18" s="18">
        <v>41852</v>
      </c>
      <c r="BC18" s="18">
        <v>41883</v>
      </c>
      <c r="BD18" s="18">
        <v>41913</v>
      </c>
      <c r="BE18" s="18">
        <v>41944</v>
      </c>
      <c r="BF18" s="18">
        <v>41974</v>
      </c>
      <c r="BG18" s="18">
        <v>42005</v>
      </c>
      <c r="BH18" s="18">
        <v>42036</v>
      </c>
      <c r="BI18" s="18">
        <v>42064</v>
      </c>
      <c r="BJ18" s="18">
        <v>42095</v>
      </c>
      <c r="BK18" s="18">
        <v>42125</v>
      </c>
      <c r="BL18" s="18">
        <v>42156</v>
      </c>
      <c r="BM18" s="18">
        <v>42186</v>
      </c>
      <c r="BN18" s="18">
        <v>42217</v>
      </c>
      <c r="BO18" s="18">
        <v>42248</v>
      </c>
      <c r="BP18" s="18">
        <v>42278</v>
      </c>
      <c r="BQ18" s="18">
        <v>42309</v>
      </c>
      <c r="BR18" s="18">
        <v>42339</v>
      </c>
      <c r="BS18" s="18">
        <v>42370</v>
      </c>
      <c r="BT18" s="18">
        <v>42401</v>
      </c>
      <c r="BU18" s="18">
        <v>42430</v>
      </c>
      <c r="BV18" s="18">
        <v>42461</v>
      </c>
      <c r="BW18" s="18">
        <v>42491</v>
      </c>
      <c r="BX18" s="18">
        <v>42522</v>
      </c>
      <c r="BY18" s="18">
        <v>42552</v>
      </c>
      <c r="BZ18" s="18">
        <v>42583</v>
      </c>
      <c r="CA18" s="18">
        <v>42614</v>
      </c>
      <c r="CB18" s="18">
        <v>42644</v>
      </c>
      <c r="CC18" s="18">
        <v>42675</v>
      </c>
      <c r="CD18" s="18">
        <v>42705</v>
      </c>
      <c r="CE18" s="18">
        <v>42736</v>
      </c>
      <c r="CF18" s="18">
        <v>42767</v>
      </c>
      <c r="CG18" s="18">
        <v>42795</v>
      </c>
      <c r="CH18" s="18">
        <v>42826</v>
      </c>
      <c r="CI18" s="18">
        <v>42856</v>
      </c>
      <c r="CJ18" s="18">
        <v>42887</v>
      </c>
      <c r="CK18" s="18">
        <v>42917</v>
      </c>
      <c r="CL18" s="18">
        <v>42948</v>
      </c>
      <c r="CM18" s="18">
        <v>42979</v>
      </c>
      <c r="CN18" s="18">
        <v>43009</v>
      </c>
      <c r="CO18" s="18">
        <v>43040</v>
      </c>
      <c r="CP18" s="18">
        <v>43070</v>
      </c>
      <c r="CQ18" s="18">
        <v>43101</v>
      </c>
      <c r="CR18" s="18">
        <v>43132</v>
      </c>
      <c r="CS18" s="18">
        <v>43160</v>
      </c>
      <c r="CT18" s="18">
        <v>43191</v>
      </c>
      <c r="CU18" s="18">
        <v>43221</v>
      </c>
      <c r="CV18" s="18">
        <v>43252</v>
      </c>
      <c r="CW18" s="18">
        <v>43282</v>
      </c>
      <c r="CX18" s="18">
        <v>43313</v>
      </c>
      <c r="CY18" s="18">
        <v>43344</v>
      </c>
      <c r="CZ18" s="18">
        <v>43374</v>
      </c>
      <c r="DA18" s="18">
        <v>43405</v>
      </c>
      <c r="DB18" s="18">
        <v>43435</v>
      </c>
      <c r="DC18" s="18">
        <v>43466</v>
      </c>
      <c r="DD18" s="18">
        <v>43497</v>
      </c>
      <c r="DE18" s="18">
        <v>43525</v>
      </c>
      <c r="DF18" s="18">
        <v>43556</v>
      </c>
      <c r="DG18" s="18">
        <v>43586</v>
      </c>
      <c r="DH18" s="18">
        <v>43617</v>
      </c>
      <c r="DI18" s="18">
        <v>43647</v>
      </c>
      <c r="DJ18" s="18">
        <v>43678</v>
      </c>
      <c r="DK18" s="18">
        <v>43709</v>
      </c>
      <c r="DL18" s="18">
        <v>43739</v>
      </c>
      <c r="DM18" s="18">
        <v>43770</v>
      </c>
      <c r="DN18" s="18">
        <v>43800</v>
      </c>
      <c r="DO18" s="18">
        <v>43831</v>
      </c>
      <c r="DP18" s="18">
        <v>43862</v>
      </c>
      <c r="DQ18" s="18">
        <v>43891</v>
      </c>
      <c r="DR18" s="18">
        <v>43922</v>
      </c>
      <c r="DS18" s="18">
        <v>43952</v>
      </c>
      <c r="DT18" s="18">
        <v>43983</v>
      </c>
      <c r="DU18" s="18">
        <v>44013</v>
      </c>
      <c r="DV18" s="18">
        <v>44044</v>
      </c>
      <c r="DW18" s="18">
        <v>44075</v>
      </c>
      <c r="DX18" s="18">
        <v>44105</v>
      </c>
      <c r="DY18" s="18">
        <v>44136</v>
      </c>
      <c r="DZ18" s="18">
        <v>44166</v>
      </c>
      <c r="EA18" s="18">
        <v>44197</v>
      </c>
      <c r="EB18" s="18">
        <v>44228</v>
      </c>
      <c r="EC18" s="18">
        <v>44256</v>
      </c>
      <c r="ED18" s="18">
        <v>44287</v>
      </c>
      <c r="EE18" s="18">
        <v>44317</v>
      </c>
      <c r="EF18" s="18">
        <v>44348</v>
      </c>
      <c r="EG18" s="18">
        <v>44378</v>
      </c>
      <c r="EH18" s="18">
        <v>44409</v>
      </c>
      <c r="EI18" s="18">
        <v>44440</v>
      </c>
      <c r="EJ18" s="18">
        <v>44470</v>
      </c>
      <c r="EK18" s="18">
        <v>44501</v>
      </c>
      <c r="EL18" s="18">
        <v>44531</v>
      </c>
    </row>
    <row r="19" spans="1:142" x14ac:dyDescent="0.2">
      <c r="A19" s="19" t="s">
        <v>3</v>
      </c>
      <c r="B19" s="20" t="s">
        <v>10</v>
      </c>
      <c r="C19" s="19" t="s">
        <v>45</v>
      </c>
      <c r="D19" s="26">
        <f t="shared" ref="D19:AI19" si="8">SUM(D20:D22)</f>
        <v>2113676.7999999993</v>
      </c>
      <c r="E19" s="26">
        <f t="shared" si="8"/>
        <v>3450275.7800000007</v>
      </c>
      <c r="F19" s="26">
        <f t="shared" si="8"/>
        <v>4266506.6999999993</v>
      </c>
      <c r="G19" s="26">
        <f t="shared" si="8"/>
        <v>5303727.3499999996</v>
      </c>
      <c r="H19" s="26">
        <f t="shared" si="8"/>
        <v>6011490.8500000043</v>
      </c>
      <c r="I19" s="26">
        <f t="shared" si="8"/>
        <v>7041414.3199999947</v>
      </c>
      <c r="J19" s="26">
        <f t="shared" si="8"/>
        <v>6892605.7899999972</v>
      </c>
      <c r="K19" s="26">
        <f t="shared" si="8"/>
        <v>6244207.6699999943</v>
      </c>
      <c r="L19" s="26">
        <f t="shared" si="8"/>
        <v>6489276.1599999992</v>
      </c>
      <c r="M19" s="26">
        <f t="shared" si="8"/>
        <v>7011917.620000001</v>
      </c>
      <c r="N19" s="26">
        <f t="shared" si="8"/>
        <v>7240074.8699999992</v>
      </c>
      <c r="O19" s="26">
        <f t="shared" si="8"/>
        <v>7778842.1700000092</v>
      </c>
      <c r="P19" s="26">
        <f t="shared" si="8"/>
        <v>8572588.1732147839</v>
      </c>
      <c r="Q19" s="26">
        <f t="shared" si="8"/>
        <v>7936214.5099999951</v>
      </c>
      <c r="R19" s="26">
        <f t="shared" si="8"/>
        <v>8510316.619032979</v>
      </c>
      <c r="S19" s="26">
        <f t="shared" si="8"/>
        <v>7996393.9076827774</v>
      </c>
      <c r="T19" s="26">
        <f t="shared" si="8"/>
        <v>7945909.1794639984</v>
      </c>
      <c r="U19" s="26">
        <f t="shared" si="8"/>
        <v>7884447.3262386676</v>
      </c>
      <c r="V19" s="26">
        <f t="shared" si="8"/>
        <v>9507716.4900000114</v>
      </c>
      <c r="W19" s="26">
        <f t="shared" si="8"/>
        <v>10009082.900000015</v>
      </c>
      <c r="X19" s="26">
        <f t="shared" si="8"/>
        <v>8846707.8200000059</v>
      </c>
      <c r="Y19" s="26">
        <f t="shared" si="8"/>
        <v>9622189.1402528174</v>
      </c>
      <c r="Z19" s="26">
        <f t="shared" si="8"/>
        <v>9709938.4280180316</v>
      </c>
      <c r="AA19" s="26">
        <f t="shared" si="8"/>
        <v>10751555.765558423</v>
      </c>
      <c r="AB19" s="26">
        <f t="shared" si="8"/>
        <v>10700152.409999991</v>
      </c>
      <c r="AC19" s="26">
        <f t="shared" si="8"/>
        <v>12050810.549999975</v>
      </c>
      <c r="AD19" s="26">
        <f t="shared" si="8"/>
        <v>11962754.643146884</v>
      </c>
      <c r="AE19" s="26">
        <f t="shared" si="8"/>
        <v>10338304.415619813</v>
      </c>
      <c r="AF19" s="26">
        <f t="shared" si="8"/>
        <v>11620275.497287054</v>
      </c>
      <c r="AG19" s="26">
        <f t="shared" si="8"/>
        <v>10871622.722455841</v>
      </c>
      <c r="AH19" s="26">
        <f t="shared" si="8"/>
        <v>11376083.857374707</v>
      </c>
      <c r="AI19" s="26">
        <f t="shared" si="8"/>
        <v>12086039.86343983</v>
      </c>
      <c r="AJ19" s="26">
        <f t="shared" ref="AJ19:BO19" si="9">SUM(AJ20:AJ22)</f>
        <v>9383231.958484387</v>
      </c>
      <c r="AK19" s="26">
        <f t="shared" si="9"/>
        <v>9928677.410217151</v>
      </c>
      <c r="AL19" s="26">
        <f t="shared" si="9"/>
        <v>10716103.990195358</v>
      </c>
      <c r="AM19" s="26">
        <f t="shared" si="9"/>
        <v>11085511.832724212</v>
      </c>
      <c r="AN19" s="26">
        <f t="shared" si="9"/>
        <v>10490267.713359535</v>
      </c>
      <c r="AO19" s="26">
        <f t="shared" si="9"/>
        <v>11275179.381958568</v>
      </c>
      <c r="AP19" s="26">
        <f t="shared" si="9"/>
        <v>11791351.394327197</v>
      </c>
      <c r="AQ19" s="26">
        <f t="shared" si="9"/>
        <v>10591170.600654589</v>
      </c>
      <c r="AR19" s="26">
        <f t="shared" si="9"/>
        <v>10474779.02522737</v>
      </c>
      <c r="AS19" s="26">
        <f t="shared" si="9"/>
        <v>10659052.801505696</v>
      </c>
      <c r="AT19" s="26">
        <f t="shared" si="9"/>
        <v>11275160.129649889</v>
      </c>
      <c r="AU19" s="26">
        <f t="shared" si="9"/>
        <v>11235635.008360183</v>
      </c>
      <c r="AV19" s="26">
        <f t="shared" si="9"/>
        <v>11479505</v>
      </c>
      <c r="AW19" s="26">
        <f t="shared" si="9"/>
        <v>12314599.286867015</v>
      </c>
      <c r="AX19" s="26">
        <f t="shared" si="9"/>
        <v>12356013.99999997</v>
      </c>
      <c r="AY19" s="26">
        <f t="shared" si="9"/>
        <v>12863575.252344418</v>
      </c>
      <c r="AZ19" s="26">
        <f t="shared" si="9"/>
        <v>13246254</v>
      </c>
      <c r="BA19" s="26">
        <f t="shared" si="9"/>
        <v>12733715</v>
      </c>
      <c r="BB19" s="26">
        <f t="shared" si="9"/>
        <v>12505898</v>
      </c>
      <c r="BC19" s="26">
        <f t="shared" si="9"/>
        <v>12748193.999999931</v>
      </c>
      <c r="BD19" s="26">
        <f t="shared" si="9"/>
        <v>12186208</v>
      </c>
      <c r="BE19" s="26">
        <f t="shared" si="9"/>
        <v>12299994</v>
      </c>
      <c r="BF19" s="26">
        <f t="shared" si="9"/>
        <v>13156989</v>
      </c>
      <c r="BG19" s="26">
        <f t="shared" si="9"/>
        <v>13123209</v>
      </c>
      <c r="BH19" s="26">
        <f t="shared" si="9"/>
        <v>11401016</v>
      </c>
      <c r="BI19" s="26">
        <f t="shared" si="9"/>
        <v>10744786.772769826</v>
      </c>
      <c r="BJ19" s="26">
        <f t="shared" si="9"/>
        <v>10046839</v>
      </c>
      <c r="BK19" s="26">
        <f t="shared" si="9"/>
        <v>12511014.592058234</v>
      </c>
      <c r="BL19" s="26">
        <f t="shared" si="9"/>
        <v>12355388.48</v>
      </c>
      <c r="BM19" s="26">
        <f t="shared" si="9"/>
        <v>11821798.387820924</v>
      </c>
      <c r="BN19" s="26">
        <f t="shared" si="9"/>
        <v>12617655.520000001</v>
      </c>
      <c r="BO19" s="26">
        <f t="shared" si="9"/>
        <v>10929568.693391319</v>
      </c>
      <c r="BP19" s="26">
        <f t="shared" ref="BP19:CB19" si="10">SUM(BP20:BP22)</f>
        <v>11371526.955391865</v>
      </c>
      <c r="BQ19" s="26">
        <f t="shared" si="10"/>
        <v>9747641.1250645667</v>
      </c>
      <c r="BR19" s="26">
        <f t="shared" si="10"/>
        <v>11530369.988840286</v>
      </c>
      <c r="BS19" s="26">
        <f t="shared" si="10"/>
        <v>10853903.415392855</v>
      </c>
      <c r="BT19" s="26">
        <f t="shared" si="10"/>
        <v>9883750.5453993678</v>
      </c>
      <c r="BU19" s="26">
        <f t="shared" si="10"/>
        <v>9532048.2219563201</v>
      </c>
      <c r="BV19" s="26">
        <f t="shared" si="10"/>
        <v>9735518.340936061</v>
      </c>
      <c r="BW19" s="26">
        <f t="shared" si="10"/>
        <v>9655747.0606786795</v>
      </c>
      <c r="BX19" s="26">
        <f t="shared" si="10"/>
        <v>9652159.1389287971</v>
      </c>
      <c r="BY19" s="26">
        <f t="shared" si="10"/>
        <v>10781413.218520481</v>
      </c>
      <c r="BZ19" s="26">
        <f t="shared" si="10"/>
        <v>11406984.818073245</v>
      </c>
      <c r="CA19" s="26">
        <f t="shared" si="10"/>
        <v>10573500.572068712</v>
      </c>
      <c r="CB19" s="26">
        <f t="shared" si="10"/>
        <v>10755432.548470637</v>
      </c>
      <c r="CC19" s="26">
        <f t="shared" ref="CC19:CR19" si="11">+CC20+CC21+CC22</f>
        <v>9904068.0029681325</v>
      </c>
      <c r="CD19" s="26">
        <f t="shared" si="11"/>
        <v>11582582.598489562</v>
      </c>
      <c r="CE19" s="26">
        <f t="shared" si="11"/>
        <v>12372748.391313583</v>
      </c>
      <c r="CF19" s="26">
        <f t="shared" si="11"/>
        <v>10463683.194608469</v>
      </c>
      <c r="CG19" s="26">
        <f t="shared" si="11"/>
        <v>11500778.872269241</v>
      </c>
      <c r="CH19" s="26">
        <f t="shared" si="11"/>
        <v>10401789.595468761</v>
      </c>
      <c r="CI19" s="26">
        <f t="shared" si="11"/>
        <v>11257415.797864279</v>
      </c>
      <c r="CJ19" s="26">
        <f t="shared" si="11"/>
        <v>11979313.716393474</v>
      </c>
      <c r="CK19" s="26">
        <f t="shared" si="11"/>
        <v>13156068.338882253</v>
      </c>
      <c r="CL19" s="26">
        <f t="shared" si="11"/>
        <v>12590703.230545007</v>
      </c>
      <c r="CM19" s="26">
        <f t="shared" si="11"/>
        <v>11599469.020109611</v>
      </c>
      <c r="CN19" s="26">
        <f t="shared" si="11"/>
        <v>11462732.535555821</v>
      </c>
      <c r="CO19" s="26">
        <f t="shared" si="11"/>
        <v>10963844.858349159</v>
      </c>
      <c r="CP19" s="26">
        <f t="shared" si="11"/>
        <v>11955410.126133269</v>
      </c>
      <c r="CQ19" s="26">
        <f t="shared" si="11"/>
        <v>11473263.62073075</v>
      </c>
      <c r="CR19" s="26">
        <f t="shared" si="11"/>
        <v>10028602.324658312</v>
      </c>
      <c r="CS19" s="26">
        <f>+CS20+CS21+CS22</f>
        <v>10959872.468883531</v>
      </c>
      <c r="CT19" s="26">
        <f>+CT20+CT21+CT22</f>
        <v>10931908.624439118</v>
      </c>
      <c r="CU19" s="26">
        <f>+CU20+CU21+CU22</f>
        <v>12265334.368071113</v>
      </c>
      <c r="CV19" s="26">
        <f>+CV20+CV21+CV22</f>
        <v>12670265.384024212</v>
      </c>
      <c r="CW19" s="26">
        <f t="shared" ref="CW19:CX19" si="12">+CW20+CW21+CW22</f>
        <v>13008596.931628736</v>
      </c>
      <c r="CX19" s="26">
        <f t="shared" si="12"/>
        <v>13362969.862105591</v>
      </c>
      <c r="CY19" s="26">
        <f>+CY20+CY21+CY22</f>
        <v>13481188.844631566</v>
      </c>
      <c r="CZ19" s="26">
        <f>+CZ20+CZ21+CZ22</f>
        <v>12785031.44427005</v>
      </c>
      <c r="DA19" s="26">
        <f>+DA20+DA21+DA22</f>
        <v>12960294.788951403</v>
      </c>
      <c r="DB19" s="26">
        <f>+DB20+DB21+DB22</f>
        <v>13474941.269970747</v>
      </c>
      <c r="DC19" s="26">
        <f t="shared" ref="DC19:DD19" si="13">+DC20+DC21+DC22</f>
        <v>13788500.140215833</v>
      </c>
      <c r="DD19" s="26">
        <f t="shared" si="13"/>
        <v>11940622.817105558</v>
      </c>
      <c r="DE19" s="26">
        <f>+DE20+DE21+DE22</f>
        <v>12842876.983550886</v>
      </c>
      <c r="DF19" s="26">
        <f>+DF20+DF21+DF22</f>
        <v>12690433.380430963</v>
      </c>
      <c r="DG19" s="26">
        <f>+DG20+DG21+DG22</f>
        <v>12164101.874769086</v>
      </c>
      <c r="DH19" s="26">
        <f>+DH20+DH21+DH22</f>
        <v>13913217.814214556</v>
      </c>
      <c r="DI19" s="26">
        <f t="shared" ref="DI19:DJ19" si="14">+DI20+DI21+DI22</f>
        <v>13551261.201586643</v>
      </c>
      <c r="DJ19" s="26">
        <f t="shared" si="14"/>
        <v>12004802.618732508</v>
      </c>
      <c r="DK19" s="26">
        <f t="shared" ref="DK19:DZ19" si="15">+DK20+DK21+DK22</f>
        <v>12272684.932109419</v>
      </c>
      <c r="DL19" s="26">
        <f t="shared" si="15"/>
        <v>12293440.555147506</v>
      </c>
      <c r="DM19" s="26">
        <f t="shared" si="15"/>
        <v>12470341.299999947</v>
      </c>
      <c r="DN19" s="26">
        <f t="shared" si="15"/>
        <v>13803995.007788967</v>
      </c>
      <c r="DO19" s="26">
        <f t="shared" si="15"/>
        <v>12446942.712097539</v>
      </c>
      <c r="DP19" s="26">
        <f t="shared" si="15"/>
        <v>13405803.610314894</v>
      </c>
      <c r="DQ19" s="26">
        <f t="shared" si="15"/>
        <v>10821514.443402264</v>
      </c>
      <c r="DR19" s="26">
        <f t="shared" si="15"/>
        <v>11462512.429999977</v>
      </c>
      <c r="DS19" s="26">
        <f t="shared" si="15"/>
        <v>12235169.48227299</v>
      </c>
      <c r="DT19" s="26">
        <f t="shared" si="15"/>
        <v>10425383.598018741</v>
      </c>
      <c r="DU19" s="26">
        <f t="shared" si="15"/>
        <v>12334005.308960596</v>
      </c>
      <c r="DV19" s="26">
        <f t="shared" si="15"/>
        <v>13358706.342358107</v>
      </c>
      <c r="DW19" s="26">
        <f t="shared" si="15"/>
        <v>12113593.203090796</v>
      </c>
      <c r="DX19" s="26">
        <f t="shared" si="15"/>
        <v>14174734.274886135</v>
      </c>
      <c r="DY19" s="26">
        <f t="shared" si="15"/>
        <v>13636846.910587078</v>
      </c>
      <c r="DZ19" s="26">
        <f t="shared" si="15"/>
        <v>14212699.470121205</v>
      </c>
      <c r="EA19" s="26">
        <f t="shared" ref="EA19:EL19" si="16">+EA20+EA21+EA22</f>
        <v>14953727.020886939</v>
      </c>
      <c r="EB19" s="26">
        <f t="shared" si="16"/>
        <v>14174575.658770585</v>
      </c>
      <c r="EC19" s="26">
        <f t="shared" si="16"/>
        <v>0</v>
      </c>
      <c r="ED19" s="26">
        <f t="shared" si="16"/>
        <v>0</v>
      </c>
      <c r="EE19" s="26">
        <f t="shared" si="16"/>
        <v>0</v>
      </c>
      <c r="EF19" s="26">
        <f t="shared" si="16"/>
        <v>0</v>
      </c>
      <c r="EG19" s="26">
        <f t="shared" si="16"/>
        <v>0</v>
      </c>
      <c r="EH19" s="26">
        <f t="shared" si="16"/>
        <v>0</v>
      </c>
      <c r="EI19" s="26">
        <f t="shared" si="16"/>
        <v>0</v>
      </c>
      <c r="EJ19" s="26">
        <f t="shared" si="16"/>
        <v>0</v>
      </c>
      <c r="EK19" s="26">
        <f t="shared" si="16"/>
        <v>0</v>
      </c>
      <c r="EL19" s="26">
        <f t="shared" si="16"/>
        <v>0</v>
      </c>
    </row>
    <row r="20" spans="1:142" x14ac:dyDescent="0.2">
      <c r="A20" s="19" t="s">
        <v>6</v>
      </c>
      <c r="B20" s="20" t="s">
        <v>42</v>
      </c>
      <c r="C20" s="19" t="s">
        <v>45</v>
      </c>
      <c r="D20" s="25">
        <v>1793681.0999999994</v>
      </c>
      <c r="E20" s="25">
        <v>2987989.6200000006</v>
      </c>
      <c r="F20" s="25">
        <v>3622412.6799999997</v>
      </c>
      <c r="G20" s="25">
        <v>4538972.1999999993</v>
      </c>
      <c r="H20" s="25">
        <v>4979605.2900000038</v>
      </c>
      <c r="I20" s="25">
        <v>5118730.9999999944</v>
      </c>
      <c r="J20" s="25">
        <v>4817511.1699999971</v>
      </c>
      <c r="K20" s="25">
        <v>4862441.2399999946</v>
      </c>
      <c r="L20" s="25">
        <v>4940112.68</v>
      </c>
      <c r="M20" s="25">
        <v>5180293.830000001</v>
      </c>
      <c r="N20" s="25">
        <v>5275667.8599999994</v>
      </c>
      <c r="O20" s="25">
        <v>5897288.4200000111</v>
      </c>
      <c r="P20" s="25">
        <v>5748162.8434640467</v>
      </c>
      <c r="Q20" s="25">
        <v>5836032.4199999943</v>
      </c>
      <c r="R20" s="25">
        <v>6027922.2334286962</v>
      </c>
      <c r="S20" s="25">
        <v>5792088.5922629153</v>
      </c>
      <c r="T20" s="25">
        <v>6064571.9500000235</v>
      </c>
      <c r="U20" s="25">
        <v>5588869.3000000082</v>
      </c>
      <c r="V20" s="25">
        <v>6803462.4800000144</v>
      </c>
      <c r="W20" s="25">
        <v>7525579.1700000148</v>
      </c>
      <c r="X20" s="25">
        <v>6668617.7100000046</v>
      </c>
      <c r="Y20" s="25">
        <v>7042155.4700000081</v>
      </c>
      <c r="Z20" s="25">
        <v>7048479.7799999984</v>
      </c>
      <c r="AA20" s="25">
        <v>7632274.4697772851</v>
      </c>
      <c r="AB20" s="25">
        <v>7871748.9399999883</v>
      </c>
      <c r="AC20" s="25">
        <v>8341293.7899999749</v>
      </c>
      <c r="AD20" s="25">
        <v>8124791.2516424684</v>
      </c>
      <c r="AE20" s="25">
        <v>7224433.5163818281</v>
      </c>
      <c r="AF20" s="25">
        <v>8036303.9436181448</v>
      </c>
      <c r="AG20" s="25">
        <v>7291441.6225938722</v>
      </c>
      <c r="AH20" s="25">
        <v>7633590.9582299544</v>
      </c>
      <c r="AI20" s="22">
        <v>7767170.6299999878</v>
      </c>
      <c r="AJ20" s="22">
        <v>6518132.5098683145</v>
      </c>
      <c r="AK20" s="22">
        <v>6677391.859788347</v>
      </c>
      <c r="AL20" s="22">
        <v>7079422.2738640895</v>
      </c>
      <c r="AM20" s="22">
        <v>7318446.5697185071</v>
      </c>
      <c r="AN20" s="22">
        <v>7172621.2999999663</v>
      </c>
      <c r="AO20" s="22">
        <v>7902211.9899999574</v>
      </c>
      <c r="AP20" s="22">
        <v>8212944.4745583627</v>
      </c>
      <c r="AQ20" s="22">
        <v>7707597.3504415611</v>
      </c>
      <c r="AR20" s="22">
        <v>7398817.1949999463</v>
      </c>
      <c r="AS20" s="22">
        <v>7478675.9649999663</v>
      </c>
      <c r="AT20" s="22">
        <v>7861569.409999961</v>
      </c>
      <c r="AU20" s="22">
        <v>7531048.5228194539</v>
      </c>
      <c r="AV20" s="22">
        <v>7452142.1099999994</v>
      </c>
      <c r="AW20" s="22">
        <v>8084428.1199999405</v>
      </c>
      <c r="AX20" s="22">
        <v>7959294.6499999706</v>
      </c>
      <c r="AY20" s="22">
        <v>8569845.5349999517</v>
      </c>
      <c r="AZ20" s="22">
        <v>8902118</v>
      </c>
      <c r="BA20" s="22">
        <v>8607624</v>
      </c>
      <c r="BB20" s="22">
        <v>8415794</v>
      </c>
      <c r="BC20" s="22">
        <v>8940612.3599999323</v>
      </c>
      <c r="BD20" s="22">
        <v>8416635.4800000004</v>
      </c>
      <c r="BE20" s="22">
        <v>8557782</v>
      </c>
      <c r="BF20" s="22">
        <v>9028434.5</v>
      </c>
      <c r="BG20" s="22">
        <v>8659694</v>
      </c>
      <c r="BH20" s="22">
        <v>8156103</v>
      </c>
      <c r="BI20" s="22">
        <v>7554027.5734119667</v>
      </c>
      <c r="BJ20" s="22">
        <v>7003669</v>
      </c>
      <c r="BK20" s="22">
        <v>8606736.1178999953</v>
      </c>
      <c r="BL20" s="22">
        <v>8686601.3899999987</v>
      </c>
      <c r="BM20" s="22">
        <v>7998585.6050000004</v>
      </c>
      <c r="BN20" s="22">
        <v>8489936.5099999998</v>
      </c>
      <c r="BO20" s="22">
        <v>7494350.2327000294</v>
      </c>
      <c r="BP20" s="22">
        <v>7829657.4747000057</v>
      </c>
      <c r="BQ20" s="22">
        <v>6856441.7289246945</v>
      </c>
      <c r="BR20" s="22">
        <v>8228603.5046999827</v>
      </c>
      <c r="BS20" s="22">
        <v>7620071.9777999865</v>
      </c>
      <c r="BT20" s="22">
        <v>7116785.4296999872</v>
      </c>
      <c r="BU20" s="22">
        <v>6667029.0193999847</v>
      </c>
      <c r="BV20" s="22">
        <v>7066263.8399799829</v>
      </c>
      <c r="BW20" s="22">
        <v>6882318.5554199805</v>
      </c>
      <c r="BX20" s="22">
        <v>6998842.3999999724</v>
      </c>
      <c r="BY20" s="22">
        <v>6573981.5399999768</v>
      </c>
      <c r="BZ20" s="22">
        <v>7479177.2399999807</v>
      </c>
      <c r="CA20" s="22">
        <v>7486749.9553952301</v>
      </c>
      <c r="CB20" s="22">
        <v>7502456.6946047489</v>
      </c>
      <c r="CC20" s="22">
        <v>6956151.2699999996</v>
      </c>
      <c r="CD20" s="22">
        <v>7866004.6200000001</v>
      </c>
      <c r="CE20" s="22">
        <v>7359670.0499999942</v>
      </c>
      <c r="CF20" s="22">
        <v>6296156.9599999981</v>
      </c>
      <c r="CG20" s="22">
        <v>6805812.1299999934</v>
      </c>
      <c r="CH20" s="22">
        <v>6402929.4699999951</v>
      </c>
      <c r="CI20" s="22">
        <v>6450971.2799999984</v>
      </c>
      <c r="CJ20" s="22">
        <v>7162493.7599999942</v>
      </c>
      <c r="CK20" s="22">
        <v>7399259.6499999957</v>
      </c>
      <c r="CL20" s="22">
        <v>7285516.4599999441</v>
      </c>
      <c r="CM20" s="22">
        <v>6859000.8199999537</v>
      </c>
      <c r="CN20" s="22">
        <v>6935628.5299999518</v>
      </c>
      <c r="CO20" s="22">
        <v>6486611.1699999366</v>
      </c>
      <c r="CP20" s="22">
        <v>7007808.9400000004</v>
      </c>
      <c r="CQ20" s="22">
        <v>6714372.4399999455</v>
      </c>
      <c r="CR20" s="22">
        <v>6076634</v>
      </c>
      <c r="CS20" s="22">
        <v>6432976.399999978</v>
      </c>
      <c r="CT20" s="22">
        <v>6368255.5099999951</v>
      </c>
      <c r="CU20" s="22">
        <v>7156923.4899998959</v>
      </c>
      <c r="CV20" s="22">
        <v>7399638.4099998809</v>
      </c>
      <c r="CW20" s="22">
        <v>7338390.3099998115</v>
      </c>
      <c r="CX20" s="22">
        <v>7776726.7399999416</v>
      </c>
      <c r="CY20" s="22">
        <v>7792033.8200000497</v>
      </c>
      <c r="CZ20" s="22">
        <v>7718464.7500000633</v>
      </c>
      <c r="DA20" s="22">
        <v>7619875.5700000562</v>
      </c>
      <c r="DB20" s="22">
        <v>7711631.5100000594</v>
      </c>
      <c r="DC20" s="22">
        <v>7919904.3700000718</v>
      </c>
      <c r="DD20" s="22">
        <v>7061206.6200000718</v>
      </c>
      <c r="DE20" s="22">
        <v>7428806.4900000831</v>
      </c>
      <c r="DF20" s="22">
        <v>7516253.8700001026</v>
      </c>
      <c r="DG20" s="22">
        <v>6996406.9700001068</v>
      </c>
      <c r="DH20" s="22">
        <v>8328778.9400000926</v>
      </c>
      <c r="DI20" s="22">
        <v>7983583.4000001289</v>
      </c>
      <c r="DJ20" s="22">
        <v>7099112.1083272342</v>
      </c>
      <c r="DK20" s="22">
        <v>7393996.0599999335</v>
      </c>
      <c r="DL20" s="22">
        <v>7297589.0199999427</v>
      </c>
      <c r="DM20" s="22">
        <v>7323521.8199999575</v>
      </c>
      <c r="DN20" s="22">
        <v>8185376.6999999611</v>
      </c>
      <c r="DO20" s="22">
        <v>7269768.7899999656</v>
      </c>
      <c r="DP20" s="22">
        <v>7872380.2099999702</v>
      </c>
      <c r="DQ20" s="22">
        <v>6399094.6800000072</v>
      </c>
      <c r="DR20" s="22">
        <v>6298465.5099999839</v>
      </c>
      <c r="DS20" s="22">
        <v>6888799.9499999937</v>
      </c>
      <c r="DT20" s="22">
        <v>6382644.9200000055</v>
      </c>
      <c r="DU20" s="22">
        <v>7595997.0799999442</v>
      </c>
      <c r="DV20" s="22">
        <v>7955990.8599999193</v>
      </c>
      <c r="DW20" s="22">
        <v>7460686.9699999401</v>
      </c>
      <c r="DX20" s="22">
        <v>8800157.6199998911</v>
      </c>
      <c r="DY20" s="22">
        <v>8369701.3399998881</v>
      </c>
      <c r="DZ20" s="22">
        <v>8297612.1499999147</v>
      </c>
      <c r="EA20" s="22">
        <v>8350336.9399998188</v>
      </c>
      <c r="EB20" s="22">
        <v>8067749.9000000106</v>
      </c>
      <c r="EC20" s="22"/>
      <c r="ED20" s="22"/>
      <c r="EE20" s="22"/>
      <c r="EF20" s="22"/>
      <c r="EG20" s="22"/>
      <c r="EH20" s="22"/>
      <c r="EI20" s="22"/>
      <c r="EJ20" s="22"/>
      <c r="EK20" s="22"/>
      <c r="EL20" s="22"/>
    </row>
    <row r="21" spans="1:142" x14ac:dyDescent="0.2">
      <c r="A21" s="19" t="s">
        <v>8</v>
      </c>
      <c r="B21" s="20" t="s">
        <v>40</v>
      </c>
      <c r="C21" s="19" t="s">
        <v>45</v>
      </c>
      <c r="D21" s="25">
        <v>319995.7</v>
      </c>
      <c r="E21" s="25">
        <v>462286.16000000003</v>
      </c>
      <c r="F21" s="25">
        <v>644094.02</v>
      </c>
      <c r="G21" s="25">
        <v>764755.15</v>
      </c>
      <c r="H21" s="25">
        <v>1031885.5600000002</v>
      </c>
      <c r="I21" s="25">
        <v>1922612.54</v>
      </c>
      <c r="J21" s="25">
        <v>2075094.6199999999</v>
      </c>
      <c r="K21" s="25">
        <v>1381766.4300000002</v>
      </c>
      <c r="L21" s="25">
        <v>1548092.9600000002</v>
      </c>
      <c r="M21" s="25">
        <v>1833889.71</v>
      </c>
      <c r="N21" s="25">
        <v>1943131.8300000005</v>
      </c>
      <c r="O21" s="25">
        <v>1879886.5699999987</v>
      </c>
      <c r="P21" s="25">
        <v>2625715.7200573818</v>
      </c>
      <c r="Q21" s="25">
        <v>1930539.06</v>
      </c>
      <c r="R21" s="25">
        <v>2294274.1623537028</v>
      </c>
      <c r="S21" s="25">
        <v>2025831.5254198625</v>
      </c>
      <c r="T21" s="25">
        <v>1699096.3647182116</v>
      </c>
      <c r="U21" s="25">
        <v>2122529.5302670728</v>
      </c>
      <c r="V21" s="25">
        <v>2362507.399999998</v>
      </c>
      <c r="W21" s="25">
        <v>2271267.7600000002</v>
      </c>
      <c r="X21" s="25">
        <v>1965143.6200000013</v>
      </c>
      <c r="Y21" s="25">
        <v>2356111.8802528102</v>
      </c>
      <c r="Z21" s="25">
        <v>2443000.9781104489</v>
      </c>
      <c r="AA21" s="25">
        <v>2877989.9218168436</v>
      </c>
      <c r="AB21" s="25">
        <v>2605747.8100000028</v>
      </c>
      <c r="AC21" s="25">
        <v>3431152.9800000009</v>
      </c>
      <c r="AD21" s="25">
        <v>3316387.066722515</v>
      </c>
      <c r="AE21" s="25">
        <v>2907118.328703193</v>
      </c>
      <c r="AF21" s="25">
        <v>3306169.6828689096</v>
      </c>
      <c r="AG21" s="25">
        <v>3350258.0938897789</v>
      </c>
      <c r="AH21" s="25">
        <v>3525005.9015110251</v>
      </c>
      <c r="AI21" s="22">
        <v>4106840.0599173275</v>
      </c>
      <c r="AJ21" s="22">
        <v>2624560.2519536279</v>
      </c>
      <c r="AK21" s="22">
        <v>3007347.2599508748</v>
      </c>
      <c r="AL21" s="22">
        <v>3434453.5467725308</v>
      </c>
      <c r="AM21" s="22">
        <v>3449300.1830720287</v>
      </c>
      <c r="AN21" s="22">
        <v>3097098.638821186</v>
      </c>
      <c r="AO21" s="22">
        <v>3136162.4123256211</v>
      </c>
      <c r="AP21" s="22">
        <v>3200346.1633047191</v>
      </c>
      <c r="AQ21" s="22">
        <v>2644661.3004972199</v>
      </c>
      <c r="AR21" s="22">
        <v>2821437.6331294533</v>
      </c>
      <c r="AS21" s="22">
        <v>2950575.7561779404</v>
      </c>
      <c r="AT21" s="22">
        <v>3088280.5703232307</v>
      </c>
      <c r="AU21" s="22">
        <v>3465357.8563451031</v>
      </c>
      <c r="AV21" s="22">
        <v>3761252</v>
      </c>
      <c r="AW21" s="22">
        <v>3958748.9801282226</v>
      </c>
      <c r="AX21" s="22">
        <v>4080658.19</v>
      </c>
      <c r="AY21" s="22">
        <v>4006836</v>
      </c>
      <c r="AZ21" s="22">
        <v>3998292</v>
      </c>
      <c r="BA21" s="22">
        <v>3820735</v>
      </c>
      <c r="BB21" s="22">
        <v>3848280</v>
      </c>
      <c r="BC21" s="22">
        <v>3540688.79</v>
      </c>
      <c r="BD21" s="22">
        <v>3515556.17</v>
      </c>
      <c r="BE21" s="22">
        <v>3459502.55</v>
      </c>
      <c r="BF21" s="22">
        <v>3757384.2</v>
      </c>
      <c r="BG21" s="22">
        <v>4057829</v>
      </c>
      <c r="BH21" s="22">
        <v>3069142</v>
      </c>
      <c r="BI21" s="22">
        <v>3018239.5</v>
      </c>
      <c r="BJ21" s="22">
        <v>2890568</v>
      </c>
      <c r="BK21" s="22">
        <v>3576476.814158238</v>
      </c>
      <c r="BL21" s="22">
        <v>3502041.29</v>
      </c>
      <c r="BM21" s="22">
        <v>3673711.4428209239</v>
      </c>
      <c r="BN21" s="22">
        <v>3960542.2</v>
      </c>
      <c r="BO21" s="22">
        <v>3295150.9052299424</v>
      </c>
      <c r="BP21" s="22">
        <v>3396615.7084793095</v>
      </c>
      <c r="BQ21" s="22">
        <v>2771456.9334111693</v>
      </c>
      <c r="BR21" s="22">
        <v>3016806.2784956153</v>
      </c>
      <c r="BS21" s="22">
        <v>3029656.0707671996</v>
      </c>
      <c r="BT21" s="22">
        <v>2656056.0920971031</v>
      </c>
      <c r="BU21" s="22">
        <v>2629297.3602129659</v>
      </c>
      <c r="BV21" s="22">
        <v>2614597.6712181084</v>
      </c>
      <c r="BW21" s="22">
        <v>2518068.8618889428</v>
      </c>
      <c r="BX21" s="22">
        <v>2485082.8888039468</v>
      </c>
      <c r="BY21" s="22">
        <v>4064979.2827146212</v>
      </c>
      <c r="BZ21" s="22">
        <v>3197578.1659955373</v>
      </c>
      <c r="CA21" s="22">
        <v>2923311.3381072236</v>
      </c>
      <c r="CB21" s="22">
        <v>3060644.8631987087</v>
      </c>
      <c r="CC21" s="22">
        <v>2810329.0476561799</v>
      </c>
      <c r="CD21" s="22">
        <v>3439850.7122346498</v>
      </c>
      <c r="CE21" s="22">
        <v>4824062.7731294213</v>
      </c>
      <c r="CF21" s="22">
        <v>3966710.0257558892</v>
      </c>
      <c r="CG21" s="22">
        <v>4528182.9621614581</v>
      </c>
      <c r="CH21" s="22">
        <v>3868738.9449625579</v>
      </c>
      <c r="CI21" s="22">
        <v>4238000.4598096628</v>
      </c>
      <c r="CJ21" s="22">
        <v>4649006.6594350431</v>
      </c>
      <c r="CK21" s="22">
        <v>5614470.2527545793</v>
      </c>
      <c r="CL21" s="22">
        <v>5134367.2205450619</v>
      </c>
      <c r="CM21" s="22">
        <v>4600376.765663228</v>
      </c>
      <c r="CN21" s="22">
        <v>4383478.1027258439</v>
      </c>
      <c r="CO21" s="22">
        <v>4348998.9478474203</v>
      </c>
      <c r="CP21" s="22">
        <v>4671629.5477915797</v>
      </c>
      <c r="CQ21" s="22">
        <v>4630440.2373238076</v>
      </c>
      <c r="CR21" s="22">
        <v>3839925.3011175357</v>
      </c>
      <c r="CS21" s="22">
        <v>4371157.9224210251</v>
      </c>
      <c r="CT21" s="22">
        <v>4441341.8572752569</v>
      </c>
      <c r="CU21" s="22">
        <v>4806805.7924985737</v>
      </c>
      <c r="CV21" s="22">
        <v>5111831.888589032</v>
      </c>
      <c r="CW21" s="22">
        <v>5529341.1884251088</v>
      </c>
      <c r="CX21" s="22">
        <v>5419873.7471352899</v>
      </c>
      <c r="CY21" s="22">
        <v>5530897.4356179703</v>
      </c>
      <c r="CZ21" s="22">
        <v>4910339.1882473165</v>
      </c>
      <c r="DA21" s="22">
        <v>5169144.7525092196</v>
      </c>
      <c r="DB21" s="22">
        <v>5437667.5724538686</v>
      </c>
      <c r="DC21" s="22">
        <v>5676861.3401788641</v>
      </c>
      <c r="DD21" s="22">
        <v>4757566.0699999845</v>
      </c>
      <c r="DE21" s="22">
        <v>5219677.0150427297</v>
      </c>
      <c r="DF21" s="22">
        <v>5031481.0119634233</v>
      </c>
      <c r="DG21" s="22">
        <v>5007697.9299999774</v>
      </c>
      <c r="DH21" s="22">
        <v>5364790.3710249811</v>
      </c>
      <c r="DI21" s="22">
        <v>5253863.4140094724</v>
      </c>
      <c r="DJ21" s="22">
        <v>4721271.8494162001</v>
      </c>
      <c r="DK21" s="22">
        <v>4730780.9682598654</v>
      </c>
      <c r="DL21" s="22">
        <v>4836709.2999999821</v>
      </c>
      <c r="DM21" s="22">
        <v>4970317.2199999904</v>
      </c>
      <c r="DN21" s="22">
        <v>5342597.7499999823</v>
      </c>
      <c r="DO21" s="22">
        <v>4986806.3045569779</v>
      </c>
      <c r="DP21" s="22">
        <v>5309953.3366437396</v>
      </c>
      <c r="DQ21" s="22">
        <v>4267369.5046183579</v>
      </c>
      <c r="DR21" s="22">
        <v>5036677.2799999928</v>
      </c>
      <c r="DS21" s="22">
        <v>5188337.0249146828</v>
      </c>
      <c r="DT21" s="22">
        <v>3891002.097666875</v>
      </c>
      <c r="DU21" s="22">
        <v>4543980.0389606524</v>
      </c>
      <c r="DV21" s="22">
        <v>4998933.5991116166</v>
      </c>
      <c r="DW21" s="22">
        <v>4501053.0030908557</v>
      </c>
      <c r="DX21" s="22">
        <v>5159761.8460678458</v>
      </c>
      <c r="DY21" s="22">
        <v>5045690.0499999886</v>
      </c>
      <c r="DZ21" s="22">
        <v>5603189.3401212888</v>
      </c>
      <c r="EA21" s="22">
        <v>6380203.4013886349</v>
      </c>
      <c r="EB21" s="22">
        <v>5856217.1463759998</v>
      </c>
      <c r="EC21" s="22"/>
      <c r="ED21" s="22"/>
      <c r="EE21" s="22"/>
      <c r="EF21" s="22"/>
      <c r="EG21" s="22"/>
      <c r="EH21" s="22"/>
      <c r="EI21" s="22"/>
      <c r="EJ21" s="22"/>
      <c r="EK21" s="22"/>
      <c r="EL21" s="22"/>
    </row>
    <row r="22" spans="1:142" x14ac:dyDescent="0.2">
      <c r="A22" s="19" t="s">
        <v>17</v>
      </c>
      <c r="B22" s="20" t="s">
        <v>41</v>
      </c>
      <c r="C22" s="19" t="s">
        <v>45</v>
      </c>
      <c r="D22" s="41"/>
      <c r="E22" s="41"/>
      <c r="F22" s="41"/>
      <c r="G22" s="41"/>
      <c r="H22" s="41"/>
      <c r="I22" s="25">
        <v>70.78</v>
      </c>
      <c r="J22" s="25"/>
      <c r="K22" s="25"/>
      <c r="L22" s="25">
        <v>1070.52</v>
      </c>
      <c r="M22" s="25">
        <v>-2265.92</v>
      </c>
      <c r="N22" s="25">
        <v>21275.18</v>
      </c>
      <c r="O22" s="25">
        <v>1667.18</v>
      </c>
      <c r="P22" s="25">
        <v>198709.60969335647</v>
      </c>
      <c r="Q22" s="25">
        <v>169643.03</v>
      </c>
      <c r="R22" s="25">
        <v>188120.22325058028</v>
      </c>
      <c r="S22" s="25">
        <v>178473.78999999998</v>
      </c>
      <c r="T22" s="25">
        <v>182240.86474576272</v>
      </c>
      <c r="U22" s="25">
        <v>173048.49597158667</v>
      </c>
      <c r="V22" s="25">
        <v>341746.61</v>
      </c>
      <c r="W22" s="25">
        <v>212235.96999999994</v>
      </c>
      <c r="X22" s="25">
        <v>212946.49000000002</v>
      </c>
      <c r="Y22" s="25">
        <v>223921.78999999998</v>
      </c>
      <c r="Z22" s="25">
        <v>218457.66990758508</v>
      </c>
      <c r="AA22" s="25">
        <v>241291.37396429497</v>
      </c>
      <c r="AB22" s="25">
        <v>222655.66000000003</v>
      </c>
      <c r="AC22" s="25">
        <v>278363.78000000003</v>
      </c>
      <c r="AD22" s="25">
        <v>521576.32478189934</v>
      </c>
      <c r="AE22" s="25">
        <v>206752.57053479107</v>
      </c>
      <c r="AF22" s="25">
        <v>277801.87080000003</v>
      </c>
      <c r="AG22" s="25">
        <v>229923.00597218977</v>
      </c>
      <c r="AH22" s="25">
        <v>217486.99763372735</v>
      </c>
      <c r="AI22" s="22">
        <v>212029.17352251546</v>
      </c>
      <c r="AJ22" s="22">
        <v>240539.19666244512</v>
      </c>
      <c r="AK22" s="22">
        <v>243938.29047793039</v>
      </c>
      <c r="AL22" s="22">
        <v>202228.1695587369</v>
      </c>
      <c r="AM22" s="22">
        <v>317765.07993367425</v>
      </c>
      <c r="AN22" s="22">
        <v>220547.77453838306</v>
      </c>
      <c r="AO22" s="22">
        <v>236804.97963298965</v>
      </c>
      <c r="AP22" s="22">
        <v>378060.75646411721</v>
      </c>
      <c r="AQ22" s="22">
        <v>238911.94971580838</v>
      </c>
      <c r="AR22" s="22">
        <v>254524.19709796988</v>
      </c>
      <c r="AS22" s="22">
        <v>229801.08032778997</v>
      </c>
      <c r="AT22" s="22">
        <v>325310.14932669612</v>
      </c>
      <c r="AU22" s="22">
        <v>239228.62919562418</v>
      </c>
      <c r="AV22" s="22">
        <v>266110.89</v>
      </c>
      <c r="AW22" s="22">
        <v>271422.18673885218</v>
      </c>
      <c r="AX22" s="22">
        <v>316061.15999999997</v>
      </c>
      <c r="AY22" s="22">
        <v>286893.71734446631</v>
      </c>
      <c r="AZ22" s="22">
        <v>345844</v>
      </c>
      <c r="BA22" s="22">
        <v>305356</v>
      </c>
      <c r="BB22" s="22">
        <v>241824</v>
      </c>
      <c r="BC22" s="22">
        <v>266892.84999999998</v>
      </c>
      <c r="BD22" s="22">
        <v>254016.35</v>
      </c>
      <c r="BE22" s="22">
        <v>282709.45</v>
      </c>
      <c r="BF22" s="22">
        <v>371170.3</v>
      </c>
      <c r="BG22" s="22">
        <v>405686</v>
      </c>
      <c r="BH22" s="22">
        <v>175771</v>
      </c>
      <c r="BI22" s="22">
        <v>172519.69935785842</v>
      </c>
      <c r="BJ22" s="22">
        <v>152602</v>
      </c>
      <c r="BK22" s="22">
        <v>327801.66000000003</v>
      </c>
      <c r="BL22" s="22">
        <v>166745.79999999999</v>
      </c>
      <c r="BM22" s="22">
        <v>149501.34</v>
      </c>
      <c r="BN22" s="22">
        <v>167176.81</v>
      </c>
      <c r="BO22" s="22">
        <v>140067.55546134664</v>
      </c>
      <c r="BP22" s="22">
        <v>145253.77221255013</v>
      </c>
      <c r="BQ22" s="22">
        <v>119742.46272870337</v>
      </c>
      <c r="BR22" s="22">
        <v>284960.2056446881</v>
      </c>
      <c r="BS22" s="22">
        <v>204175.36682566756</v>
      </c>
      <c r="BT22" s="22">
        <v>110909.02360227631</v>
      </c>
      <c r="BU22" s="22">
        <v>235721.84234336892</v>
      </c>
      <c r="BV22" s="22">
        <v>54656.829737968044</v>
      </c>
      <c r="BW22" s="22">
        <v>255359.64336975644</v>
      </c>
      <c r="BX22" s="22">
        <v>168233.85012487706</v>
      </c>
      <c r="BY22" s="22">
        <v>142452.39580588322</v>
      </c>
      <c r="BZ22" s="22">
        <v>730229.41207772598</v>
      </c>
      <c r="CA22" s="22">
        <v>163439.27856625745</v>
      </c>
      <c r="CB22" s="22">
        <v>192330.99066717975</v>
      </c>
      <c r="CC22" s="22">
        <v>137587.68531195301</v>
      </c>
      <c r="CD22" s="22">
        <v>276727.26625491102</v>
      </c>
      <c r="CE22" s="22">
        <v>189015.56818416747</v>
      </c>
      <c r="CF22" s="22">
        <v>200816.20885258133</v>
      </c>
      <c r="CG22" s="22">
        <v>166783.78010779136</v>
      </c>
      <c r="CH22" s="22">
        <v>130121.18050620865</v>
      </c>
      <c r="CI22" s="22">
        <v>568444.05805461656</v>
      </c>
      <c r="CJ22" s="22">
        <v>167813.29695843748</v>
      </c>
      <c r="CK22" s="22">
        <v>142338.43612767791</v>
      </c>
      <c r="CL22" s="22">
        <v>170819.55</v>
      </c>
      <c r="CM22" s="22">
        <v>140091.43444642905</v>
      </c>
      <c r="CN22" s="22">
        <v>143625.90283002431</v>
      </c>
      <c r="CO22" s="22">
        <v>128234.7405018022</v>
      </c>
      <c r="CP22" s="22">
        <v>275971.63834168942</v>
      </c>
      <c r="CQ22" s="22">
        <v>128450.94340699686</v>
      </c>
      <c r="CR22" s="22">
        <v>112043.02354077697</v>
      </c>
      <c r="CS22" s="22">
        <v>155738.1464625285</v>
      </c>
      <c r="CT22" s="22">
        <v>122311.25716386459</v>
      </c>
      <c r="CU22" s="22">
        <v>301605.08557264262</v>
      </c>
      <c r="CV22" s="22">
        <v>158795.08543529929</v>
      </c>
      <c r="CW22" s="22">
        <v>140865.43320381487</v>
      </c>
      <c r="CX22" s="22">
        <v>166369.37497035935</v>
      </c>
      <c r="CY22" s="22">
        <v>158257.589013544</v>
      </c>
      <c r="CZ22" s="22">
        <v>156227.50602267188</v>
      </c>
      <c r="DA22" s="22">
        <v>171274.46644212643</v>
      </c>
      <c r="DB22" s="22">
        <v>325642.18751681806</v>
      </c>
      <c r="DC22" s="22">
        <v>191734.43003689728</v>
      </c>
      <c r="DD22" s="22">
        <v>121850.12710550145</v>
      </c>
      <c r="DE22" s="22">
        <v>194393.47850807244</v>
      </c>
      <c r="DF22" s="22">
        <v>142698.49846743859</v>
      </c>
      <c r="DG22" s="22">
        <v>159996.97476900148</v>
      </c>
      <c r="DH22" s="22">
        <v>219648.50318948191</v>
      </c>
      <c r="DI22" s="22">
        <v>313814.38757704274</v>
      </c>
      <c r="DJ22" s="22">
        <v>184418.66098907456</v>
      </c>
      <c r="DK22" s="22">
        <v>147907.9038496197</v>
      </c>
      <c r="DL22" s="22">
        <v>159142.23514757969</v>
      </c>
      <c r="DM22" s="22">
        <v>176502.26</v>
      </c>
      <c r="DN22" s="22">
        <v>276020.5577890249</v>
      </c>
      <c r="DO22" s="22">
        <v>190367.61754059687</v>
      </c>
      <c r="DP22" s="22">
        <v>223470.06367118441</v>
      </c>
      <c r="DQ22" s="22">
        <v>155050.25878389951</v>
      </c>
      <c r="DR22" s="22">
        <v>127369.64</v>
      </c>
      <c r="DS22" s="22">
        <v>158032.50735831313</v>
      </c>
      <c r="DT22" s="22">
        <v>151736.58035186116</v>
      </c>
      <c r="DU22" s="22">
        <v>194028.19</v>
      </c>
      <c r="DV22" s="22">
        <v>403781.88324657152</v>
      </c>
      <c r="DW22" s="22">
        <v>151853.23000000001</v>
      </c>
      <c r="DX22" s="22">
        <v>214814.80881839775</v>
      </c>
      <c r="DY22" s="22">
        <v>221455.52058720027</v>
      </c>
      <c r="DZ22" s="22">
        <v>311897.98000000004</v>
      </c>
      <c r="EA22" s="22">
        <v>223186.67949848619</v>
      </c>
      <c r="EB22" s="22">
        <v>250608.61239457523</v>
      </c>
      <c r="EC22" s="22"/>
      <c r="ED22" s="22"/>
      <c r="EE22" s="22"/>
      <c r="EF22" s="22"/>
      <c r="EG22" s="22"/>
      <c r="EH22" s="22"/>
      <c r="EI22" s="22"/>
      <c r="EJ22" s="22"/>
      <c r="EK22" s="22"/>
      <c r="EL22" s="22"/>
    </row>
    <row r="23" spans="1:142" ht="3" customHeight="1" x14ac:dyDescent="0.2">
      <c r="CG23" s="38"/>
    </row>
    <row r="24" spans="1:142" ht="22.5" customHeight="1" x14ac:dyDescent="0.2">
      <c r="A24" s="84" t="s">
        <v>96</v>
      </c>
      <c r="B24" s="84"/>
      <c r="C24" s="84"/>
      <c r="BO24" s="34"/>
      <c r="BS24" s="35"/>
      <c r="BT24" s="35"/>
      <c r="BU24" s="35"/>
      <c r="BV24" s="35"/>
      <c r="BW24" s="35"/>
      <c r="BX24" s="35"/>
      <c r="BY24" s="35"/>
      <c r="BZ24" s="35"/>
      <c r="CA24" s="35"/>
      <c r="CB24" s="35"/>
    </row>
    <row r="25" spans="1:142" ht="36" customHeight="1" x14ac:dyDescent="0.2">
      <c r="A25" s="84"/>
      <c r="B25" s="84"/>
      <c r="C25" s="84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</row>
    <row r="26" spans="1:142" x14ac:dyDescent="0.2">
      <c r="A26" s="72"/>
      <c r="B26" s="72"/>
      <c r="C26" s="72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</row>
    <row r="27" spans="1:142" x14ac:dyDescent="0.2"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</row>
    <row r="30" spans="1:142" x14ac:dyDescent="0.2">
      <c r="BG30" s="35"/>
    </row>
    <row r="31" spans="1:142" x14ac:dyDescent="0.2"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</row>
    <row r="32" spans="1:142" x14ac:dyDescent="0.2"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</row>
    <row r="33" spans="59:94" x14ac:dyDescent="0.2"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</row>
    <row r="34" spans="59:94" x14ac:dyDescent="0.2"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</row>
    <row r="36" spans="59:94" x14ac:dyDescent="0.2"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</row>
    <row r="37" spans="59:94" x14ac:dyDescent="0.2"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</row>
  </sheetData>
  <mergeCells count="4">
    <mergeCell ref="A24:C24"/>
    <mergeCell ref="A25:C25"/>
    <mergeCell ref="A1:C1"/>
    <mergeCell ref="A2:C2"/>
  </mergeCells>
  <conditionalFormatting sqref="CG20:DH20">
    <cfRule type="duplicateValues" dxfId="31" priority="7"/>
  </conditionalFormatting>
  <conditionalFormatting sqref="CH19:DI20">
    <cfRule type="duplicateValues" dxfId="30" priority="6"/>
  </conditionalFormatting>
  <conditionalFormatting sqref="BY20:DN22 BY19:DI19">
    <cfRule type="duplicateValues" dxfId="29" priority="5"/>
  </conditionalFormatting>
  <conditionalFormatting sqref="DO20:DT20 EA20:EF20">
    <cfRule type="duplicateValues" dxfId="28" priority="11"/>
  </conditionalFormatting>
  <conditionalFormatting sqref="DO20:DU20 EA20:EG20">
    <cfRule type="duplicateValues" dxfId="27" priority="13"/>
  </conditionalFormatting>
  <conditionalFormatting sqref="DO20:EL22">
    <cfRule type="duplicateValues" dxfId="26" priority="15"/>
  </conditionalFormatting>
  <hyperlinks>
    <hyperlink ref="A1:B1" location="ÍNDICE!A1" display="ÍNDICE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tabColor rgb="FF002060"/>
  </sheetPr>
  <dimension ref="A1:CQ26"/>
  <sheetViews>
    <sheetView workbookViewId="0">
      <pane xSplit="3" topLeftCell="CD1" activePane="topRight" state="frozen"/>
      <selection pane="topRight" activeCell="CI10" sqref="CI10"/>
    </sheetView>
  </sheetViews>
  <sheetFormatPr baseColWidth="10" defaultColWidth="12.7109375" defaultRowHeight="12.75" x14ac:dyDescent="0.2"/>
  <cols>
    <col min="1" max="1" width="3" style="13" bestFit="1" customWidth="1"/>
    <col min="2" max="2" width="34" style="14" bestFit="1" customWidth="1"/>
    <col min="3" max="3" width="15.7109375" style="13" bestFit="1" customWidth="1"/>
    <col min="4" max="16384" width="12.7109375" style="14"/>
  </cols>
  <sheetData>
    <row r="1" spans="1:95" ht="16.5" x14ac:dyDescent="0.2">
      <c r="A1" s="82" t="s">
        <v>61</v>
      </c>
      <c r="B1" s="82"/>
      <c r="C1" s="82"/>
    </row>
    <row r="2" spans="1:95" x14ac:dyDescent="0.2">
      <c r="A2" s="81" t="s">
        <v>24</v>
      </c>
      <c r="B2" s="81"/>
      <c r="C2" s="81"/>
    </row>
    <row r="4" spans="1:95" x14ac:dyDescent="0.2">
      <c r="A4" s="15" t="s">
        <v>1</v>
      </c>
      <c r="B4" s="17" t="s">
        <v>50</v>
      </c>
      <c r="C4" s="15" t="s">
        <v>2</v>
      </c>
      <c r="D4" s="18">
        <v>41760</v>
      </c>
      <c r="E4" s="18">
        <v>41791</v>
      </c>
      <c r="F4" s="18">
        <v>41821</v>
      </c>
      <c r="G4" s="18">
        <v>41852</v>
      </c>
      <c r="H4" s="18">
        <v>41883</v>
      </c>
      <c r="I4" s="18">
        <v>41913</v>
      </c>
      <c r="J4" s="18">
        <v>41944</v>
      </c>
      <c r="K4" s="43">
        <v>41974</v>
      </c>
      <c r="L4" s="18">
        <v>42005</v>
      </c>
      <c r="M4" s="18">
        <v>42036</v>
      </c>
      <c r="N4" s="18">
        <v>42064</v>
      </c>
      <c r="O4" s="18">
        <v>42095</v>
      </c>
      <c r="P4" s="18">
        <v>42125</v>
      </c>
      <c r="Q4" s="18">
        <v>42156</v>
      </c>
      <c r="R4" s="18">
        <v>42186</v>
      </c>
      <c r="S4" s="18">
        <v>42217</v>
      </c>
      <c r="T4" s="18">
        <v>42248</v>
      </c>
      <c r="U4" s="18">
        <v>42278</v>
      </c>
      <c r="V4" s="18">
        <v>42309</v>
      </c>
      <c r="W4" s="43">
        <v>42339</v>
      </c>
      <c r="X4" s="18">
        <v>42370</v>
      </c>
      <c r="Y4" s="18">
        <v>42401</v>
      </c>
      <c r="Z4" s="18">
        <v>42430</v>
      </c>
      <c r="AA4" s="18">
        <v>42461</v>
      </c>
      <c r="AB4" s="18">
        <v>42491</v>
      </c>
      <c r="AC4" s="18">
        <v>42522</v>
      </c>
      <c r="AD4" s="18">
        <v>42552</v>
      </c>
      <c r="AE4" s="18">
        <v>42583</v>
      </c>
      <c r="AF4" s="18">
        <v>42614</v>
      </c>
      <c r="AG4" s="18">
        <v>42644</v>
      </c>
      <c r="AH4" s="18">
        <v>42675</v>
      </c>
      <c r="AI4" s="18">
        <v>42705</v>
      </c>
      <c r="AJ4" s="18">
        <v>42736</v>
      </c>
      <c r="AK4" s="18">
        <v>42767</v>
      </c>
      <c r="AL4" s="18">
        <v>42795</v>
      </c>
      <c r="AM4" s="18">
        <v>42826</v>
      </c>
      <c r="AN4" s="18">
        <v>42856</v>
      </c>
      <c r="AO4" s="18">
        <v>42887</v>
      </c>
      <c r="AP4" s="18">
        <v>42917</v>
      </c>
      <c r="AQ4" s="18">
        <v>42948</v>
      </c>
      <c r="AR4" s="18">
        <v>42979</v>
      </c>
      <c r="AS4" s="18">
        <v>43009</v>
      </c>
      <c r="AT4" s="18">
        <v>43040</v>
      </c>
      <c r="AU4" s="18">
        <v>43070</v>
      </c>
      <c r="AV4" s="18">
        <v>43101</v>
      </c>
      <c r="AW4" s="18">
        <v>43132</v>
      </c>
      <c r="AX4" s="18">
        <v>43160</v>
      </c>
      <c r="AY4" s="18">
        <v>43191</v>
      </c>
      <c r="AZ4" s="18">
        <v>43221</v>
      </c>
      <c r="BA4" s="18">
        <v>43252</v>
      </c>
      <c r="BB4" s="18">
        <v>43282</v>
      </c>
      <c r="BC4" s="18">
        <v>43313</v>
      </c>
      <c r="BD4" s="18">
        <v>43344</v>
      </c>
      <c r="BE4" s="18">
        <v>43374</v>
      </c>
      <c r="BF4" s="18">
        <v>43405</v>
      </c>
      <c r="BG4" s="18">
        <v>43435</v>
      </c>
      <c r="BH4" s="18">
        <v>43466</v>
      </c>
      <c r="BI4" s="18">
        <v>43497</v>
      </c>
      <c r="BJ4" s="18">
        <v>43525</v>
      </c>
      <c r="BK4" s="18">
        <v>43556</v>
      </c>
      <c r="BL4" s="18">
        <v>43586</v>
      </c>
      <c r="BM4" s="18">
        <v>43617</v>
      </c>
      <c r="BN4" s="18">
        <v>43647</v>
      </c>
      <c r="BO4" s="18">
        <v>43678</v>
      </c>
      <c r="BP4" s="18">
        <v>43709</v>
      </c>
      <c r="BQ4" s="18">
        <v>43739</v>
      </c>
      <c r="BR4" s="18">
        <v>43770</v>
      </c>
      <c r="BS4" s="18">
        <v>43800</v>
      </c>
      <c r="BT4" s="18">
        <v>43831</v>
      </c>
      <c r="BU4" s="18">
        <v>43862</v>
      </c>
      <c r="BV4" s="18">
        <v>43891</v>
      </c>
      <c r="BW4" s="18">
        <v>43922</v>
      </c>
      <c r="BX4" s="18">
        <v>43952</v>
      </c>
      <c r="BY4" s="18">
        <v>43983</v>
      </c>
      <c r="BZ4" s="18">
        <v>44013</v>
      </c>
      <c r="CA4" s="18">
        <v>44044</v>
      </c>
      <c r="CB4" s="18">
        <v>44075</v>
      </c>
      <c r="CC4" s="18">
        <v>44105</v>
      </c>
      <c r="CD4" s="18">
        <v>44136</v>
      </c>
      <c r="CE4" s="18">
        <v>44166</v>
      </c>
      <c r="CF4" s="18">
        <v>44197</v>
      </c>
      <c r="CG4" s="18">
        <v>44228</v>
      </c>
      <c r="CH4" s="18">
        <v>44256</v>
      </c>
      <c r="CI4" s="18">
        <v>44287</v>
      </c>
      <c r="CJ4" s="18">
        <v>44317</v>
      </c>
      <c r="CK4" s="18">
        <v>44348</v>
      </c>
      <c r="CL4" s="18">
        <v>44378</v>
      </c>
      <c r="CM4" s="18">
        <v>44409</v>
      </c>
      <c r="CN4" s="18">
        <v>44440</v>
      </c>
      <c r="CO4" s="18">
        <v>44470</v>
      </c>
      <c r="CP4" s="18">
        <v>44501</v>
      </c>
      <c r="CQ4" s="18">
        <v>44531</v>
      </c>
    </row>
    <row r="5" spans="1:95" x14ac:dyDescent="0.2">
      <c r="A5" s="19"/>
      <c r="B5" s="70" t="s">
        <v>9</v>
      </c>
      <c r="C5" s="19" t="s">
        <v>5</v>
      </c>
      <c r="D5" s="22">
        <v>2</v>
      </c>
      <c r="E5" s="22">
        <v>13</v>
      </c>
      <c r="F5" s="22">
        <v>9</v>
      </c>
      <c r="G5" s="22">
        <v>13</v>
      </c>
      <c r="H5" s="22">
        <v>10</v>
      </c>
      <c r="I5" s="22">
        <v>13</v>
      </c>
      <c r="J5" s="22">
        <v>16</v>
      </c>
      <c r="K5" s="44">
        <v>13</v>
      </c>
      <c r="L5" s="22">
        <v>16</v>
      </c>
      <c r="M5" s="22">
        <v>13</v>
      </c>
      <c r="N5" s="22">
        <v>11</v>
      </c>
      <c r="O5" s="22">
        <v>14</v>
      </c>
      <c r="P5" s="22">
        <v>13</v>
      </c>
      <c r="Q5" s="22">
        <v>18</v>
      </c>
      <c r="R5" s="22">
        <v>15</v>
      </c>
      <c r="S5" s="22">
        <v>18</v>
      </c>
      <c r="T5" s="22">
        <v>14</v>
      </c>
      <c r="U5" s="22">
        <v>13</v>
      </c>
      <c r="V5" s="22">
        <v>14</v>
      </c>
      <c r="W5" s="44">
        <v>26</v>
      </c>
      <c r="X5" s="22">
        <v>11</v>
      </c>
      <c r="Y5" s="22">
        <v>13</v>
      </c>
      <c r="Z5" s="22">
        <v>16</v>
      </c>
      <c r="AA5" s="22">
        <v>19</v>
      </c>
      <c r="AB5" s="22">
        <v>18</v>
      </c>
      <c r="AC5" s="22">
        <v>18</v>
      </c>
      <c r="AD5" s="22">
        <v>17</v>
      </c>
      <c r="AE5" s="22">
        <v>19</v>
      </c>
      <c r="AF5" s="22">
        <v>17</v>
      </c>
      <c r="AG5" s="22">
        <v>16</v>
      </c>
      <c r="AH5" s="22">
        <v>16</v>
      </c>
      <c r="AI5" s="22">
        <v>21</v>
      </c>
      <c r="AJ5" s="22">
        <v>17</v>
      </c>
      <c r="AK5" s="22">
        <v>18</v>
      </c>
      <c r="AL5" s="22">
        <v>14</v>
      </c>
      <c r="AM5" s="22">
        <v>12</v>
      </c>
      <c r="AN5" s="22">
        <v>14</v>
      </c>
      <c r="AO5" s="22">
        <v>20</v>
      </c>
      <c r="AP5" s="22">
        <v>12</v>
      </c>
      <c r="AQ5" s="22">
        <v>12</v>
      </c>
      <c r="AR5" s="22">
        <v>17</v>
      </c>
      <c r="AS5" s="22">
        <v>13</v>
      </c>
      <c r="AT5" s="22">
        <v>16</v>
      </c>
      <c r="AU5" s="22">
        <v>18</v>
      </c>
      <c r="AV5" s="22">
        <v>14</v>
      </c>
      <c r="AW5" s="22">
        <v>15</v>
      </c>
      <c r="AX5" s="22">
        <v>16</v>
      </c>
      <c r="AY5" s="22">
        <v>14</v>
      </c>
      <c r="AZ5" s="22">
        <v>16</v>
      </c>
      <c r="BA5" s="22">
        <v>15</v>
      </c>
      <c r="BB5" s="22">
        <v>12</v>
      </c>
      <c r="BC5" s="22">
        <v>14</v>
      </c>
      <c r="BD5" s="22">
        <v>17</v>
      </c>
      <c r="BE5" s="22">
        <v>16</v>
      </c>
      <c r="BF5" s="22">
        <v>17</v>
      </c>
      <c r="BG5" s="22">
        <v>14</v>
      </c>
      <c r="BH5" s="22">
        <v>10</v>
      </c>
      <c r="BI5" s="22">
        <v>16</v>
      </c>
      <c r="BJ5" s="22">
        <v>14</v>
      </c>
      <c r="BK5" s="22">
        <v>16</v>
      </c>
      <c r="BL5" s="22">
        <v>13</v>
      </c>
      <c r="BM5" s="22">
        <v>18</v>
      </c>
      <c r="BN5" s="22">
        <v>16</v>
      </c>
      <c r="BO5" s="22">
        <v>13</v>
      </c>
      <c r="BP5" s="22">
        <v>11</v>
      </c>
      <c r="BQ5" s="22">
        <v>18</v>
      </c>
      <c r="BR5" s="22">
        <v>9</v>
      </c>
      <c r="BS5" s="22">
        <v>14</v>
      </c>
      <c r="BT5" s="22">
        <v>11</v>
      </c>
      <c r="BU5" s="22">
        <v>13</v>
      </c>
      <c r="BV5" s="22">
        <v>14</v>
      </c>
      <c r="BW5" s="22">
        <v>11</v>
      </c>
      <c r="BX5" s="22">
        <v>13</v>
      </c>
      <c r="BY5" s="22">
        <v>8</v>
      </c>
      <c r="BZ5" s="22">
        <v>9</v>
      </c>
      <c r="CA5" s="22">
        <v>13</v>
      </c>
      <c r="CB5" s="22">
        <v>14</v>
      </c>
      <c r="CC5" s="22">
        <v>16</v>
      </c>
      <c r="CD5" s="22">
        <v>12</v>
      </c>
      <c r="CE5" s="22">
        <v>19</v>
      </c>
      <c r="CF5" s="22">
        <v>14</v>
      </c>
      <c r="CG5" s="22">
        <v>16</v>
      </c>
      <c r="CH5" s="22"/>
      <c r="CI5" s="22"/>
      <c r="CJ5" s="22"/>
      <c r="CK5" s="22"/>
      <c r="CL5" s="22"/>
      <c r="CM5" s="22"/>
      <c r="CN5" s="22"/>
      <c r="CO5" s="22"/>
      <c r="CP5" s="22"/>
      <c r="CQ5" s="22"/>
    </row>
    <row r="6" spans="1:95" ht="3" customHeight="1" x14ac:dyDescent="0.2">
      <c r="A6" s="19"/>
      <c r="B6" s="20"/>
      <c r="C6" s="19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</row>
    <row r="7" spans="1:95" x14ac:dyDescent="0.2">
      <c r="A7" s="15" t="s">
        <v>48</v>
      </c>
      <c r="B7" s="17" t="s">
        <v>51</v>
      </c>
      <c r="C7" s="15" t="s">
        <v>2</v>
      </c>
      <c r="D7" s="18">
        <v>41760</v>
      </c>
      <c r="E7" s="18">
        <v>41791</v>
      </c>
      <c r="F7" s="18">
        <v>41821</v>
      </c>
      <c r="G7" s="18">
        <v>41852</v>
      </c>
      <c r="H7" s="18">
        <v>41883</v>
      </c>
      <c r="I7" s="18">
        <v>41913</v>
      </c>
      <c r="J7" s="18">
        <v>41944</v>
      </c>
      <c r="K7" s="43">
        <v>41974</v>
      </c>
      <c r="L7" s="18">
        <v>42005</v>
      </c>
      <c r="M7" s="18">
        <v>42036</v>
      </c>
      <c r="N7" s="18">
        <v>42064</v>
      </c>
      <c r="O7" s="18">
        <v>42095</v>
      </c>
      <c r="P7" s="18">
        <v>42125</v>
      </c>
      <c r="Q7" s="18">
        <v>42156</v>
      </c>
      <c r="R7" s="18">
        <v>42186</v>
      </c>
      <c r="S7" s="18">
        <v>42217</v>
      </c>
      <c r="T7" s="18">
        <v>42248</v>
      </c>
      <c r="U7" s="18">
        <v>42278</v>
      </c>
      <c r="V7" s="18">
        <v>42309</v>
      </c>
      <c r="W7" s="43">
        <v>42339</v>
      </c>
      <c r="X7" s="18">
        <v>42370</v>
      </c>
      <c r="Y7" s="18">
        <v>42401</v>
      </c>
      <c r="Z7" s="18">
        <v>42430</v>
      </c>
      <c r="AA7" s="18">
        <v>42461</v>
      </c>
      <c r="AB7" s="18">
        <v>42491</v>
      </c>
      <c r="AC7" s="18">
        <v>42522</v>
      </c>
      <c r="AD7" s="18">
        <v>42552</v>
      </c>
      <c r="AE7" s="18">
        <v>42583</v>
      </c>
      <c r="AF7" s="18">
        <v>42614</v>
      </c>
      <c r="AG7" s="18">
        <v>42644</v>
      </c>
      <c r="AH7" s="18">
        <v>42675</v>
      </c>
      <c r="AI7" s="18">
        <v>42705</v>
      </c>
      <c r="AJ7" s="18">
        <v>42736</v>
      </c>
      <c r="AK7" s="18">
        <v>42767</v>
      </c>
      <c r="AL7" s="18">
        <v>42795</v>
      </c>
      <c r="AM7" s="18">
        <v>42826</v>
      </c>
      <c r="AN7" s="18">
        <v>42856</v>
      </c>
      <c r="AO7" s="18">
        <v>42887</v>
      </c>
      <c r="AP7" s="18">
        <v>42917</v>
      </c>
      <c r="AQ7" s="18">
        <v>42948</v>
      </c>
      <c r="AR7" s="18">
        <v>42979</v>
      </c>
      <c r="AS7" s="18">
        <v>43009</v>
      </c>
      <c r="AT7" s="18">
        <v>43040</v>
      </c>
      <c r="AU7" s="18">
        <v>43070</v>
      </c>
      <c r="AV7" s="18">
        <v>43101</v>
      </c>
      <c r="AW7" s="18">
        <v>43132</v>
      </c>
      <c r="AX7" s="18">
        <v>43160</v>
      </c>
      <c r="AY7" s="18">
        <v>43191</v>
      </c>
      <c r="AZ7" s="18">
        <v>43221</v>
      </c>
      <c r="BA7" s="18">
        <v>43252</v>
      </c>
      <c r="BB7" s="18">
        <v>43282</v>
      </c>
      <c r="BC7" s="18">
        <v>43313</v>
      </c>
      <c r="BD7" s="18">
        <v>43344</v>
      </c>
      <c r="BE7" s="18">
        <v>43374</v>
      </c>
      <c r="BF7" s="18">
        <v>43405</v>
      </c>
      <c r="BG7" s="18">
        <v>43435</v>
      </c>
      <c r="BH7" s="18">
        <v>43466</v>
      </c>
      <c r="BI7" s="18">
        <v>43497</v>
      </c>
      <c r="BJ7" s="18">
        <v>43525</v>
      </c>
      <c r="BK7" s="18">
        <v>43556</v>
      </c>
      <c r="BL7" s="18">
        <v>43586</v>
      </c>
      <c r="BM7" s="18">
        <v>43617</v>
      </c>
      <c r="BN7" s="18">
        <v>43647</v>
      </c>
      <c r="BO7" s="18">
        <v>43678</v>
      </c>
      <c r="BP7" s="18">
        <v>43709</v>
      </c>
      <c r="BQ7" s="18">
        <v>43739</v>
      </c>
      <c r="BR7" s="18">
        <v>43770</v>
      </c>
      <c r="BS7" s="18">
        <v>43800</v>
      </c>
      <c r="BT7" s="18">
        <v>43831</v>
      </c>
      <c r="BU7" s="18">
        <v>43862</v>
      </c>
      <c r="BV7" s="18">
        <v>43891</v>
      </c>
      <c r="BW7" s="18">
        <v>43922</v>
      </c>
      <c r="BX7" s="18">
        <v>43952</v>
      </c>
      <c r="BY7" s="18">
        <v>43983</v>
      </c>
      <c r="BZ7" s="18">
        <v>44013</v>
      </c>
      <c r="CA7" s="18">
        <v>44044</v>
      </c>
      <c r="CB7" s="18">
        <v>44075</v>
      </c>
      <c r="CC7" s="18">
        <v>44105</v>
      </c>
      <c r="CD7" s="18">
        <v>44136</v>
      </c>
      <c r="CE7" s="18">
        <v>44166</v>
      </c>
      <c r="CF7" s="18">
        <v>44197</v>
      </c>
      <c r="CG7" s="18">
        <v>44228</v>
      </c>
      <c r="CH7" s="18">
        <v>44256</v>
      </c>
      <c r="CI7" s="18">
        <v>44287</v>
      </c>
      <c r="CJ7" s="18">
        <v>44317</v>
      </c>
      <c r="CK7" s="18">
        <v>44348</v>
      </c>
      <c r="CL7" s="18">
        <v>44378</v>
      </c>
      <c r="CM7" s="18">
        <v>44409</v>
      </c>
      <c r="CN7" s="18">
        <v>44440</v>
      </c>
      <c r="CO7" s="18">
        <v>44470</v>
      </c>
      <c r="CP7" s="18">
        <v>44501</v>
      </c>
      <c r="CQ7" s="18">
        <v>44531</v>
      </c>
    </row>
    <row r="8" spans="1:95" x14ac:dyDescent="0.2">
      <c r="A8" s="19" t="s">
        <v>3</v>
      </c>
      <c r="B8" s="70" t="s">
        <v>16</v>
      </c>
      <c r="C8" s="19" t="s">
        <v>14</v>
      </c>
      <c r="D8" s="26">
        <v>50689.560000000005</v>
      </c>
      <c r="E8" s="26">
        <v>198573.16</v>
      </c>
      <c r="F8" s="26">
        <v>188687.41999999998</v>
      </c>
      <c r="G8" s="26">
        <v>294698.42</v>
      </c>
      <c r="H8" s="26">
        <v>194047.21</v>
      </c>
      <c r="I8" s="26">
        <v>229647.61000000004</v>
      </c>
      <c r="J8" s="26">
        <v>219028.51</v>
      </c>
      <c r="K8" s="44">
        <v>276021.39999999997</v>
      </c>
      <c r="L8" s="26">
        <v>314380</v>
      </c>
      <c r="M8" s="26">
        <v>224124.98</v>
      </c>
      <c r="N8" s="26">
        <v>220527.71</v>
      </c>
      <c r="O8" s="26">
        <v>230788.45</v>
      </c>
      <c r="P8" s="26">
        <v>229190.18</v>
      </c>
      <c r="Q8" s="26">
        <v>309585.06999999995</v>
      </c>
      <c r="R8" s="26">
        <v>254885.22</v>
      </c>
      <c r="S8" s="26">
        <v>327642.15000000002</v>
      </c>
      <c r="T8" s="26">
        <v>280985.2</v>
      </c>
      <c r="U8" s="26">
        <v>196577.33</v>
      </c>
      <c r="V8" s="26">
        <v>284687.46999999997</v>
      </c>
      <c r="W8" s="44">
        <v>401851.84600000002</v>
      </c>
      <c r="X8" s="26">
        <f>SUM(X9:X12)</f>
        <v>208110.56</v>
      </c>
      <c r="Y8" s="26">
        <f t="shared" ref="Y8:AI8" si="0">SUM(Y9:Y12)</f>
        <v>219477.73</v>
      </c>
      <c r="Z8" s="26">
        <f t="shared" si="0"/>
        <v>221630.80999999997</v>
      </c>
      <c r="AA8" s="26">
        <f t="shared" si="0"/>
        <v>262071.61000000004</v>
      </c>
      <c r="AB8" s="26">
        <f t="shared" si="0"/>
        <v>250297.45</v>
      </c>
      <c r="AC8" s="26">
        <f t="shared" si="0"/>
        <v>312393.90000000002</v>
      </c>
      <c r="AD8" s="26">
        <f t="shared" si="0"/>
        <v>236960.90000000002</v>
      </c>
      <c r="AE8" s="26">
        <f t="shared" si="0"/>
        <v>338123.72999999992</v>
      </c>
      <c r="AF8" s="26">
        <f>SUM(AF9:AF12)</f>
        <v>268628.94999999995</v>
      </c>
      <c r="AG8" s="26">
        <f>SUM(AG9:AG12)</f>
        <v>246351.94</v>
      </c>
      <c r="AH8" s="26">
        <f>SUM(AH9:AH12)</f>
        <v>286105.91000000003</v>
      </c>
      <c r="AI8" s="26">
        <f t="shared" si="0"/>
        <v>319535.12000000005</v>
      </c>
      <c r="AJ8" s="26">
        <f t="shared" ref="AJ8:AT8" si="1">SUM(AJ9:AJ12)</f>
        <v>212448.7</v>
      </c>
      <c r="AK8" s="26">
        <f t="shared" si="1"/>
        <v>309968.49</v>
      </c>
      <c r="AL8" s="26">
        <f t="shared" si="1"/>
        <v>185864.82000000004</v>
      </c>
      <c r="AM8" s="26">
        <f t="shared" si="1"/>
        <v>181786.71</v>
      </c>
      <c r="AN8" s="26">
        <f t="shared" si="1"/>
        <v>310678.43000000005</v>
      </c>
      <c r="AO8" s="26">
        <f t="shared" si="1"/>
        <v>274772.36</v>
      </c>
      <c r="AP8" s="26">
        <f t="shared" si="1"/>
        <v>195576.13</v>
      </c>
      <c r="AQ8" s="26">
        <f t="shared" si="1"/>
        <v>186493.54</v>
      </c>
      <c r="AR8" s="26">
        <f t="shared" si="1"/>
        <v>333651.64999999997</v>
      </c>
      <c r="AS8" s="26">
        <f t="shared" si="1"/>
        <v>204411.69</v>
      </c>
      <c r="AT8" s="26">
        <f t="shared" si="1"/>
        <v>251390.56</v>
      </c>
      <c r="AU8" s="26">
        <v>294116.03000000003</v>
      </c>
      <c r="AV8" s="26">
        <v>195408.96000000002</v>
      </c>
      <c r="AW8" s="26">
        <f>+SUM(AW9:AW12)</f>
        <v>226105.33000000002</v>
      </c>
      <c r="AX8" s="26">
        <f>+SUM(AX9:AX12)</f>
        <v>306308.58</v>
      </c>
      <c r="AY8" s="26">
        <f>+SUM(AY9:AY12)</f>
        <v>220384.94</v>
      </c>
      <c r="AZ8" s="26">
        <f>+SUM(AZ9:AZ12)</f>
        <v>266605.19999999995</v>
      </c>
      <c r="BA8" s="26">
        <f>+SUM(BA9:BA12)</f>
        <v>310957.71999999997</v>
      </c>
      <c r="BB8" s="26">
        <f t="shared" ref="BB8:BG8" si="2">+SUM(BB9:BB12)</f>
        <v>154526.6</v>
      </c>
      <c r="BC8" s="26">
        <f t="shared" si="2"/>
        <v>234834.09000000003</v>
      </c>
      <c r="BD8" s="26">
        <f t="shared" si="2"/>
        <v>245077.69999999998</v>
      </c>
      <c r="BE8" s="26">
        <f t="shared" si="2"/>
        <v>257994.41999999998</v>
      </c>
      <c r="BF8" s="26">
        <f t="shared" si="2"/>
        <v>248774.66999999998</v>
      </c>
      <c r="BG8" s="26">
        <f t="shared" si="2"/>
        <v>230227.23999999996</v>
      </c>
      <c r="BH8" s="26">
        <f t="shared" ref="BH8:BM8" si="3">+SUM(BH9:BH12)</f>
        <v>224635.58</v>
      </c>
      <c r="BI8" s="26">
        <f t="shared" si="3"/>
        <v>267566.54000000004</v>
      </c>
      <c r="BJ8" s="26">
        <f t="shared" si="3"/>
        <v>268205</v>
      </c>
      <c r="BK8" s="26">
        <f t="shared" si="3"/>
        <v>245025.06</v>
      </c>
      <c r="BL8" s="26">
        <f t="shared" si="3"/>
        <v>232413.02000000002</v>
      </c>
      <c r="BM8" s="26">
        <f t="shared" si="3"/>
        <v>292983.37</v>
      </c>
      <c r="BN8" s="26">
        <f t="shared" ref="BN8:CF8" si="4">+SUM(BN9:BN12)</f>
        <v>256584.03000000003</v>
      </c>
      <c r="BO8" s="26">
        <f t="shared" si="4"/>
        <v>269802.59999999998</v>
      </c>
      <c r="BP8" s="26">
        <f t="shared" si="4"/>
        <v>194542.56999999998</v>
      </c>
      <c r="BQ8" s="26">
        <f t="shared" si="4"/>
        <v>320942.17</v>
      </c>
      <c r="BR8" s="26">
        <f t="shared" si="4"/>
        <v>152810.96</v>
      </c>
      <c r="BS8" s="26">
        <f t="shared" si="4"/>
        <v>276215.25</v>
      </c>
      <c r="BT8" s="26">
        <f t="shared" si="4"/>
        <v>232494.37999999998</v>
      </c>
      <c r="BU8" s="26">
        <f t="shared" si="4"/>
        <v>198139.64</v>
      </c>
      <c r="BV8" s="26">
        <f t="shared" si="4"/>
        <v>281032.37999999983</v>
      </c>
      <c r="BW8" s="26">
        <f t="shared" si="4"/>
        <v>227788.09999999971</v>
      </c>
      <c r="BX8" s="26">
        <f t="shared" si="4"/>
        <v>204048.35</v>
      </c>
      <c r="BY8" s="26">
        <f t="shared" si="4"/>
        <v>105099.95999999998</v>
      </c>
      <c r="BZ8" s="26">
        <f t="shared" si="4"/>
        <v>115767.74</v>
      </c>
      <c r="CA8" s="26">
        <f t="shared" si="4"/>
        <v>221686.36000000002</v>
      </c>
      <c r="CB8" s="26">
        <f t="shared" si="4"/>
        <v>226772.98</v>
      </c>
      <c r="CC8" s="26">
        <f t="shared" si="4"/>
        <v>264059.45999999996</v>
      </c>
      <c r="CD8" s="26">
        <f t="shared" si="4"/>
        <v>185088.59999999986</v>
      </c>
      <c r="CE8" s="26">
        <f t="shared" si="4"/>
        <v>244057.22</v>
      </c>
      <c r="CF8" s="26">
        <f t="shared" si="4"/>
        <v>250901.26</v>
      </c>
      <c r="CG8" s="26">
        <f>+SUM(CG9:CG12)</f>
        <v>238455.58000000002</v>
      </c>
      <c r="CH8" s="26"/>
      <c r="CI8" s="26"/>
      <c r="CJ8" s="26"/>
      <c r="CK8" s="26"/>
      <c r="CL8" s="26"/>
      <c r="CM8" s="26"/>
      <c r="CN8" s="26"/>
      <c r="CO8" s="26"/>
      <c r="CP8" s="26"/>
      <c r="CQ8" s="26"/>
    </row>
    <row r="9" spans="1:95" x14ac:dyDescent="0.2">
      <c r="A9" s="19" t="s">
        <v>6</v>
      </c>
      <c r="B9" s="70" t="s">
        <v>87</v>
      </c>
      <c r="C9" s="19" t="s">
        <v>14</v>
      </c>
      <c r="D9" s="22">
        <v>11500.26</v>
      </c>
      <c r="E9" s="22">
        <v>96294.329999999987</v>
      </c>
      <c r="F9" s="22">
        <v>77685.61</v>
      </c>
      <c r="G9" s="22">
        <v>132494.52000000002</v>
      </c>
      <c r="H9" s="22">
        <v>68555.89</v>
      </c>
      <c r="I9" s="22">
        <v>88227.44</v>
      </c>
      <c r="J9" s="22">
        <v>96125.650000000009</v>
      </c>
      <c r="K9" s="44">
        <v>146899.33999999997</v>
      </c>
      <c r="L9" s="22">
        <v>156292.54999999999</v>
      </c>
      <c r="M9" s="22">
        <v>107078.41999999998</v>
      </c>
      <c r="N9" s="22">
        <v>96511.199999999983</v>
      </c>
      <c r="O9" s="22">
        <v>118262.12000000001</v>
      </c>
      <c r="P9" s="22">
        <v>106778.75</v>
      </c>
      <c r="Q9" s="22">
        <v>136174.15</v>
      </c>
      <c r="R9" s="22">
        <v>130411.83</v>
      </c>
      <c r="S9" s="22">
        <v>175225.53</v>
      </c>
      <c r="T9" s="22">
        <v>85038.720000000001</v>
      </c>
      <c r="U9" s="22">
        <v>91659.61</v>
      </c>
      <c r="V9" s="22">
        <v>147688.46</v>
      </c>
      <c r="W9" s="44">
        <v>162909.986</v>
      </c>
      <c r="X9" s="22">
        <v>126492.34</v>
      </c>
      <c r="Y9" s="22">
        <v>92340.55</v>
      </c>
      <c r="Z9" s="22">
        <v>100231.34</v>
      </c>
      <c r="AA9" s="22">
        <v>110704.72</v>
      </c>
      <c r="AB9" s="22">
        <v>134110.85999999999</v>
      </c>
      <c r="AC9" s="22">
        <v>110275.92</v>
      </c>
      <c r="AD9" s="22">
        <v>67932.13</v>
      </c>
      <c r="AE9" s="22">
        <v>152573.76999999999</v>
      </c>
      <c r="AF9" s="22">
        <v>86093.39</v>
      </c>
      <c r="AG9" s="22">
        <v>87818.280000000013</v>
      </c>
      <c r="AH9" s="22">
        <v>118246.57</v>
      </c>
      <c r="AI9" s="22">
        <v>115924.34</v>
      </c>
      <c r="AJ9" s="22">
        <v>79595.939999999988</v>
      </c>
      <c r="AK9" s="22">
        <v>98091.56</v>
      </c>
      <c r="AL9" s="22">
        <v>90544.880000000019</v>
      </c>
      <c r="AM9" s="22">
        <v>50449.99</v>
      </c>
      <c r="AN9" s="22">
        <v>138558.32</v>
      </c>
      <c r="AO9" s="22">
        <v>117725.01</v>
      </c>
      <c r="AP9" s="22">
        <v>80737.48</v>
      </c>
      <c r="AQ9" s="22">
        <v>54873.120000000003</v>
      </c>
      <c r="AR9" s="22">
        <v>126417.82999999999</v>
      </c>
      <c r="AS9" s="22">
        <v>82876.819999999992</v>
      </c>
      <c r="AT9" s="22">
        <v>104787.31</v>
      </c>
      <c r="AU9" s="22">
        <v>129865.93</v>
      </c>
      <c r="AV9" s="22">
        <v>62428.9</v>
      </c>
      <c r="AW9" s="22">
        <v>120182.03</v>
      </c>
      <c r="AX9" s="22">
        <v>98492.56</v>
      </c>
      <c r="AY9" s="22">
        <v>77863.389999999985</v>
      </c>
      <c r="AZ9" s="22">
        <v>99642.16</v>
      </c>
      <c r="BA9" s="22">
        <v>101668.81</v>
      </c>
      <c r="BB9" s="22">
        <v>50316.299999999996</v>
      </c>
      <c r="BC9" s="22">
        <v>68637.760000000009</v>
      </c>
      <c r="BD9" s="22">
        <v>86456.57</v>
      </c>
      <c r="BE9" s="22">
        <v>87029.55</v>
      </c>
      <c r="BF9" s="22">
        <v>106928.33</v>
      </c>
      <c r="BG9" s="22">
        <v>52699.4</v>
      </c>
      <c r="BH9" s="22">
        <v>59469.289999999994</v>
      </c>
      <c r="BI9" s="22">
        <v>95674.91</v>
      </c>
      <c r="BJ9" s="22">
        <v>130116.62999999999</v>
      </c>
      <c r="BK9" s="22">
        <v>66056.12</v>
      </c>
      <c r="BL9" s="22">
        <v>107540.86999999998</v>
      </c>
      <c r="BM9" s="22">
        <v>94731.03</v>
      </c>
      <c r="BN9" s="22">
        <v>91319.55</v>
      </c>
      <c r="BO9" s="22">
        <v>111318.52</v>
      </c>
      <c r="BP9" s="22">
        <v>114017.29</v>
      </c>
      <c r="BQ9" s="22">
        <v>107641.96</v>
      </c>
      <c r="BR9" s="22">
        <v>47840.72</v>
      </c>
      <c r="BS9" s="22">
        <v>130335.98000000001</v>
      </c>
      <c r="BT9" s="22">
        <v>93763.829999999987</v>
      </c>
      <c r="BU9" s="22">
        <v>53513.52</v>
      </c>
      <c r="BV9" s="22">
        <v>141059.3299999999</v>
      </c>
      <c r="BW9" s="22">
        <v>119550.56999999991</v>
      </c>
      <c r="BX9" s="22">
        <v>26018.2</v>
      </c>
      <c r="BY9" s="22">
        <v>39487.07</v>
      </c>
      <c r="BZ9" s="22">
        <v>39847.599999999999</v>
      </c>
      <c r="CA9" s="22">
        <v>95915.86</v>
      </c>
      <c r="CB9" s="22">
        <v>91472.1</v>
      </c>
      <c r="CC9" s="22">
        <v>90073.95</v>
      </c>
      <c r="CD9" s="22">
        <v>45490.749999999898</v>
      </c>
      <c r="CE9" s="22">
        <v>112934.96999999999</v>
      </c>
      <c r="CF9" s="22">
        <v>74991.12</v>
      </c>
      <c r="CG9" s="22">
        <v>108549.92</v>
      </c>
      <c r="CH9" s="22"/>
      <c r="CI9" s="22"/>
      <c r="CJ9" s="22"/>
      <c r="CK9" s="22"/>
      <c r="CL9" s="22"/>
      <c r="CM9" s="22"/>
      <c r="CN9" s="22"/>
      <c r="CO9" s="22"/>
      <c r="CP9" s="22"/>
      <c r="CQ9" s="22"/>
    </row>
    <row r="10" spans="1:95" x14ac:dyDescent="0.2">
      <c r="A10" s="19" t="s">
        <v>8</v>
      </c>
      <c r="B10" s="70" t="s">
        <v>88</v>
      </c>
      <c r="C10" s="19" t="s">
        <v>14</v>
      </c>
      <c r="D10" s="22">
        <v>33960.300000000003</v>
      </c>
      <c r="E10" s="22">
        <v>75452.37000000001</v>
      </c>
      <c r="F10" s="22">
        <v>74966.139999999985</v>
      </c>
      <c r="G10" s="22">
        <v>129391.79999999999</v>
      </c>
      <c r="H10" s="22">
        <v>97343.069999999992</v>
      </c>
      <c r="I10" s="22">
        <v>92040.930000000022</v>
      </c>
      <c r="J10" s="22">
        <v>107912.89</v>
      </c>
      <c r="K10" s="44">
        <v>91716.06</v>
      </c>
      <c r="L10" s="22">
        <v>120516.32999999999</v>
      </c>
      <c r="M10" s="22">
        <v>85789.529999999984</v>
      </c>
      <c r="N10" s="22">
        <v>91043.349999999991</v>
      </c>
      <c r="O10" s="22">
        <v>76901.260000000009</v>
      </c>
      <c r="P10" s="22">
        <v>73360.42</v>
      </c>
      <c r="Q10" s="22">
        <v>138121.58000000002</v>
      </c>
      <c r="R10" s="22">
        <v>104543.40000000001</v>
      </c>
      <c r="S10" s="22">
        <v>108185.88</v>
      </c>
      <c r="T10" s="22">
        <v>147961.91</v>
      </c>
      <c r="U10" s="22">
        <v>74801.26999999999</v>
      </c>
      <c r="V10" s="22">
        <v>95856.209999999992</v>
      </c>
      <c r="W10" s="44">
        <v>165847.88</v>
      </c>
      <c r="X10" s="22">
        <v>70603.040000000008</v>
      </c>
      <c r="Y10" s="22">
        <v>67348.650000000009</v>
      </c>
      <c r="Z10" s="22">
        <v>67717.37999999999</v>
      </c>
      <c r="AA10" s="22">
        <v>119020.8</v>
      </c>
      <c r="AB10" s="22">
        <v>78670.97</v>
      </c>
      <c r="AC10" s="22">
        <v>162115.97</v>
      </c>
      <c r="AD10" s="22">
        <v>123015.72</v>
      </c>
      <c r="AE10" s="22">
        <v>141873.28999999998</v>
      </c>
      <c r="AF10" s="22">
        <v>135002.30000000002</v>
      </c>
      <c r="AG10" s="22">
        <v>132919.73000000001</v>
      </c>
      <c r="AH10" s="22">
        <v>105765.75999999999</v>
      </c>
      <c r="AI10" s="22">
        <v>167711.79999999999</v>
      </c>
      <c r="AJ10" s="22">
        <v>132852.76</v>
      </c>
      <c r="AK10" s="22">
        <v>163637.90000000002</v>
      </c>
      <c r="AL10" s="22">
        <v>81275.490000000005</v>
      </c>
      <c r="AM10" s="22">
        <v>111888.37</v>
      </c>
      <c r="AN10" s="22">
        <v>146879.47</v>
      </c>
      <c r="AO10" s="22">
        <v>123642.96999999999</v>
      </c>
      <c r="AP10" s="22">
        <v>85057.22</v>
      </c>
      <c r="AQ10" s="22">
        <v>116682.98</v>
      </c>
      <c r="AR10" s="22">
        <v>190909.62</v>
      </c>
      <c r="AS10" s="22">
        <v>102032.02</v>
      </c>
      <c r="AT10" s="22">
        <v>127108.73999999999</v>
      </c>
      <c r="AU10" s="22">
        <v>123625.29000000001</v>
      </c>
      <c r="AV10" s="22">
        <v>123322.74</v>
      </c>
      <c r="AW10" s="22">
        <v>76879.600000000006</v>
      </c>
      <c r="AX10" s="22">
        <v>198113</v>
      </c>
      <c r="AY10" s="22">
        <v>127898.92000000001</v>
      </c>
      <c r="AZ10" s="22">
        <v>132471.91999999998</v>
      </c>
      <c r="BA10" s="22">
        <v>199427.99</v>
      </c>
      <c r="BB10" s="22">
        <v>99220.220000000016</v>
      </c>
      <c r="BC10" s="22">
        <v>149819.48000000001</v>
      </c>
      <c r="BD10" s="22">
        <v>117658.73</v>
      </c>
      <c r="BE10" s="22">
        <v>156289.91999999998</v>
      </c>
      <c r="BF10" s="22">
        <v>92978.54</v>
      </c>
      <c r="BG10" s="22">
        <v>162733.40999999997</v>
      </c>
      <c r="BH10" s="22">
        <v>150247.63</v>
      </c>
      <c r="BI10" s="22">
        <v>148930.93000000002</v>
      </c>
      <c r="BJ10" s="22">
        <v>107068.65</v>
      </c>
      <c r="BK10" s="22">
        <v>164331.41</v>
      </c>
      <c r="BL10" s="22">
        <v>115147.08000000002</v>
      </c>
      <c r="BM10" s="22">
        <v>153784.22999999998</v>
      </c>
      <c r="BN10" s="22">
        <v>128976.78000000001</v>
      </c>
      <c r="BO10" s="22">
        <v>135551.73000000001</v>
      </c>
      <c r="BP10" s="22">
        <v>70543.700000000012</v>
      </c>
      <c r="BQ10" s="22">
        <v>175155.48</v>
      </c>
      <c r="BR10" s="22">
        <v>89986.83</v>
      </c>
      <c r="BS10" s="22">
        <v>105497.52000000002</v>
      </c>
      <c r="BT10" s="22">
        <v>117555.46</v>
      </c>
      <c r="BU10" s="22">
        <v>119702.21</v>
      </c>
      <c r="BV10" s="22">
        <v>112985.9599999999</v>
      </c>
      <c r="BW10" s="22">
        <v>96534.2699999998</v>
      </c>
      <c r="BX10" s="22">
        <v>157066.82999999999</v>
      </c>
      <c r="BY10" s="22">
        <v>61305.12999999999</v>
      </c>
      <c r="BZ10" s="22">
        <v>65394.59</v>
      </c>
      <c r="CA10" s="22">
        <v>99145.400000000009</v>
      </c>
      <c r="CB10" s="22">
        <v>116801.54</v>
      </c>
      <c r="CC10" s="22">
        <v>153026.54</v>
      </c>
      <c r="CD10" s="22">
        <v>119592.93</v>
      </c>
      <c r="CE10" s="22">
        <v>108995.40000000001</v>
      </c>
      <c r="CF10" s="22">
        <v>154259.75</v>
      </c>
      <c r="CG10" s="22">
        <v>122709.15</v>
      </c>
      <c r="CH10" s="22"/>
      <c r="CI10" s="22"/>
      <c r="CJ10" s="22"/>
      <c r="CK10" s="22"/>
      <c r="CL10" s="22"/>
      <c r="CM10" s="22"/>
      <c r="CN10" s="22"/>
      <c r="CO10" s="22"/>
      <c r="CP10" s="22"/>
      <c r="CQ10" s="22"/>
    </row>
    <row r="11" spans="1:95" x14ac:dyDescent="0.2">
      <c r="A11" s="19" t="s">
        <v>17</v>
      </c>
      <c r="B11" s="70" t="s">
        <v>89</v>
      </c>
      <c r="C11" s="19" t="s">
        <v>14</v>
      </c>
      <c r="D11" s="22">
        <v>5229</v>
      </c>
      <c r="E11" s="22">
        <v>26826.46</v>
      </c>
      <c r="F11" s="22">
        <v>36035.67</v>
      </c>
      <c r="G11" s="22">
        <v>32812.1</v>
      </c>
      <c r="H11" s="22">
        <v>28148.25</v>
      </c>
      <c r="I11" s="22">
        <v>49379.240000000005</v>
      </c>
      <c r="J11" s="22">
        <v>14989.97</v>
      </c>
      <c r="K11" s="44">
        <v>37405.999999999993</v>
      </c>
      <c r="L11" s="22">
        <v>37571.120000000003</v>
      </c>
      <c r="M11" s="22">
        <v>31257.030000000002</v>
      </c>
      <c r="N11" s="22">
        <v>32973.160000000003</v>
      </c>
      <c r="O11" s="22">
        <v>35625.07</v>
      </c>
      <c r="P11" s="22">
        <v>49051.01</v>
      </c>
      <c r="Q11" s="22">
        <v>35289.339999999997</v>
      </c>
      <c r="R11" s="22">
        <v>14438.47</v>
      </c>
      <c r="S11" s="22">
        <v>26919.9</v>
      </c>
      <c r="T11" s="22">
        <v>47984.57</v>
      </c>
      <c r="U11" s="22">
        <v>25182.15</v>
      </c>
      <c r="V11" s="22">
        <v>41142.799999999996</v>
      </c>
      <c r="W11" s="44">
        <v>64526.02</v>
      </c>
      <c r="X11" s="22">
        <v>11015.18</v>
      </c>
      <c r="Y11" s="22">
        <v>59788.53</v>
      </c>
      <c r="Z11" s="22">
        <v>45774.79</v>
      </c>
      <c r="AA11" s="22">
        <v>26025.39</v>
      </c>
      <c r="AB11" s="22">
        <v>32024.11</v>
      </c>
      <c r="AC11" s="22">
        <v>35428.53</v>
      </c>
      <c r="AD11" s="22">
        <v>46013.05</v>
      </c>
      <c r="AE11" s="22">
        <v>43676.67</v>
      </c>
      <c r="AF11" s="22">
        <v>42651.039999999994</v>
      </c>
      <c r="AG11" s="22">
        <v>20630.150000000001</v>
      </c>
      <c r="AH11" s="22">
        <v>62093.58</v>
      </c>
      <c r="AI11" s="22">
        <v>30847.84</v>
      </c>
      <c r="AJ11" s="22">
        <v>0</v>
      </c>
      <c r="AK11" s="22">
        <v>48239.03</v>
      </c>
      <c r="AL11" s="22">
        <v>14044.45</v>
      </c>
      <c r="AM11" s="22">
        <v>19448.349999999999</v>
      </c>
      <c r="AN11" s="22">
        <v>25240.639999999999</v>
      </c>
      <c r="AO11" s="22">
        <v>33404.380000000005</v>
      </c>
      <c r="AP11" s="22">
        <v>29781.43</v>
      </c>
      <c r="AQ11" s="22">
        <v>14937.439999999999</v>
      </c>
      <c r="AR11" s="22">
        <v>16324.199999999997</v>
      </c>
      <c r="AS11" s="22">
        <v>19502.849999999999</v>
      </c>
      <c r="AT11" s="22">
        <v>19494.509999999998</v>
      </c>
      <c r="AU11" s="22">
        <v>40624.81</v>
      </c>
      <c r="AV11" s="22">
        <v>9657.32</v>
      </c>
      <c r="AW11" s="22">
        <v>29043.7</v>
      </c>
      <c r="AX11" s="22">
        <v>9703.02</v>
      </c>
      <c r="AY11" s="22">
        <v>14622.630000000001</v>
      </c>
      <c r="AZ11" s="22">
        <v>34491.119999999995</v>
      </c>
      <c r="BA11" s="22">
        <v>9860.92</v>
      </c>
      <c r="BB11" s="22">
        <v>4990.08</v>
      </c>
      <c r="BC11" s="22">
        <v>16376.85</v>
      </c>
      <c r="BD11" s="22">
        <v>40962.399999999994</v>
      </c>
      <c r="BE11" s="22">
        <v>14674.95</v>
      </c>
      <c r="BF11" s="22">
        <v>48867.8</v>
      </c>
      <c r="BG11" s="22">
        <v>14794.43</v>
      </c>
      <c r="BH11" s="22">
        <v>14918.66</v>
      </c>
      <c r="BI11" s="22">
        <v>22960.699999999997</v>
      </c>
      <c r="BJ11" s="22">
        <v>31019.72</v>
      </c>
      <c r="BK11" s="22">
        <v>14637.529999999999</v>
      </c>
      <c r="BL11" s="22">
        <v>9725.07</v>
      </c>
      <c r="BM11" s="22">
        <v>44468.11</v>
      </c>
      <c r="BN11" s="22">
        <v>31421.41</v>
      </c>
      <c r="BO11" s="22">
        <v>22932.35</v>
      </c>
      <c r="BP11" s="22">
        <v>9981.58</v>
      </c>
      <c r="BQ11" s="22">
        <v>38144.729999999996</v>
      </c>
      <c r="BR11" s="22">
        <v>14983.41</v>
      </c>
      <c r="BS11" s="22">
        <v>40381.75</v>
      </c>
      <c r="BT11" s="22">
        <v>21175.089999999997</v>
      </c>
      <c r="BU11" s="22">
        <v>24923.91</v>
      </c>
      <c r="BV11" s="22">
        <v>26987.09</v>
      </c>
      <c r="BW11" s="22">
        <v>11703.26</v>
      </c>
      <c r="BX11" s="22">
        <v>20963.32</v>
      </c>
      <c r="BY11" s="22">
        <v>0</v>
      </c>
      <c r="BZ11" s="22">
        <v>10525.55</v>
      </c>
      <c r="CA11" s="22">
        <v>26625.1</v>
      </c>
      <c r="CB11" s="22">
        <v>18499.34</v>
      </c>
      <c r="CC11" s="22">
        <v>20958.97</v>
      </c>
      <c r="CD11" s="22">
        <v>20004.919999999998</v>
      </c>
      <c r="CE11" s="22">
        <v>22126.85</v>
      </c>
      <c r="CF11" s="22">
        <v>21650.39</v>
      </c>
      <c r="CG11" s="22">
        <v>7196.51</v>
      </c>
      <c r="CH11" s="22"/>
      <c r="CI11" s="22"/>
      <c r="CJ11" s="22"/>
      <c r="CK11" s="22"/>
      <c r="CL11" s="22"/>
      <c r="CM11" s="22"/>
      <c r="CN11" s="22"/>
      <c r="CO11" s="22"/>
      <c r="CP11" s="22"/>
      <c r="CQ11" s="22"/>
    </row>
    <row r="12" spans="1:95" ht="12" customHeight="1" x14ac:dyDescent="0.2">
      <c r="A12" s="19" t="s">
        <v>19</v>
      </c>
      <c r="B12" s="70" t="s">
        <v>90</v>
      </c>
      <c r="C12" s="19" t="s">
        <v>14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44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5491.52</v>
      </c>
      <c r="S12" s="22">
        <v>17310.939999999999</v>
      </c>
      <c r="T12" s="22">
        <v>0</v>
      </c>
      <c r="U12" s="22">
        <v>4934.3</v>
      </c>
      <c r="V12" s="22">
        <v>0</v>
      </c>
      <c r="W12" s="44">
        <v>8567.9599999999991</v>
      </c>
      <c r="X12" s="22">
        <v>0</v>
      </c>
      <c r="Y12" s="22">
        <v>0</v>
      </c>
      <c r="Z12" s="22">
        <v>7907.3</v>
      </c>
      <c r="AA12" s="22">
        <v>6320.7</v>
      </c>
      <c r="AB12" s="22">
        <v>5491.51</v>
      </c>
      <c r="AC12" s="22">
        <v>4573.4799999999996</v>
      </c>
      <c r="AD12" s="22">
        <v>0</v>
      </c>
      <c r="AE12" s="22">
        <v>0</v>
      </c>
      <c r="AF12" s="22">
        <v>4882.22</v>
      </c>
      <c r="AG12" s="22">
        <v>4983.78</v>
      </c>
      <c r="AH12" s="22">
        <v>0</v>
      </c>
      <c r="AI12" s="22">
        <v>5051.1400000000003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4866.29</v>
      </c>
      <c r="BO12" s="22">
        <v>0</v>
      </c>
      <c r="BP12" s="22">
        <v>0</v>
      </c>
      <c r="BQ12" s="22">
        <v>0</v>
      </c>
      <c r="BR12" s="22"/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4307.76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/>
      <c r="CG12" s="22">
        <v>0</v>
      </c>
      <c r="CH12" s="22"/>
      <c r="CI12" s="22"/>
      <c r="CJ12" s="22"/>
      <c r="CK12" s="22"/>
      <c r="CL12" s="22"/>
      <c r="CM12" s="22"/>
      <c r="CN12" s="22"/>
      <c r="CO12" s="22"/>
      <c r="CP12" s="22"/>
      <c r="CQ12" s="22"/>
    </row>
    <row r="13" spans="1:95" ht="3" customHeight="1" x14ac:dyDescent="0.2">
      <c r="A13" s="73"/>
      <c r="B13" s="73"/>
      <c r="C13" s="73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</row>
    <row r="14" spans="1:95" ht="14.25" x14ac:dyDescent="0.2">
      <c r="A14" s="30" t="s">
        <v>29</v>
      </c>
      <c r="B14" s="17" t="s">
        <v>107</v>
      </c>
      <c r="C14" s="15" t="s">
        <v>2</v>
      </c>
      <c r="D14" s="18">
        <v>41760</v>
      </c>
      <c r="E14" s="18">
        <v>41791</v>
      </c>
      <c r="F14" s="18">
        <v>41821</v>
      </c>
      <c r="G14" s="18">
        <v>41852</v>
      </c>
      <c r="H14" s="18">
        <v>41883</v>
      </c>
      <c r="I14" s="18">
        <v>41913</v>
      </c>
      <c r="J14" s="18">
        <v>41944</v>
      </c>
      <c r="K14" s="43">
        <v>41974</v>
      </c>
      <c r="L14" s="18">
        <v>42005</v>
      </c>
      <c r="M14" s="18">
        <v>42036</v>
      </c>
      <c r="N14" s="18">
        <v>42064</v>
      </c>
      <c r="O14" s="18">
        <v>42095</v>
      </c>
      <c r="P14" s="18">
        <v>42125</v>
      </c>
      <c r="Q14" s="18">
        <v>42156</v>
      </c>
      <c r="R14" s="18">
        <v>42186</v>
      </c>
      <c r="S14" s="18">
        <v>42217</v>
      </c>
      <c r="T14" s="18">
        <v>42248</v>
      </c>
      <c r="U14" s="18">
        <v>42278</v>
      </c>
      <c r="V14" s="18">
        <v>42309</v>
      </c>
      <c r="W14" s="43">
        <v>42339</v>
      </c>
      <c r="X14" s="18">
        <v>42370</v>
      </c>
      <c r="Y14" s="18">
        <v>42401</v>
      </c>
      <c r="Z14" s="18">
        <v>42430</v>
      </c>
      <c r="AA14" s="18">
        <v>42461</v>
      </c>
      <c r="AB14" s="18">
        <v>42491</v>
      </c>
      <c r="AC14" s="18">
        <v>42522</v>
      </c>
      <c r="AD14" s="18">
        <v>42552</v>
      </c>
      <c r="AE14" s="18">
        <v>42583</v>
      </c>
      <c r="AF14" s="18">
        <v>42614</v>
      </c>
      <c r="AG14" s="18">
        <v>42644</v>
      </c>
      <c r="AH14" s="18">
        <v>42675</v>
      </c>
      <c r="AI14" s="18">
        <v>42705</v>
      </c>
      <c r="AJ14" s="18">
        <v>42736</v>
      </c>
      <c r="AK14" s="18">
        <v>42767</v>
      </c>
      <c r="AL14" s="18">
        <v>42795</v>
      </c>
      <c r="AM14" s="18">
        <v>42826</v>
      </c>
      <c r="AN14" s="18">
        <v>42856</v>
      </c>
      <c r="AO14" s="18">
        <v>42887</v>
      </c>
      <c r="AP14" s="18">
        <v>42917</v>
      </c>
      <c r="AQ14" s="18">
        <v>42948</v>
      </c>
      <c r="AR14" s="18">
        <v>42979</v>
      </c>
      <c r="AS14" s="18">
        <v>43009</v>
      </c>
      <c r="AT14" s="18">
        <v>43040</v>
      </c>
      <c r="AU14" s="18">
        <v>43070</v>
      </c>
      <c r="AV14" s="18">
        <v>43101</v>
      </c>
      <c r="AW14" s="18">
        <v>43132</v>
      </c>
      <c r="AX14" s="18">
        <v>43160</v>
      </c>
      <c r="AY14" s="18">
        <v>43191</v>
      </c>
      <c r="AZ14" s="18">
        <v>43221</v>
      </c>
      <c r="BA14" s="18">
        <v>43252</v>
      </c>
      <c r="BB14" s="18">
        <v>43282</v>
      </c>
      <c r="BC14" s="18">
        <v>43313</v>
      </c>
      <c r="BD14" s="18">
        <v>43344</v>
      </c>
      <c r="BE14" s="18">
        <v>43374</v>
      </c>
      <c r="BF14" s="18">
        <v>43405</v>
      </c>
      <c r="BG14" s="18">
        <v>43435</v>
      </c>
      <c r="BH14" s="18">
        <v>43466</v>
      </c>
      <c r="BI14" s="18">
        <v>43497</v>
      </c>
      <c r="BJ14" s="18">
        <v>43525</v>
      </c>
      <c r="BK14" s="18">
        <v>43556</v>
      </c>
      <c r="BL14" s="18">
        <v>43586</v>
      </c>
      <c r="BM14" s="18">
        <v>43617</v>
      </c>
      <c r="BN14" s="18">
        <v>43647</v>
      </c>
      <c r="BO14" s="18">
        <v>43678</v>
      </c>
      <c r="BP14" s="18">
        <v>43709</v>
      </c>
      <c r="BQ14" s="18">
        <v>43739</v>
      </c>
      <c r="BR14" s="18">
        <v>43770</v>
      </c>
      <c r="BS14" s="18">
        <v>43800</v>
      </c>
      <c r="BT14" s="18">
        <v>43831</v>
      </c>
      <c r="BU14" s="18">
        <v>43862</v>
      </c>
      <c r="BV14" s="18">
        <v>43891</v>
      </c>
      <c r="BW14" s="18">
        <v>43922</v>
      </c>
      <c r="BX14" s="18">
        <v>43952</v>
      </c>
      <c r="BY14" s="18">
        <v>43983</v>
      </c>
      <c r="BZ14" s="18">
        <v>44013</v>
      </c>
      <c r="CA14" s="18">
        <v>44044</v>
      </c>
      <c r="CB14" s="18">
        <v>44075</v>
      </c>
      <c r="CC14" s="18">
        <v>44105</v>
      </c>
      <c r="CD14" s="18">
        <v>44136</v>
      </c>
      <c r="CE14" s="18">
        <v>44166</v>
      </c>
      <c r="CF14" s="18">
        <v>44197</v>
      </c>
      <c r="CG14" s="18">
        <v>44228</v>
      </c>
      <c r="CH14" s="18">
        <v>44256</v>
      </c>
      <c r="CI14" s="18">
        <v>44287</v>
      </c>
      <c r="CJ14" s="18">
        <v>44317</v>
      </c>
      <c r="CK14" s="18">
        <v>44348</v>
      </c>
      <c r="CL14" s="18">
        <v>44378</v>
      </c>
      <c r="CM14" s="18">
        <v>44409</v>
      </c>
      <c r="CN14" s="18">
        <v>44440</v>
      </c>
      <c r="CO14" s="18">
        <v>44470</v>
      </c>
      <c r="CP14" s="18">
        <v>44501</v>
      </c>
      <c r="CQ14" s="18">
        <v>44531</v>
      </c>
    </row>
    <row r="15" spans="1:95" x14ac:dyDescent="0.2">
      <c r="A15" s="19" t="s">
        <v>3</v>
      </c>
      <c r="B15" s="70" t="s">
        <v>10</v>
      </c>
      <c r="C15" s="19" t="s">
        <v>92</v>
      </c>
      <c r="D15" s="26">
        <f t="shared" ref="D15:I15" si="5">+D16+D17+D18</f>
        <v>697358.19980000006</v>
      </c>
      <c r="E15" s="26">
        <f t="shared" si="5"/>
        <v>4393661.08763</v>
      </c>
      <c r="F15" s="26">
        <f t="shared" si="5"/>
        <v>4179095.3108000001</v>
      </c>
      <c r="G15" s="26">
        <f t="shared" si="5"/>
        <v>6495651.6800000006</v>
      </c>
      <c r="H15" s="26">
        <f t="shared" si="5"/>
        <v>4315512.76</v>
      </c>
      <c r="I15" s="26">
        <f t="shared" si="5"/>
        <v>5187861.3482299997</v>
      </c>
      <c r="J15" s="26">
        <f>+J16+J17+J18</f>
        <v>4618977.1071800003</v>
      </c>
      <c r="K15" s="44">
        <f t="shared" ref="K15:AI15" si="6">+K16+K17+K18</f>
        <v>6323156.5417900002</v>
      </c>
      <c r="L15" s="26">
        <f t="shared" si="6"/>
        <v>7322938.8690900002</v>
      </c>
      <c r="M15" s="26">
        <f t="shared" si="6"/>
        <v>5349255.5049999999</v>
      </c>
      <c r="N15" s="26">
        <f t="shared" si="6"/>
        <v>5288441.0873560002</v>
      </c>
      <c r="O15" s="26">
        <f t="shared" si="6"/>
        <v>5595041.2421199996</v>
      </c>
      <c r="P15" s="26">
        <f t="shared" si="6"/>
        <v>5586561.2131499993</v>
      </c>
      <c r="Q15" s="26">
        <f t="shared" si="6"/>
        <v>7561866.1768300002</v>
      </c>
      <c r="R15" s="26">
        <f t="shared" si="6"/>
        <v>6267738.3079940006</v>
      </c>
      <c r="S15" s="26">
        <f t="shared" si="6"/>
        <v>8183978.1699200002</v>
      </c>
      <c r="T15" s="26">
        <f t="shared" si="6"/>
        <v>6954714.9485599995</v>
      </c>
      <c r="U15" s="26">
        <f t="shared" si="6"/>
        <v>4929814.60891</v>
      </c>
      <c r="V15" s="26">
        <f t="shared" si="6"/>
        <v>7306001.5170499999</v>
      </c>
      <c r="W15" s="44">
        <f t="shared" si="6"/>
        <v>10522575.731534699</v>
      </c>
      <c r="X15" s="26">
        <f t="shared" si="6"/>
        <v>5522080.0872499999</v>
      </c>
      <c r="Y15" s="26">
        <f t="shared" si="6"/>
        <v>5971379.8705699993</v>
      </c>
      <c r="Z15" s="26">
        <f t="shared" si="6"/>
        <v>5822865.1800000006</v>
      </c>
      <c r="AA15" s="26">
        <f t="shared" si="6"/>
        <v>6706178.5342800012</v>
      </c>
      <c r="AB15" s="26">
        <f t="shared" si="6"/>
        <v>6445076.6653708005</v>
      </c>
      <c r="AC15" s="26">
        <f t="shared" si="6"/>
        <v>8067581.0404223697</v>
      </c>
      <c r="AD15" s="26">
        <f t="shared" si="6"/>
        <v>6136900.6400000006</v>
      </c>
      <c r="AE15" s="26">
        <f t="shared" si="6"/>
        <v>8559947.7000000011</v>
      </c>
      <c r="AF15" s="26">
        <f t="shared" si="6"/>
        <v>7087940.9822800001</v>
      </c>
      <c r="AG15" s="26">
        <f>+AG16+AG17+AG18</f>
        <v>6502495.2649299996</v>
      </c>
      <c r="AH15" s="26">
        <f t="shared" si="6"/>
        <v>7600872.7287299996</v>
      </c>
      <c r="AI15" s="26">
        <f t="shared" si="6"/>
        <v>8505045.9952020403</v>
      </c>
      <c r="AJ15" s="26">
        <f t="shared" ref="AJ15:AU15" si="7">+AJ16+AJ17+AJ18</f>
        <v>5577082.2033400005</v>
      </c>
      <c r="AK15" s="26">
        <f t="shared" si="7"/>
        <v>7883634.0320699997</v>
      </c>
      <c r="AL15" s="26">
        <f t="shared" si="7"/>
        <v>4739975.9344300004</v>
      </c>
      <c r="AM15" s="26">
        <f t="shared" si="7"/>
        <v>5432260.36601</v>
      </c>
      <c r="AN15" s="26">
        <f t="shared" si="7"/>
        <v>7961657.7973000007</v>
      </c>
      <c r="AO15" s="26">
        <f t="shared" si="7"/>
        <v>7162213.1404799996</v>
      </c>
      <c r="AP15" s="26">
        <f t="shared" si="7"/>
        <v>5067540.9443600001</v>
      </c>
      <c r="AQ15" s="26">
        <f t="shared" si="7"/>
        <v>4866044.2100900002</v>
      </c>
      <c r="AR15" s="26">
        <f t="shared" si="7"/>
        <v>8616374.1573500019</v>
      </c>
      <c r="AS15" s="26">
        <f t="shared" si="7"/>
        <v>5303498.1744499998</v>
      </c>
      <c r="AT15" s="26">
        <f t="shared" si="7"/>
        <v>6481305.0679599997</v>
      </c>
      <c r="AU15" s="26">
        <f t="shared" si="7"/>
        <v>7634228.57859</v>
      </c>
      <c r="AV15" s="26">
        <f t="shared" ref="AV15:BA15" si="8">+AV16+AV17+AV18</f>
        <v>4920781.4790500002</v>
      </c>
      <c r="AW15" s="26">
        <f t="shared" si="8"/>
        <v>5902623.4778800001</v>
      </c>
      <c r="AX15" s="26">
        <f t="shared" si="8"/>
        <v>7919900.5999999996</v>
      </c>
      <c r="AY15" s="26">
        <f t="shared" si="8"/>
        <v>5680343.7228600001</v>
      </c>
      <c r="AZ15" s="26">
        <f t="shared" si="8"/>
        <v>6964166.3014399987</v>
      </c>
      <c r="BA15" s="26">
        <f t="shared" si="8"/>
        <v>8304801.2583152559</v>
      </c>
      <c r="BB15" s="26">
        <f t="shared" ref="BB15:BM15" si="9">+BB16+BB17+BB18</f>
        <v>4152642.9643064411</v>
      </c>
      <c r="BC15" s="26">
        <f t="shared" si="9"/>
        <v>6339010.7608099999</v>
      </c>
      <c r="BD15" s="26">
        <f t="shared" si="9"/>
        <v>6646922.0899999999</v>
      </c>
      <c r="BE15" s="26">
        <f t="shared" si="9"/>
        <v>7033952.8700000001</v>
      </c>
      <c r="BF15" s="26">
        <f t="shared" si="9"/>
        <v>6877375.5999999996</v>
      </c>
      <c r="BG15" s="26">
        <f t="shared" si="9"/>
        <v>6375204.5899999999</v>
      </c>
      <c r="BH15" s="26">
        <f t="shared" si="9"/>
        <v>6126137.3200000003</v>
      </c>
      <c r="BI15" s="26">
        <f t="shared" si="9"/>
        <v>7296499.4900000002</v>
      </c>
      <c r="BJ15" s="26">
        <f t="shared" si="9"/>
        <v>7269153.5300000003</v>
      </c>
      <c r="BK15" s="26">
        <f t="shared" si="9"/>
        <v>6635351.0199999996</v>
      </c>
      <c r="BL15" s="26">
        <f t="shared" si="9"/>
        <v>6381071.7400000002</v>
      </c>
      <c r="BM15" s="26">
        <f t="shared" si="9"/>
        <v>7981340.9699999997</v>
      </c>
      <c r="BN15" s="26">
        <f t="shared" ref="BN15:CG15" si="10">+BN16+BN17+BN18</f>
        <v>6904417.1299999999</v>
      </c>
      <c r="BO15" s="26">
        <f t="shared" si="10"/>
        <v>7523519.9099999992</v>
      </c>
      <c r="BP15" s="26">
        <f t="shared" si="10"/>
        <v>5350043.8199999994</v>
      </c>
      <c r="BQ15" s="26">
        <f t="shared" si="10"/>
        <v>8833375.8300000019</v>
      </c>
      <c r="BR15" s="26">
        <f t="shared" si="10"/>
        <v>4258940.0599999996</v>
      </c>
      <c r="BS15" s="26">
        <f t="shared" si="10"/>
        <v>7364992.1400000006</v>
      </c>
      <c r="BT15" s="26">
        <f t="shared" si="10"/>
        <v>6367569.5999999996</v>
      </c>
      <c r="BU15" s="26">
        <f t="shared" si="10"/>
        <v>5532605.5600000005</v>
      </c>
      <c r="BV15" s="26">
        <f t="shared" si="10"/>
        <v>8064549.7499999991</v>
      </c>
      <c r="BW15" s="26">
        <f t="shared" si="10"/>
        <v>6404858.3500000006</v>
      </c>
      <c r="BX15" s="26">
        <f t="shared" si="10"/>
        <v>5728229.7199999997</v>
      </c>
      <c r="BY15" s="26">
        <f t="shared" si="10"/>
        <v>2981636.2699999996</v>
      </c>
      <c r="BZ15" s="26">
        <f t="shared" si="10"/>
        <v>3341686.53</v>
      </c>
      <c r="CA15" s="26">
        <f t="shared" si="10"/>
        <v>6430952.4700000007</v>
      </c>
      <c r="CB15" s="26">
        <f t="shared" si="10"/>
        <v>6627343.6299999999</v>
      </c>
      <c r="CC15" s="26">
        <f t="shared" si="10"/>
        <v>7745959.7365200007</v>
      </c>
      <c r="CD15" s="26">
        <f t="shared" si="10"/>
        <v>5498855.0153999999</v>
      </c>
      <c r="CE15" s="26">
        <f t="shared" si="10"/>
        <v>5990921.125821433</v>
      </c>
      <c r="CF15" s="26">
        <f t="shared" si="10"/>
        <v>2094857.8799999997</v>
      </c>
      <c r="CG15" s="26">
        <f t="shared" si="10"/>
        <v>1943990.77</v>
      </c>
      <c r="CH15" s="26"/>
      <c r="CI15" s="26"/>
      <c r="CJ15" s="26"/>
      <c r="CK15" s="26"/>
      <c r="CL15" s="26"/>
      <c r="CM15" s="26"/>
      <c r="CN15" s="26"/>
      <c r="CO15" s="26"/>
      <c r="CP15" s="26"/>
      <c r="CQ15" s="26"/>
    </row>
    <row r="16" spans="1:95" x14ac:dyDescent="0.2">
      <c r="A16" s="19" t="s">
        <v>6</v>
      </c>
      <c r="B16" s="70" t="s">
        <v>46</v>
      </c>
      <c r="C16" s="19" t="s">
        <v>92</v>
      </c>
      <c r="D16" s="25">
        <v>28300.915999999997</v>
      </c>
      <c r="E16" s="25">
        <v>198720.74150000003</v>
      </c>
      <c r="F16" s="25">
        <v>210550.95725000004</v>
      </c>
      <c r="G16" s="25">
        <v>223491.7</v>
      </c>
      <c r="H16" s="25">
        <v>108500.33</v>
      </c>
      <c r="I16" s="25">
        <v>154497.43983000002</v>
      </c>
      <c r="J16" s="25">
        <v>123186.77520000002</v>
      </c>
      <c r="K16" s="41">
        <v>153055.04363</v>
      </c>
      <c r="L16" s="25">
        <v>184018.33082000003</v>
      </c>
      <c r="M16" s="25">
        <v>129943.28107</v>
      </c>
      <c r="N16" s="25">
        <v>133457.63300999999</v>
      </c>
      <c r="O16" s="25">
        <v>142340.58247000002</v>
      </c>
      <c r="P16" s="25">
        <v>133115.49481999999</v>
      </c>
      <c r="Q16" s="25">
        <v>178750.69105999998</v>
      </c>
      <c r="R16" s="25">
        <v>143427.78068999999</v>
      </c>
      <c r="S16" s="25">
        <v>163434.90837000002</v>
      </c>
      <c r="T16" s="25">
        <v>142948.07128</v>
      </c>
      <c r="U16" s="25">
        <v>104126.09939</v>
      </c>
      <c r="V16" s="25">
        <v>149958.65275999997</v>
      </c>
      <c r="W16" s="41">
        <v>221891.71853000001</v>
      </c>
      <c r="X16" s="25">
        <v>114766.79877000001</v>
      </c>
      <c r="Y16" s="25">
        <v>157319.51603</v>
      </c>
      <c r="Z16" s="25">
        <v>131854.16</v>
      </c>
      <c r="AA16" s="25">
        <v>160500.27168999999</v>
      </c>
      <c r="AB16" s="25">
        <v>149203.46030079998</v>
      </c>
      <c r="AC16" s="25">
        <v>164064.65448000003</v>
      </c>
      <c r="AD16" s="25">
        <v>136642.70000000001</v>
      </c>
      <c r="AE16" s="25">
        <v>212411.47</v>
      </c>
      <c r="AF16" s="25">
        <v>170507.66029000003</v>
      </c>
      <c r="AG16" s="25">
        <v>148021.88557999997</v>
      </c>
      <c r="AH16" s="25">
        <v>166044.70144999999</v>
      </c>
      <c r="AI16" s="25">
        <v>207777.44481000002</v>
      </c>
      <c r="AJ16" s="25">
        <v>155150.74684000004</v>
      </c>
      <c r="AK16" s="25">
        <v>191990.42465999999</v>
      </c>
      <c r="AL16" s="25">
        <v>118332.41218000001</v>
      </c>
      <c r="AM16" s="25">
        <v>145172.35727000001</v>
      </c>
      <c r="AN16" s="25">
        <v>162460.95006999999</v>
      </c>
      <c r="AO16" s="25">
        <v>169037.16223000002</v>
      </c>
      <c r="AP16" s="25">
        <v>112707.38709000003</v>
      </c>
      <c r="AQ16" s="25">
        <v>109071.96691</v>
      </c>
      <c r="AR16" s="25">
        <v>183790.97884</v>
      </c>
      <c r="AS16" s="25">
        <v>127965.38602999999</v>
      </c>
      <c r="AT16" s="25">
        <v>140071.07568000001</v>
      </c>
      <c r="AU16" s="25">
        <v>168360.48003000001</v>
      </c>
      <c r="AV16" s="25">
        <v>146961.94463999997</v>
      </c>
      <c r="AW16" s="25">
        <v>173585.94</v>
      </c>
      <c r="AX16" s="25">
        <v>177991.92</v>
      </c>
      <c r="AY16" s="25">
        <v>128705.94506</v>
      </c>
      <c r="AZ16" s="25">
        <v>173666.5772</v>
      </c>
      <c r="BA16" s="25">
        <v>197243.48502999998</v>
      </c>
      <c r="BB16" s="25">
        <v>110996.95243999999</v>
      </c>
      <c r="BC16" s="25">
        <v>169244.13081</v>
      </c>
      <c r="BD16" s="25">
        <v>175180.82</v>
      </c>
      <c r="BE16" s="25">
        <v>166077.12999999998</v>
      </c>
      <c r="BF16" s="25">
        <v>171258.44</v>
      </c>
      <c r="BG16" s="25">
        <v>162413.62</v>
      </c>
      <c r="BH16" s="25">
        <v>136852.71</v>
      </c>
      <c r="BI16" s="25">
        <v>214193</v>
      </c>
      <c r="BJ16" s="25">
        <v>192456</v>
      </c>
      <c r="BK16" s="25">
        <v>171769.27</v>
      </c>
      <c r="BL16" s="25">
        <v>172776.57</v>
      </c>
      <c r="BM16" s="25">
        <v>217177</v>
      </c>
      <c r="BN16" s="25">
        <v>171865.49</v>
      </c>
      <c r="BO16" s="25">
        <v>173582.68</v>
      </c>
      <c r="BP16" s="25">
        <v>136584.68</v>
      </c>
      <c r="BQ16" s="25">
        <v>223063.41</v>
      </c>
      <c r="BR16" s="25">
        <v>128705.63</v>
      </c>
      <c r="BS16" s="25">
        <v>165230</v>
      </c>
      <c r="BT16" s="25">
        <v>162513</v>
      </c>
      <c r="BU16" s="25">
        <v>134228.19</v>
      </c>
      <c r="BV16" s="25">
        <v>199522.76</v>
      </c>
      <c r="BW16" s="25">
        <v>188077.24</v>
      </c>
      <c r="BX16" s="25">
        <v>155028.64000000001</v>
      </c>
      <c r="BY16" s="25">
        <v>84301.34</v>
      </c>
      <c r="BZ16" s="25">
        <v>96922.78</v>
      </c>
      <c r="CA16" s="25">
        <v>170601.37</v>
      </c>
      <c r="CB16" s="25">
        <v>201494.51</v>
      </c>
      <c r="CC16" s="25">
        <v>211327.06696000003</v>
      </c>
      <c r="CD16" s="25">
        <v>198812.84463000001</v>
      </c>
      <c r="CE16" s="25">
        <v>236308.21236904775</v>
      </c>
      <c r="CF16" s="25">
        <v>57820.43</v>
      </c>
      <c r="CG16" s="25">
        <v>52022.23</v>
      </c>
      <c r="CH16" s="25"/>
      <c r="CI16" s="25"/>
      <c r="CJ16" s="25"/>
      <c r="CK16" s="25"/>
      <c r="CL16" s="25"/>
      <c r="CM16" s="25"/>
      <c r="CN16" s="25"/>
      <c r="CO16" s="25"/>
      <c r="CP16" s="25"/>
      <c r="CQ16" s="25"/>
    </row>
    <row r="17" spans="1:95" x14ac:dyDescent="0.2">
      <c r="A17" s="19" t="s">
        <v>8</v>
      </c>
      <c r="B17" s="70" t="s">
        <v>47</v>
      </c>
      <c r="C17" s="19" t="s">
        <v>92</v>
      </c>
      <c r="D17" s="25">
        <v>669057.28380000009</v>
      </c>
      <c r="E17" s="25">
        <v>4194940.3461299995</v>
      </c>
      <c r="F17" s="25">
        <v>3968544.3535500001</v>
      </c>
      <c r="G17" s="25">
        <v>6272159.9800000004</v>
      </c>
      <c r="H17" s="25">
        <v>4207012.43</v>
      </c>
      <c r="I17" s="25">
        <v>5033363.9084000001</v>
      </c>
      <c r="J17" s="25">
        <v>4474565.2119800001</v>
      </c>
      <c r="K17" s="41">
        <v>6159217.8981600003</v>
      </c>
      <c r="L17" s="25">
        <v>7125278.9382700007</v>
      </c>
      <c r="M17" s="25">
        <v>5208263.07393</v>
      </c>
      <c r="N17" s="25">
        <v>5145447.7743460005</v>
      </c>
      <c r="O17" s="25">
        <v>5440438.89965</v>
      </c>
      <c r="P17" s="25">
        <v>5441950.5983299995</v>
      </c>
      <c r="Q17" s="25">
        <v>7367123.5657700002</v>
      </c>
      <c r="R17" s="25">
        <v>6102982.5973040005</v>
      </c>
      <c r="S17" s="25">
        <v>7997051.1015499998</v>
      </c>
      <c r="T17" s="25">
        <v>6797102.3047799999</v>
      </c>
      <c r="U17" s="25">
        <v>4809286.37952</v>
      </c>
      <c r="V17" s="25">
        <v>7142801.1042900002</v>
      </c>
      <c r="W17" s="41">
        <v>10242371.543004699</v>
      </c>
      <c r="X17" s="25">
        <v>5395216.8484799992</v>
      </c>
      <c r="Y17" s="25">
        <v>5796946.4745399999</v>
      </c>
      <c r="Z17" s="25">
        <v>5675944.7800000003</v>
      </c>
      <c r="AA17" s="25">
        <v>6523840.6825900013</v>
      </c>
      <c r="AB17" s="25">
        <v>6279394.50507</v>
      </c>
      <c r="AC17" s="25">
        <v>7886854.1459423695</v>
      </c>
      <c r="AD17" s="25">
        <v>5980181.9400000004</v>
      </c>
      <c r="AE17" s="25">
        <v>8329602.5099999998</v>
      </c>
      <c r="AF17" s="25">
        <v>6897418.7119899997</v>
      </c>
      <c r="AG17" s="25">
        <v>6339877.9593500001</v>
      </c>
      <c r="AH17" s="25">
        <v>7428283.44728</v>
      </c>
      <c r="AI17" s="25">
        <v>8277511.7503920402</v>
      </c>
      <c r="AJ17" s="25">
        <v>5406271.0564999999</v>
      </c>
      <c r="AK17" s="25">
        <v>7671631.6074099997</v>
      </c>
      <c r="AL17" s="25">
        <v>4608923.12225</v>
      </c>
      <c r="AM17" s="25">
        <v>5276181.4487400008</v>
      </c>
      <c r="AN17" s="25">
        <v>7782318.0972300004</v>
      </c>
      <c r="AO17" s="25">
        <v>6974947.9782499997</v>
      </c>
      <c r="AP17" s="25">
        <v>4940614.8072699998</v>
      </c>
      <c r="AQ17" s="25">
        <v>4746999.2031800002</v>
      </c>
      <c r="AR17" s="25">
        <v>8417032.258510001</v>
      </c>
      <c r="AS17" s="25">
        <v>5163691.8684200002</v>
      </c>
      <c r="AT17" s="25">
        <v>6326163.5522799995</v>
      </c>
      <c r="AU17" s="25">
        <v>7422030.2385599995</v>
      </c>
      <c r="AV17" s="25">
        <v>4754220.0144100003</v>
      </c>
      <c r="AW17" s="25">
        <v>5715387.5378799997</v>
      </c>
      <c r="AX17" s="25">
        <v>7727442.7599999998</v>
      </c>
      <c r="AY17" s="25">
        <v>5538933.0578000005</v>
      </c>
      <c r="AZ17" s="25">
        <v>6776070.2042399989</v>
      </c>
      <c r="BA17" s="25">
        <v>8092039.013285256</v>
      </c>
      <c r="BB17" s="25">
        <v>4030652.0918664411</v>
      </c>
      <c r="BC17" s="25">
        <v>6153276.6299999999</v>
      </c>
      <c r="BD17" s="25">
        <v>6456023.75</v>
      </c>
      <c r="BE17" s="25">
        <v>6852822.9400000004</v>
      </c>
      <c r="BF17" s="25">
        <v>6688122.0199999996</v>
      </c>
      <c r="BG17" s="25">
        <v>6165060.2999999998</v>
      </c>
      <c r="BH17" s="25">
        <v>5979890.6100000003</v>
      </c>
      <c r="BI17" s="25">
        <v>7067495.6100000003</v>
      </c>
      <c r="BJ17" s="25">
        <v>7063679.21</v>
      </c>
      <c r="BK17" s="25">
        <v>6448721.5899999999</v>
      </c>
      <c r="BL17" s="25">
        <v>6165888.8499999996</v>
      </c>
      <c r="BM17" s="25">
        <v>7743514.5800000001</v>
      </c>
      <c r="BN17" s="25">
        <v>6720479.5</v>
      </c>
      <c r="BO17" s="25">
        <v>7267117.71</v>
      </c>
      <c r="BP17" s="25">
        <v>5203002.54</v>
      </c>
      <c r="BQ17" s="25">
        <v>8593433.4600000009</v>
      </c>
      <c r="BR17" s="25">
        <v>4121681.55</v>
      </c>
      <c r="BS17" s="25">
        <v>7150584.6600000001</v>
      </c>
      <c r="BT17" s="25">
        <v>6191101.6799999997</v>
      </c>
      <c r="BU17" s="25">
        <v>5385815.7300000004</v>
      </c>
      <c r="BV17" s="25">
        <v>7849393.7199999997</v>
      </c>
      <c r="BW17" s="25">
        <v>6204239.8799999999</v>
      </c>
      <c r="BX17" s="25">
        <v>5558548.9299999997</v>
      </c>
      <c r="BY17" s="25">
        <v>2887293.26</v>
      </c>
      <c r="BZ17" s="25">
        <v>3233766.16</v>
      </c>
      <c r="CA17" s="25">
        <v>6245313.1100000003</v>
      </c>
      <c r="CB17" s="25">
        <v>6409848.2800000003</v>
      </c>
      <c r="CC17" s="25">
        <v>7513851.0619200002</v>
      </c>
      <c r="CD17" s="25">
        <v>5285763.5231699999</v>
      </c>
      <c r="CE17" s="25">
        <v>5697340.5653523849</v>
      </c>
      <c r="CF17" s="25">
        <v>1985381.67</v>
      </c>
      <c r="CG17" s="25">
        <v>1886899.01</v>
      </c>
      <c r="CH17" s="25"/>
      <c r="CI17" s="25"/>
      <c r="CJ17" s="25"/>
      <c r="CK17" s="25"/>
      <c r="CL17" s="25"/>
      <c r="CM17" s="25"/>
      <c r="CN17" s="25"/>
      <c r="CO17" s="25"/>
      <c r="CP17" s="25"/>
      <c r="CQ17" s="25"/>
    </row>
    <row r="18" spans="1:95" x14ac:dyDescent="0.2">
      <c r="A18" s="19" t="s">
        <v>17</v>
      </c>
      <c r="B18" s="70" t="s">
        <v>41</v>
      </c>
      <c r="C18" s="19" t="s">
        <v>92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21225.119999999999</v>
      </c>
      <c r="K18" s="41">
        <v>10883.6</v>
      </c>
      <c r="L18" s="25">
        <v>13641.6</v>
      </c>
      <c r="M18" s="25">
        <v>11049.15</v>
      </c>
      <c r="N18" s="25">
        <v>9535.68</v>
      </c>
      <c r="O18" s="25">
        <v>12261.76</v>
      </c>
      <c r="P18" s="25">
        <v>11495.12</v>
      </c>
      <c r="Q18" s="25">
        <v>15991.92</v>
      </c>
      <c r="R18" s="25">
        <v>21327.93</v>
      </c>
      <c r="S18" s="25">
        <v>23492.16</v>
      </c>
      <c r="T18" s="25">
        <v>14664.572499999998</v>
      </c>
      <c r="U18" s="25">
        <v>16402.13</v>
      </c>
      <c r="V18" s="25">
        <v>13241.76</v>
      </c>
      <c r="W18" s="41">
        <v>58312.47</v>
      </c>
      <c r="X18" s="25">
        <v>12096.44</v>
      </c>
      <c r="Y18" s="25">
        <v>17113.88</v>
      </c>
      <c r="Z18" s="25">
        <v>15066.24</v>
      </c>
      <c r="AA18" s="25">
        <v>21837.579999999998</v>
      </c>
      <c r="AB18" s="25">
        <v>16478.7</v>
      </c>
      <c r="AC18" s="25">
        <v>16662.240000000002</v>
      </c>
      <c r="AD18" s="25">
        <v>20076</v>
      </c>
      <c r="AE18" s="25">
        <v>17933.72</v>
      </c>
      <c r="AF18" s="25">
        <v>20014.61</v>
      </c>
      <c r="AG18" s="25">
        <v>14595.42</v>
      </c>
      <c r="AH18" s="25">
        <v>6544.58</v>
      </c>
      <c r="AI18" s="25">
        <v>19756.8</v>
      </c>
      <c r="AJ18" s="25">
        <v>15660.4</v>
      </c>
      <c r="AK18" s="25">
        <v>20012</v>
      </c>
      <c r="AL18" s="25">
        <v>12720.4</v>
      </c>
      <c r="AM18" s="25">
        <v>10906.56</v>
      </c>
      <c r="AN18" s="25">
        <v>16878.75</v>
      </c>
      <c r="AO18" s="25">
        <v>18228</v>
      </c>
      <c r="AP18" s="25">
        <v>14218.75</v>
      </c>
      <c r="AQ18" s="25">
        <v>9973.0400000000009</v>
      </c>
      <c r="AR18" s="25">
        <v>15550.92</v>
      </c>
      <c r="AS18" s="25">
        <v>11840.92</v>
      </c>
      <c r="AT18" s="25">
        <v>15070.44</v>
      </c>
      <c r="AU18" s="25">
        <v>43837.86</v>
      </c>
      <c r="AV18" s="25">
        <v>19599.52</v>
      </c>
      <c r="AW18" s="25">
        <v>13650</v>
      </c>
      <c r="AX18" s="25">
        <v>14465.92</v>
      </c>
      <c r="AY18" s="25">
        <v>12704.720000000001</v>
      </c>
      <c r="AZ18" s="25">
        <v>14429.52</v>
      </c>
      <c r="BA18" s="25">
        <v>15518.76</v>
      </c>
      <c r="BB18" s="25">
        <v>10993.92</v>
      </c>
      <c r="BC18" s="25">
        <v>16490</v>
      </c>
      <c r="BD18" s="25">
        <v>15717.52</v>
      </c>
      <c r="BE18" s="25">
        <v>15052.8</v>
      </c>
      <c r="BF18" s="25">
        <v>17995.14</v>
      </c>
      <c r="BG18" s="25">
        <v>47730.67</v>
      </c>
      <c r="BH18" s="25">
        <v>9394</v>
      </c>
      <c r="BI18" s="25">
        <v>14810.88</v>
      </c>
      <c r="BJ18" s="25">
        <v>13018.32</v>
      </c>
      <c r="BK18" s="25">
        <v>14860.16</v>
      </c>
      <c r="BL18" s="25">
        <v>42406.32</v>
      </c>
      <c r="BM18" s="25">
        <v>20649.39</v>
      </c>
      <c r="BN18" s="25">
        <v>12072.14</v>
      </c>
      <c r="BO18" s="25">
        <v>82819.520000000004</v>
      </c>
      <c r="BP18" s="25">
        <v>10456.6</v>
      </c>
      <c r="BQ18" s="25">
        <v>16878.96</v>
      </c>
      <c r="BR18" s="25">
        <v>8552.8799999999992</v>
      </c>
      <c r="BS18" s="25">
        <v>49177.479999999996</v>
      </c>
      <c r="BT18" s="25">
        <v>13954.92</v>
      </c>
      <c r="BU18" s="25">
        <v>12561.64</v>
      </c>
      <c r="BV18" s="25">
        <v>15633.269999999999</v>
      </c>
      <c r="BW18" s="25">
        <v>12541.23</v>
      </c>
      <c r="BX18" s="25">
        <v>14652.15</v>
      </c>
      <c r="BY18" s="25">
        <v>10041.67</v>
      </c>
      <c r="BZ18" s="25">
        <v>10997.59</v>
      </c>
      <c r="CA18" s="25">
        <v>15037.99</v>
      </c>
      <c r="CB18" s="25">
        <v>16000.84</v>
      </c>
      <c r="CC18" s="25">
        <v>20781.607640000002</v>
      </c>
      <c r="CD18" s="25">
        <v>14278.6476</v>
      </c>
      <c r="CE18" s="25">
        <v>57272.348100000032</v>
      </c>
      <c r="CF18" s="25">
        <v>51655.779999999795</v>
      </c>
      <c r="CG18" s="25">
        <v>5069.53</v>
      </c>
      <c r="CH18" s="25"/>
      <c r="CI18" s="25"/>
      <c r="CJ18" s="25"/>
      <c r="CK18" s="25"/>
      <c r="CL18" s="25"/>
      <c r="CM18" s="25"/>
      <c r="CN18" s="25"/>
      <c r="CO18" s="25"/>
      <c r="CP18" s="25"/>
      <c r="CQ18" s="25"/>
    </row>
    <row r="19" spans="1:95" ht="3" customHeight="1" x14ac:dyDescent="0.2">
      <c r="A19" s="19"/>
      <c r="B19" s="20"/>
      <c r="C19" s="23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</row>
    <row r="20" spans="1:95" ht="23.25" customHeight="1" x14ac:dyDescent="0.2">
      <c r="A20" s="84" t="s">
        <v>102</v>
      </c>
      <c r="B20" s="84"/>
      <c r="C20" s="84"/>
      <c r="T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95" ht="26.25" customHeight="1" x14ac:dyDescent="0.2">
      <c r="A21" s="84" t="s">
        <v>108</v>
      </c>
      <c r="B21" s="84"/>
      <c r="C21" s="84"/>
      <c r="T21" s="34"/>
      <c r="X21" s="35"/>
      <c r="Y21" s="35"/>
      <c r="Z21" s="35"/>
      <c r="AA21" s="35"/>
      <c r="AB21" s="35"/>
      <c r="AC21" s="35"/>
      <c r="AD21" s="35"/>
      <c r="AE21" s="35"/>
      <c r="AF21" s="35"/>
      <c r="AG21" s="35"/>
    </row>
    <row r="22" spans="1:95" x14ac:dyDescent="0.2">
      <c r="B22" s="42"/>
      <c r="T22" s="34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</row>
    <row r="23" spans="1:95" x14ac:dyDescent="0.2">
      <c r="B23" s="42"/>
      <c r="T23" s="34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</row>
    <row r="24" spans="1:95" x14ac:dyDescent="0.2">
      <c r="T24" s="34"/>
      <c r="AD24" s="35"/>
      <c r="AE24" s="35"/>
      <c r="AF24" s="35"/>
      <c r="AG24" s="35"/>
      <c r="AL24" s="47"/>
    </row>
    <row r="25" spans="1:95" x14ac:dyDescent="0.2">
      <c r="AD25" s="35"/>
      <c r="AE25" s="35"/>
      <c r="AF25" s="35"/>
      <c r="AG25" s="35"/>
    </row>
    <row r="26" spans="1:95" x14ac:dyDescent="0.2">
      <c r="AD26" s="35"/>
      <c r="AE26" s="35"/>
      <c r="AF26" s="35"/>
      <c r="AG26" s="35"/>
    </row>
  </sheetData>
  <mergeCells count="4">
    <mergeCell ref="A20:C20"/>
    <mergeCell ref="A2:C2"/>
    <mergeCell ref="A1:C1"/>
    <mergeCell ref="A21:C21"/>
  </mergeCells>
  <conditionalFormatting sqref="AY16:BS16">
    <cfRule type="duplicateValues" dxfId="25" priority="8"/>
  </conditionalFormatting>
  <conditionalFormatting sqref="AS16:BS18">
    <cfRule type="duplicateValues" dxfId="24" priority="7"/>
  </conditionalFormatting>
  <conditionalFormatting sqref="BT16:CE16">
    <cfRule type="duplicateValues" dxfId="23" priority="6"/>
  </conditionalFormatting>
  <conditionalFormatting sqref="BT16:CE18">
    <cfRule type="duplicateValues" dxfId="22" priority="5"/>
  </conditionalFormatting>
  <conditionalFormatting sqref="CF16 CH16:CQ16">
    <cfRule type="duplicateValues" dxfId="21" priority="4"/>
  </conditionalFormatting>
  <conditionalFormatting sqref="CF16:CF18 CH16:CQ18">
    <cfRule type="duplicateValues" dxfId="20" priority="3"/>
  </conditionalFormatting>
  <conditionalFormatting sqref="CG16">
    <cfRule type="duplicateValues" dxfId="4" priority="2"/>
  </conditionalFormatting>
  <conditionalFormatting sqref="CG16:CG18">
    <cfRule type="duplicateValues" dxfId="3" priority="1"/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tabColor rgb="FF002060"/>
  </sheetPr>
  <dimension ref="A1:FC34"/>
  <sheetViews>
    <sheetView zoomScaleNormal="100" workbookViewId="0">
      <pane xSplit="3" ySplit="4" topLeftCell="EN5" activePane="bottomRight" state="frozen"/>
      <selection pane="topRight" activeCell="D1" sqref="D1"/>
      <selection pane="bottomLeft" activeCell="A6" sqref="A6"/>
      <selection pane="bottomRight" activeCell="ES22" sqref="ES22"/>
    </sheetView>
  </sheetViews>
  <sheetFormatPr baseColWidth="10" defaultColWidth="12.7109375" defaultRowHeight="12.75" x14ac:dyDescent="0.2"/>
  <cols>
    <col min="1" max="1" width="3.28515625" style="53" bestFit="1" customWidth="1"/>
    <col min="2" max="2" width="29.85546875" style="14" bestFit="1" customWidth="1"/>
    <col min="3" max="3" width="15.7109375" style="13" bestFit="1" customWidth="1"/>
    <col min="4" max="51" width="12.7109375" style="13"/>
    <col min="52" max="16384" width="12.7109375" style="14"/>
  </cols>
  <sheetData>
    <row r="1" spans="1:159" ht="16.5" x14ac:dyDescent="0.2">
      <c r="A1" s="82" t="s">
        <v>61</v>
      </c>
      <c r="B1" s="82"/>
      <c r="C1" s="82"/>
    </row>
    <row r="2" spans="1:159" x14ac:dyDescent="0.2">
      <c r="A2" s="81" t="s">
        <v>56</v>
      </c>
      <c r="B2" s="81"/>
      <c r="C2" s="81"/>
    </row>
    <row r="4" spans="1:159" x14ac:dyDescent="0.2">
      <c r="A4" s="48" t="s">
        <v>1</v>
      </c>
      <c r="B4" s="17" t="s">
        <v>50</v>
      </c>
      <c r="C4" s="15" t="s">
        <v>2</v>
      </c>
      <c r="D4" s="18">
        <v>39814</v>
      </c>
      <c r="E4" s="18">
        <v>39845</v>
      </c>
      <c r="F4" s="18">
        <v>39873</v>
      </c>
      <c r="G4" s="18">
        <v>39904</v>
      </c>
      <c r="H4" s="18">
        <v>39934</v>
      </c>
      <c r="I4" s="18">
        <v>39965</v>
      </c>
      <c r="J4" s="18">
        <v>39995</v>
      </c>
      <c r="K4" s="18">
        <v>40026</v>
      </c>
      <c r="L4" s="18">
        <v>40057</v>
      </c>
      <c r="M4" s="18">
        <v>40087</v>
      </c>
      <c r="N4" s="18">
        <v>40118</v>
      </c>
      <c r="O4" s="18">
        <v>40148</v>
      </c>
      <c r="P4" s="18">
        <v>40179</v>
      </c>
      <c r="Q4" s="18">
        <v>40210</v>
      </c>
      <c r="R4" s="18">
        <v>40238</v>
      </c>
      <c r="S4" s="18">
        <v>40269</v>
      </c>
      <c r="T4" s="18">
        <v>40299</v>
      </c>
      <c r="U4" s="18">
        <v>40330</v>
      </c>
      <c r="V4" s="18">
        <v>40360</v>
      </c>
      <c r="W4" s="18">
        <v>40391</v>
      </c>
      <c r="X4" s="18">
        <v>40422</v>
      </c>
      <c r="Y4" s="18">
        <v>40452</v>
      </c>
      <c r="Z4" s="18">
        <v>40483</v>
      </c>
      <c r="AA4" s="18">
        <v>40513</v>
      </c>
      <c r="AB4" s="18">
        <v>40544</v>
      </c>
      <c r="AC4" s="18">
        <v>40575</v>
      </c>
      <c r="AD4" s="18">
        <v>40603</v>
      </c>
      <c r="AE4" s="18">
        <v>40634</v>
      </c>
      <c r="AF4" s="18">
        <v>40664</v>
      </c>
      <c r="AG4" s="18">
        <v>40695</v>
      </c>
      <c r="AH4" s="18">
        <v>40725</v>
      </c>
      <c r="AI4" s="18">
        <v>40756</v>
      </c>
      <c r="AJ4" s="18">
        <v>40787</v>
      </c>
      <c r="AK4" s="18">
        <v>40817</v>
      </c>
      <c r="AL4" s="18">
        <v>40848</v>
      </c>
      <c r="AM4" s="18">
        <v>40878</v>
      </c>
      <c r="AN4" s="18">
        <v>40909</v>
      </c>
      <c r="AO4" s="18">
        <v>40940</v>
      </c>
      <c r="AP4" s="18">
        <v>40969</v>
      </c>
      <c r="AQ4" s="18">
        <v>41000</v>
      </c>
      <c r="AR4" s="18">
        <v>41030</v>
      </c>
      <c r="AS4" s="18">
        <v>41061</v>
      </c>
      <c r="AT4" s="18">
        <v>41091</v>
      </c>
      <c r="AU4" s="18">
        <v>41122</v>
      </c>
      <c r="AV4" s="18">
        <v>41153</v>
      </c>
      <c r="AW4" s="18">
        <v>41183</v>
      </c>
      <c r="AX4" s="18">
        <v>41214</v>
      </c>
      <c r="AY4" s="18">
        <v>41244</v>
      </c>
      <c r="AZ4" s="18">
        <v>41275</v>
      </c>
      <c r="BA4" s="18">
        <v>41306</v>
      </c>
      <c r="BB4" s="18">
        <v>41334</v>
      </c>
      <c r="BC4" s="18">
        <v>41365</v>
      </c>
      <c r="BD4" s="18">
        <v>41395</v>
      </c>
      <c r="BE4" s="18">
        <v>41426</v>
      </c>
      <c r="BF4" s="18">
        <v>41456</v>
      </c>
      <c r="BG4" s="18">
        <v>41487</v>
      </c>
      <c r="BH4" s="18">
        <v>41518</v>
      </c>
      <c r="BI4" s="18">
        <v>41548</v>
      </c>
      <c r="BJ4" s="18">
        <v>41579</v>
      </c>
      <c r="BK4" s="18">
        <v>41609</v>
      </c>
      <c r="BL4" s="18">
        <v>41640</v>
      </c>
      <c r="BM4" s="18">
        <v>41671</v>
      </c>
      <c r="BN4" s="18">
        <v>41699</v>
      </c>
      <c r="BO4" s="18">
        <v>41730</v>
      </c>
      <c r="BP4" s="18">
        <v>41760</v>
      </c>
      <c r="BQ4" s="18">
        <v>41791</v>
      </c>
      <c r="BR4" s="18">
        <v>41821</v>
      </c>
      <c r="BS4" s="18">
        <v>41852</v>
      </c>
      <c r="BT4" s="18">
        <v>41883</v>
      </c>
      <c r="BU4" s="18">
        <v>41913</v>
      </c>
      <c r="BV4" s="18">
        <v>41944</v>
      </c>
      <c r="BW4" s="18">
        <v>41974</v>
      </c>
      <c r="BX4" s="18">
        <v>42005</v>
      </c>
      <c r="BY4" s="18">
        <v>42036</v>
      </c>
      <c r="BZ4" s="18">
        <v>42064</v>
      </c>
      <c r="CA4" s="18">
        <v>42095</v>
      </c>
      <c r="CB4" s="18">
        <v>42125</v>
      </c>
      <c r="CC4" s="18">
        <v>42156</v>
      </c>
      <c r="CD4" s="18">
        <v>42186</v>
      </c>
      <c r="CE4" s="18">
        <v>42217</v>
      </c>
      <c r="CF4" s="18">
        <v>42248</v>
      </c>
      <c r="CG4" s="18">
        <v>42278</v>
      </c>
      <c r="CH4" s="18">
        <v>42309</v>
      </c>
      <c r="CI4" s="18">
        <v>42339</v>
      </c>
      <c r="CJ4" s="18">
        <v>42370</v>
      </c>
      <c r="CK4" s="18">
        <v>42401</v>
      </c>
      <c r="CL4" s="18">
        <v>42430</v>
      </c>
      <c r="CM4" s="18">
        <v>42461</v>
      </c>
      <c r="CN4" s="18">
        <v>42491</v>
      </c>
      <c r="CO4" s="18">
        <v>42522</v>
      </c>
      <c r="CP4" s="18">
        <v>42552</v>
      </c>
      <c r="CQ4" s="18">
        <v>42583</v>
      </c>
      <c r="CR4" s="18">
        <v>42614</v>
      </c>
      <c r="CS4" s="18">
        <v>42644</v>
      </c>
      <c r="CT4" s="18">
        <v>42675</v>
      </c>
      <c r="CU4" s="18">
        <v>42705</v>
      </c>
      <c r="CV4" s="18">
        <v>42736</v>
      </c>
      <c r="CW4" s="18">
        <v>42767</v>
      </c>
      <c r="CX4" s="18">
        <v>42795</v>
      </c>
      <c r="CY4" s="18">
        <v>42826</v>
      </c>
      <c r="CZ4" s="18">
        <v>42856</v>
      </c>
      <c r="DA4" s="18">
        <v>42887</v>
      </c>
      <c r="DB4" s="18">
        <v>42917</v>
      </c>
      <c r="DC4" s="18">
        <v>42948</v>
      </c>
      <c r="DD4" s="18">
        <v>42979</v>
      </c>
      <c r="DE4" s="18">
        <v>43009</v>
      </c>
      <c r="DF4" s="18">
        <v>43040</v>
      </c>
      <c r="DG4" s="18">
        <v>43070</v>
      </c>
      <c r="DH4" s="18">
        <v>43101</v>
      </c>
      <c r="DI4" s="18">
        <v>43132</v>
      </c>
      <c r="DJ4" s="18">
        <v>43160</v>
      </c>
      <c r="DK4" s="18">
        <v>43191</v>
      </c>
      <c r="DL4" s="18">
        <v>43221</v>
      </c>
      <c r="DM4" s="18">
        <v>43252</v>
      </c>
      <c r="DN4" s="18">
        <v>43282</v>
      </c>
      <c r="DO4" s="18">
        <v>43313</v>
      </c>
      <c r="DP4" s="18">
        <v>43344</v>
      </c>
      <c r="DQ4" s="18">
        <v>43374</v>
      </c>
      <c r="DR4" s="18">
        <v>43405</v>
      </c>
      <c r="DS4" s="18">
        <v>43435</v>
      </c>
      <c r="DT4" s="18">
        <v>43466</v>
      </c>
      <c r="DU4" s="18">
        <v>43497</v>
      </c>
      <c r="DV4" s="18">
        <v>43525</v>
      </c>
      <c r="DW4" s="18">
        <v>43556</v>
      </c>
      <c r="DX4" s="18">
        <v>43586</v>
      </c>
      <c r="DY4" s="18">
        <v>43617</v>
      </c>
      <c r="DZ4" s="18">
        <v>43647</v>
      </c>
      <c r="EA4" s="18">
        <v>43678</v>
      </c>
      <c r="EB4" s="18">
        <v>43709</v>
      </c>
      <c r="EC4" s="18">
        <v>43739</v>
      </c>
      <c r="ED4" s="18">
        <v>43770</v>
      </c>
      <c r="EE4" s="18">
        <v>43800</v>
      </c>
      <c r="EF4" s="18">
        <v>43831</v>
      </c>
      <c r="EG4" s="18">
        <v>43862</v>
      </c>
      <c r="EH4" s="18">
        <v>43891</v>
      </c>
      <c r="EI4" s="18">
        <v>43922</v>
      </c>
      <c r="EJ4" s="18">
        <v>43952</v>
      </c>
      <c r="EK4" s="18">
        <v>43983</v>
      </c>
      <c r="EL4" s="18">
        <v>44013</v>
      </c>
      <c r="EM4" s="18">
        <v>44044</v>
      </c>
      <c r="EN4" s="18">
        <v>44075</v>
      </c>
      <c r="EO4" s="18">
        <v>44105</v>
      </c>
      <c r="EP4" s="18">
        <v>44136</v>
      </c>
      <c r="EQ4" s="18">
        <v>44166</v>
      </c>
      <c r="ER4" s="18">
        <v>44197</v>
      </c>
      <c r="ES4" s="18">
        <v>44228</v>
      </c>
      <c r="ET4" s="18">
        <v>44256</v>
      </c>
      <c r="EU4" s="18">
        <v>44287</v>
      </c>
      <c r="EV4" s="18">
        <v>44317</v>
      </c>
      <c r="EW4" s="18">
        <v>44348</v>
      </c>
      <c r="EX4" s="18">
        <v>44378</v>
      </c>
      <c r="EY4" s="18">
        <v>44409</v>
      </c>
      <c r="EZ4" s="18">
        <v>44440</v>
      </c>
      <c r="FA4" s="18">
        <v>44470</v>
      </c>
      <c r="FB4" s="18">
        <v>44501</v>
      </c>
      <c r="FC4" s="18">
        <v>44531</v>
      </c>
    </row>
    <row r="5" spans="1:159" x14ac:dyDescent="0.2">
      <c r="A5" s="49"/>
      <c r="B5" s="20" t="s">
        <v>30</v>
      </c>
      <c r="C5" s="19" t="s">
        <v>5</v>
      </c>
      <c r="D5" s="25">
        <v>20</v>
      </c>
      <c r="E5" s="25">
        <v>26</v>
      </c>
      <c r="F5" s="25">
        <v>27</v>
      </c>
      <c r="G5" s="25">
        <v>34</v>
      </c>
      <c r="H5" s="25">
        <v>29</v>
      </c>
      <c r="I5" s="25">
        <v>32</v>
      </c>
      <c r="J5" s="25">
        <v>21</v>
      </c>
      <c r="K5" s="25">
        <v>32</v>
      </c>
      <c r="L5" s="25">
        <v>24</v>
      </c>
      <c r="M5" s="25">
        <v>34</v>
      </c>
      <c r="N5" s="25">
        <v>31</v>
      </c>
      <c r="O5" s="25">
        <v>27</v>
      </c>
      <c r="P5" s="25">
        <v>27</v>
      </c>
      <c r="Q5" s="25">
        <v>26</v>
      </c>
      <c r="R5" s="25">
        <v>30</v>
      </c>
      <c r="S5" s="25">
        <v>20</v>
      </c>
      <c r="T5" s="25">
        <v>26</v>
      </c>
      <c r="U5" s="25">
        <v>29</v>
      </c>
      <c r="V5" s="25">
        <v>36</v>
      </c>
      <c r="W5" s="25">
        <v>33</v>
      </c>
      <c r="X5" s="25">
        <v>32</v>
      </c>
      <c r="Y5" s="25">
        <v>29</v>
      </c>
      <c r="Z5" s="25">
        <v>26</v>
      </c>
      <c r="AA5" s="25">
        <v>35</v>
      </c>
      <c r="AB5" s="25">
        <v>30</v>
      </c>
      <c r="AC5" s="25">
        <v>36</v>
      </c>
      <c r="AD5" s="25">
        <v>35</v>
      </c>
      <c r="AE5" s="25">
        <v>29</v>
      </c>
      <c r="AF5" s="25">
        <v>33</v>
      </c>
      <c r="AG5" s="25">
        <v>26</v>
      </c>
      <c r="AH5" s="25">
        <v>30</v>
      </c>
      <c r="AI5" s="25">
        <v>27</v>
      </c>
      <c r="AJ5" s="25">
        <v>33</v>
      </c>
      <c r="AK5" s="25">
        <v>35</v>
      </c>
      <c r="AL5" s="25">
        <v>34</v>
      </c>
      <c r="AM5" s="25">
        <v>31</v>
      </c>
      <c r="AN5" s="25">
        <v>40</v>
      </c>
      <c r="AO5" s="25">
        <v>32</v>
      </c>
      <c r="AP5" s="25">
        <v>34</v>
      </c>
      <c r="AQ5" s="25">
        <v>27</v>
      </c>
      <c r="AR5" s="25">
        <v>26</v>
      </c>
      <c r="AS5" s="25">
        <v>24</v>
      </c>
      <c r="AT5" s="25">
        <v>30</v>
      </c>
      <c r="AU5" s="25">
        <v>24</v>
      </c>
      <c r="AV5" s="25">
        <v>28</v>
      </c>
      <c r="AW5" s="25">
        <v>30</v>
      </c>
      <c r="AX5" s="25">
        <v>38</v>
      </c>
      <c r="AY5" s="25">
        <v>35</v>
      </c>
      <c r="AZ5" s="22">
        <v>35</v>
      </c>
      <c r="BA5" s="22">
        <v>27</v>
      </c>
      <c r="BB5" s="22">
        <v>32</v>
      </c>
      <c r="BC5" s="22">
        <v>32</v>
      </c>
      <c r="BD5" s="22">
        <v>34</v>
      </c>
      <c r="BE5" s="22">
        <v>37</v>
      </c>
      <c r="BF5" s="22">
        <v>39</v>
      </c>
      <c r="BG5" s="22">
        <v>32</v>
      </c>
      <c r="BH5" s="22">
        <v>37</v>
      </c>
      <c r="BI5" s="22">
        <v>36</v>
      </c>
      <c r="BJ5" s="22">
        <v>27</v>
      </c>
      <c r="BK5" s="22">
        <v>35</v>
      </c>
      <c r="BL5" s="22">
        <v>32</v>
      </c>
      <c r="BM5" s="22">
        <v>35</v>
      </c>
      <c r="BN5" s="22">
        <v>34</v>
      </c>
      <c r="BO5" s="22">
        <v>41</v>
      </c>
      <c r="BP5" s="22">
        <v>32</v>
      </c>
      <c r="BQ5" s="22">
        <v>35</v>
      </c>
      <c r="BR5" s="22">
        <v>33</v>
      </c>
      <c r="BS5" s="22">
        <v>35</v>
      </c>
      <c r="BT5" s="22">
        <v>32</v>
      </c>
      <c r="BU5" s="22">
        <v>40</v>
      </c>
      <c r="BV5" s="22">
        <v>34</v>
      </c>
      <c r="BW5" s="22">
        <v>25</v>
      </c>
      <c r="BX5" s="22">
        <v>38</v>
      </c>
      <c r="BY5" s="22">
        <v>30</v>
      </c>
      <c r="BZ5" s="22">
        <v>28</v>
      </c>
      <c r="CA5" s="22">
        <v>33</v>
      </c>
      <c r="CB5" s="22">
        <v>29</v>
      </c>
      <c r="CC5" s="22">
        <v>35</v>
      </c>
      <c r="CD5" s="22">
        <v>38</v>
      </c>
      <c r="CE5" s="22">
        <v>37</v>
      </c>
      <c r="CF5" s="22">
        <v>32</v>
      </c>
      <c r="CG5" s="22">
        <v>40</v>
      </c>
      <c r="CH5" s="22">
        <v>39</v>
      </c>
      <c r="CI5" s="22">
        <v>44</v>
      </c>
      <c r="CJ5" s="22">
        <v>39</v>
      </c>
      <c r="CK5" s="22">
        <v>41</v>
      </c>
      <c r="CL5" s="22">
        <v>40</v>
      </c>
      <c r="CM5" s="22">
        <v>38</v>
      </c>
      <c r="CN5" s="22">
        <v>42</v>
      </c>
      <c r="CO5" s="22">
        <v>31</v>
      </c>
      <c r="CP5" s="22">
        <v>51</v>
      </c>
      <c r="CQ5" s="22">
        <v>44</v>
      </c>
      <c r="CR5" s="22">
        <v>36</v>
      </c>
      <c r="CS5" s="22">
        <v>57</v>
      </c>
      <c r="CT5" s="22">
        <v>46</v>
      </c>
      <c r="CU5" s="22">
        <v>34</v>
      </c>
      <c r="CV5" s="22">
        <v>33</v>
      </c>
      <c r="CW5" s="50">
        <v>44</v>
      </c>
      <c r="CX5" s="50">
        <v>42</v>
      </c>
      <c r="CY5" s="22">
        <v>46</v>
      </c>
      <c r="CZ5" s="22">
        <v>48</v>
      </c>
      <c r="DA5" s="22">
        <v>36</v>
      </c>
      <c r="DB5" s="36">
        <v>38</v>
      </c>
      <c r="DC5" s="22">
        <v>47</v>
      </c>
      <c r="DD5" s="22">
        <v>51</v>
      </c>
      <c r="DE5" s="22">
        <v>42</v>
      </c>
      <c r="DF5" s="22">
        <v>43</v>
      </c>
      <c r="DG5" s="22">
        <v>43</v>
      </c>
      <c r="DH5" s="22">
        <v>37</v>
      </c>
      <c r="DI5" s="22">
        <v>34</v>
      </c>
      <c r="DJ5" s="22">
        <v>55</v>
      </c>
      <c r="DK5" s="22">
        <v>35</v>
      </c>
      <c r="DL5" s="22">
        <v>42</v>
      </c>
      <c r="DM5" s="22">
        <v>41</v>
      </c>
      <c r="DN5" s="22">
        <v>42</v>
      </c>
      <c r="DO5" s="22">
        <v>41</v>
      </c>
      <c r="DP5" s="22">
        <v>36</v>
      </c>
      <c r="DQ5" s="22">
        <v>46</v>
      </c>
      <c r="DR5" s="22">
        <v>52</v>
      </c>
      <c r="DS5" s="22">
        <v>39</v>
      </c>
      <c r="DT5" s="22">
        <v>49</v>
      </c>
      <c r="DU5" s="22">
        <v>38</v>
      </c>
      <c r="DV5" s="22">
        <v>43</v>
      </c>
      <c r="DW5" s="22">
        <v>40</v>
      </c>
      <c r="DX5" s="22">
        <v>44</v>
      </c>
      <c r="DY5" s="22">
        <v>51</v>
      </c>
      <c r="DZ5" s="22">
        <v>38</v>
      </c>
      <c r="EA5" s="22">
        <v>41</v>
      </c>
      <c r="EB5" s="22">
        <v>41</v>
      </c>
      <c r="EC5" s="22">
        <v>44</v>
      </c>
      <c r="ED5" s="22">
        <v>42</v>
      </c>
      <c r="EE5" s="22">
        <v>47</v>
      </c>
      <c r="EF5" s="22">
        <v>39</v>
      </c>
      <c r="EG5" s="22">
        <v>36</v>
      </c>
      <c r="EH5" s="22">
        <v>37</v>
      </c>
      <c r="EI5" s="22">
        <v>23</v>
      </c>
      <c r="EJ5" s="22">
        <v>32</v>
      </c>
      <c r="EK5" s="22">
        <v>34</v>
      </c>
      <c r="EL5" s="22">
        <v>37</v>
      </c>
      <c r="EM5" s="22">
        <v>32</v>
      </c>
      <c r="EN5" s="22">
        <v>33</v>
      </c>
      <c r="EO5" s="22">
        <v>42</v>
      </c>
      <c r="EP5" s="22">
        <v>33</v>
      </c>
      <c r="EQ5" s="22">
        <v>49</v>
      </c>
      <c r="ER5" s="22">
        <v>37</v>
      </c>
      <c r="ES5" s="22">
        <v>35</v>
      </c>
      <c r="ET5" s="22"/>
      <c r="EU5" s="22"/>
      <c r="EV5" s="22"/>
      <c r="EW5" s="22"/>
      <c r="EX5" s="22"/>
      <c r="EY5" s="22"/>
      <c r="EZ5" s="22"/>
      <c r="FA5" s="22"/>
      <c r="FB5" s="22"/>
      <c r="FC5" s="22"/>
    </row>
    <row r="6" spans="1:159" ht="3" customHeight="1" x14ac:dyDescent="0.2">
      <c r="A6" s="49"/>
      <c r="B6" s="20"/>
      <c r="C6" s="19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51"/>
      <c r="CU6" s="51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</row>
    <row r="7" spans="1:159" x14ac:dyDescent="0.2">
      <c r="A7" s="48" t="s">
        <v>48</v>
      </c>
      <c r="B7" s="17" t="s">
        <v>12</v>
      </c>
      <c r="C7" s="15" t="s">
        <v>2</v>
      </c>
      <c r="D7" s="18">
        <v>39814</v>
      </c>
      <c r="E7" s="18">
        <v>39845</v>
      </c>
      <c r="F7" s="18">
        <v>39873</v>
      </c>
      <c r="G7" s="18">
        <v>39904</v>
      </c>
      <c r="H7" s="18">
        <v>39934</v>
      </c>
      <c r="I7" s="18">
        <v>39965</v>
      </c>
      <c r="J7" s="18">
        <v>39995</v>
      </c>
      <c r="K7" s="18">
        <v>40026</v>
      </c>
      <c r="L7" s="18">
        <v>40057</v>
      </c>
      <c r="M7" s="18">
        <v>40087</v>
      </c>
      <c r="N7" s="18">
        <v>40118</v>
      </c>
      <c r="O7" s="18">
        <v>40148</v>
      </c>
      <c r="P7" s="18">
        <v>40179</v>
      </c>
      <c r="Q7" s="18">
        <v>40210</v>
      </c>
      <c r="R7" s="18">
        <v>40238</v>
      </c>
      <c r="S7" s="18">
        <v>40269</v>
      </c>
      <c r="T7" s="18">
        <v>40299</v>
      </c>
      <c r="U7" s="18">
        <v>40330</v>
      </c>
      <c r="V7" s="18">
        <v>40360</v>
      </c>
      <c r="W7" s="18">
        <v>40391</v>
      </c>
      <c r="X7" s="18">
        <v>40422</v>
      </c>
      <c r="Y7" s="18">
        <v>40452</v>
      </c>
      <c r="Z7" s="18">
        <v>40483</v>
      </c>
      <c r="AA7" s="18">
        <v>40513</v>
      </c>
      <c r="AB7" s="18">
        <v>40544</v>
      </c>
      <c r="AC7" s="18">
        <v>40575</v>
      </c>
      <c r="AD7" s="18">
        <v>40603</v>
      </c>
      <c r="AE7" s="18">
        <v>40634</v>
      </c>
      <c r="AF7" s="18">
        <v>40664</v>
      </c>
      <c r="AG7" s="18">
        <v>40695</v>
      </c>
      <c r="AH7" s="18">
        <v>40725</v>
      </c>
      <c r="AI7" s="18">
        <v>40756</v>
      </c>
      <c r="AJ7" s="18">
        <v>40787</v>
      </c>
      <c r="AK7" s="18">
        <v>40817</v>
      </c>
      <c r="AL7" s="18">
        <v>40848</v>
      </c>
      <c r="AM7" s="18">
        <v>40878</v>
      </c>
      <c r="AN7" s="18">
        <v>40909</v>
      </c>
      <c r="AO7" s="18">
        <v>40940</v>
      </c>
      <c r="AP7" s="18">
        <v>40969</v>
      </c>
      <c r="AQ7" s="18">
        <v>41000</v>
      </c>
      <c r="AR7" s="18">
        <v>41030</v>
      </c>
      <c r="AS7" s="18">
        <v>41061</v>
      </c>
      <c r="AT7" s="18">
        <v>41091</v>
      </c>
      <c r="AU7" s="18">
        <v>41122</v>
      </c>
      <c r="AV7" s="18">
        <v>41153</v>
      </c>
      <c r="AW7" s="18">
        <v>41183</v>
      </c>
      <c r="AX7" s="18">
        <v>41214</v>
      </c>
      <c r="AY7" s="18">
        <v>41244</v>
      </c>
      <c r="AZ7" s="18">
        <v>41275</v>
      </c>
      <c r="BA7" s="18">
        <v>41306</v>
      </c>
      <c r="BB7" s="18">
        <v>41334</v>
      </c>
      <c r="BC7" s="18">
        <v>41365</v>
      </c>
      <c r="BD7" s="18">
        <v>41395</v>
      </c>
      <c r="BE7" s="18">
        <v>41426</v>
      </c>
      <c r="BF7" s="18">
        <v>41456</v>
      </c>
      <c r="BG7" s="18">
        <v>41487</v>
      </c>
      <c r="BH7" s="18">
        <v>41518</v>
      </c>
      <c r="BI7" s="18">
        <v>41548</v>
      </c>
      <c r="BJ7" s="18">
        <v>41579</v>
      </c>
      <c r="BK7" s="18">
        <v>41609</v>
      </c>
      <c r="BL7" s="18">
        <v>41640</v>
      </c>
      <c r="BM7" s="18">
        <v>41671</v>
      </c>
      <c r="BN7" s="18">
        <v>41699</v>
      </c>
      <c r="BO7" s="18">
        <v>41730</v>
      </c>
      <c r="BP7" s="18">
        <v>41760</v>
      </c>
      <c r="BQ7" s="18">
        <v>41791</v>
      </c>
      <c r="BR7" s="18">
        <v>41821</v>
      </c>
      <c r="BS7" s="18">
        <v>41852</v>
      </c>
      <c r="BT7" s="18">
        <v>41883</v>
      </c>
      <c r="BU7" s="18">
        <v>41913</v>
      </c>
      <c r="BV7" s="18">
        <v>41944</v>
      </c>
      <c r="BW7" s="18">
        <v>41974</v>
      </c>
      <c r="BX7" s="18">
        <v>42005</v>
      </c>
      <c r="BY7" s="18">
        <v>42036</v>
      </c>
      <c r="BZ7" s="18">
        <v>42064</v>
      </c>
      <c r="CA7" s="18">
        <v>42095</v>
      </c>
      <c r="CB7" s="18">
        <v>42125</v>
      </c>
      <c r="CC7" s="18">
        <v>42156</v>
      </c>
      <c r="CD7" s="18">
        <v>42186</v>
      </c>
      <c r="CE7" s="18">
        <v>42217</v>
      </c>
      <c r="CF7" s="18">
        <v>42248</v>
      </c>
      <c r="CG7" s="18">
        <v>42278</v>
      </c>
      <c r="CH7" s="18">
        <v>42309</v>
      </c>
      <c r="CI7" s="18">
        <v>42339</v>
      </c>
      <c r="CJ7" s="18">
        <v>42370</v>
      </c>
      <c r="CK7" s="18">
        <v>42401</v>
      </c>
      <c r="CL7" s="18">
        <v>42430</v>
      </c>
      <c r="CM7" s="18">
        <v>42461</v>
      </c>
      <c r="CN7" s="18">
        <v>42491</v>
      </c>
      <c r="CO7" s="18">
        <v>42522</v>
      </c>
      <c r="CP7" s="18">
        <v>42552</v>
      </c>
      <c r="CQ7" s="18">
        <v>42583</v>
      </c>
      <c r="CR7" s="18">
        <v>42614</v>
      </c>
      <c r="CS7" s="18">
        <v>42644</v>
      </c>
      <c r="CT7" s="18">
        <v>42675</v>
      </c>
      <c r="CU7" s="18">
        <v>42705</v>
      </c>
      <c r="CV7" s="18">
        <v>42736</v>
      </c>
      <c r="CW7" s="18">
        <v>42767</v>
      </c>
      <c r="CX7" s="18">
        <v>42795</v>
      </c>
      <c r="CY7" s="18">
        <v>42826</v>
      </c>
      <c r="CZ7" s="18">
        <v>42856</v>
      </c>
      <c r="DA7" s="18">
        <v>42887</v>
      </c>
      <c r="DB7" s="18">
        <v>42917</v>
      </c>
      <c r="DC7" s="18">
        <v>42948</v>
      </c>
      <c r="DD7" s="18">
        <v>42979</v>
      </c>
      <c r="DE7" s="18">
        <v>43009</v>
      </c>
      <c r="DF7" s="18">
        <v>43040</v>
      </c>
      <c r="DG7" s="18">
        <v>43070</v>
      </c>
      <c r="DH7" s="18">
        <v>43101</v>
      </c>
      <c r="DI7" s="18">
        <v>43132</v>
      </c>
      <c r="DJ7" s="18">
        <v>43160</v>
      </c>
      <c r="DK7" s="18">
        <v>43191</v>
      </c>
      <c r="DL7" s="18">
        <v>43221</v>
      </c>
      <c r="DM7" s="18">
        <v>43252</v>
      </c>
      <c r="DN7" s="18">
        <v>43282</v>
      </c>
      <c r="DO7" s="18">
        <v>43313</v>
      </c>
      <c r="DP7" s="18">
        <v>43344</v>
      </c>
      <c r="DQ7" s="18">
        <v>43374</v>
      </c>
      <c r="DR7" s="18">
        <v>43405</v>
      </c>
      <c r="DS7" s="18">
        <v>43435</v>
      </c>
      <c r="DT7" s="18">
        <v>43466</v>
      </c>
      <c r="DU7" s="18">
        <v>43497</v>
      </c>
      <c r="DV7" s="18">
        <v>43525</v>
      </c>
      <c r="DW7" s="18">
        <v>43556</v>
      </c>
      <c r="DX7" s="18">
        <v>43586</v>
      </c>
      <c r="DY7" s="18">
        <v>43617</v>
      </c>
      <c r="DZ7" s="18">
        <v>43647</v>
      </c>
      <c r="EA7" s="18">
        <v>43678</v>
      </c>
      <c r="EB7" s="18">
        <v>43709</v>
      </c>
      <c r="EC7" s="18">
        <v>43739</v>
      </c>
      <c r="ED7" s="18">
        <v>43770</v>
      </c>
      <c r="EE7" s="18">
        <v>43800</v>
      </c>
      <c r="EF7" s="18">
        <v>43831</v>
      </c>
      <c r="EG7" s="18">
        <v>43862</v>
      </c>
      <c r="EH7" s="18">
        <v>43891</v>
      </c>
      <c r="EI7" s="18">
        <v>43922</v>
      </c>
      <c r="EJ7" s="18">
        <v>43952</v>
      </c>
      <c r="EK7" s="18">
        <v>43983</v>
      </c>
      <c r="EL7" s="18">
        <v>44013</v>
      </c>
      <c r="EM7" s="18">
        <v>44044</v>
      </c>
      <c r="EN7" s="18">
        <v>44075</v>
      </c>
      <c r="EO7" s="18">
        <v>44105</v>
      </c>
      <c r="EP7" s="18">
        <v>44136</v>
      </c>
      <c r="EQ7" s="18">
        <v>44166</v>
      </c>
      <c r="ER7" s="18">
        <v>44197</v>
      </c>
      <c r="ES7" s="18">
        <v>44228</v>
      </c>
      <c r="ET7" s="18">
        <v>44256</v>
      </c>
      <c r="EU7" s="18">
        <v>44287</v>
      </c>
      <c r="EV7" s="18">
        <v>44317</v>
      </c>
      <c r="EW7" s="18">
        <v>44348</v>
      </c>
      <c r="EX7" s="18">
        <v>44378</v>
      </c>
      <c r="EY7" s="18">
        <v>44409</v>
      </c>
      <c r="EZ7" s="18">
        <v>44440</v>
      </c>
      <c r="FA7" s="18">
        <v>44470</v>
      </c>
      <c r="FB7" s="18">
        <v>44501</v>
      </c>
      <c r="FC7" s="18">
        <v>44531</v>
      </c>
    </row>
    <row r="8" spans="1:159" x14ac:dyDescent="0.2">
      <c r="A8" s="49" t="s">
        <v>3</v>
      </c>
      <c r="B8" s="20" t="s">
        <v>13</v>
      </c>
      <c r="C8" s="19" t="s">
        <v>14</v>
      </c>
      <c r="D8" s="25">
        <v>13363.641000000009</v>
      </c>
      <c r="E8" s="25">
        <v>7896.2099999999837</v>
      </c>
      <c r="F8" s="25">
        <v>17796.272999999936</v>
      </c>
      <c r="G8" s="25">
        <v>19306.795999999955</v>
      </c>
      <c r="H8" s="25">
        <v>18040.306000000033</v>
      </c>
      <c r="I8" s="25">
        <v>8279.820000000007</v>
      </c>
      <c r="J8" s="25">
        <v>10257.799999999992</v>
      </c>
      <c r="K8" s="25">
        <v>17760.660000000029</v>
      </c>
      <c r="L8" s="25">
        <v>21330.430000000004</v>
      </c>
      <c r="M8" s="25">
        <v>14814.78900000001</v>
      </c>
      <c r="N8" s="25">
        <v>14628.885000000022</v>
      </c>
      <c r="O8" s="25">
        <v>14573.367999999966</v>
      </c>
      <c r="P8" s="25">
        <v>19137.2</v>
      </c>
      <c r="Q8" s="25">
        <v>16266.328000000012</v>
      </c>
      <c r="R8" s="25">
        <v>11542.390000000001</v>
      </c>
      <c r="S8" s="25">
        <v>11465.459999999975</v>
      </c>
      <c r="T8" s="25">
        <v>17631.468000000015</v>
      </c>
      <c r="U8" s="25">
        <v>11366.117000000009</v>
      </c>
      <c r="V8" s="25">
        <v>13643.447999999995</v>
      </c>
      <c r="W8" s="25">
        <v>16165.197999999997</v>
      </c>
      <c r="X8" s="25">
        <v>15460.294999999987</v>
      </c>
      <c r="Y8" s="25">
        <v>19922.255000000008</v>
      </c>
      <c r="Z8" s="25">
        <v>9323.6900000000023</v>
      </c>
      <c r="AA8" s="25">
        <v>14436.739999999994</v>
      </c>
      <c r="AB8" s="25">
        <v>12856.774999999994</v>
      </c>
      <c r="AC8" s="25">
        <v>19531.683000000012</v>
      </c>
      <c r="AD8" s="25">
        <v>25234.867999999973</v>
      </c>
      <c r="AE8" s="25">
        <v>25962.790000000015</v>
      </c>
      <c r="AF8" s="25">
        <v>28852.900000000056</v>
      </c>
      <c r="AG8" s="25">
        <v>8236.3949999999877</v>
      </c>
      <c r="AH8" s="25">
        <v>20029.38899999997</v>
      </c>
      <c r="AI8" s="25">
        <v>23157.854999999985</v>
      </c>
      <c r="AJ8" s="25">
        <v>14901.411999999993</v>
      </c>
      <c r="AK8" s="25">
        <v>19863.984999999975</v>
      </c>
      <c r="AL8" s="25">
        <v>17480.162</v>
      </c>
      <c r="AM8" s="25">
        <v>20461.159999999993</v>
      </c>
      <c r="AN8" s="25">
        <v>12478.15</v>
      </c>
      <c r="AO8" s="25">
        <v>9586.8180000000029</v>
      </c>
      <c r="AP8" s="25">
        <v>18899.547999999995</v>
      </c>
      <c r="AQ8" s="25">
        <v>15478.809999999983</v>
      </c>
      <c r="AR8" s="25">
        <v>24734.590000000004</v>
      </c>
      <c r="AS8" s="25">
        <v>24500.742999999959</v>
      </c>
      <c r="AT8" s="25">
        <v>21092.674999999981</v>
      </c>
      <c r="AU8" s="25">
        <v>16977.573999999997</v>
      </c>
      <c r="AV8" s="25">
        <v>13919.836000000005</v>
      </c>
      <c r="AW8" s="25">
        <v>14575.566000000008</v>
      </c>
      <c r="AX8" s="25">
        <v>10191.019999999991</v>
      </c>
      <c r="AY8" s="25">
        <v>15096.750000000002</v>
      </c>
      <c r="AZ8" s="22">
        <v>11842.260000000006</v>
      </c>
      <c r="BA8" s="22">
        <v>13635.289999999995</v>
      </c>
      <c r="BB8" s="22">
        <v>14653.572999999997</v>
      </c>
      <c r="BC8" s="22">
        <v>7160.1649999999927</v>
      </c>
      <c r="BD8" s="22">
        <v>17419.840000000004</v>
      </c>
      <c r="BE8" s="22">
        <v>9711.6750000000084</v>
      </c>
      <c r="BF8" s="22">
        <v>16252.234000000011</v>
      </c>
      <c r="BG8" s="22">
        <v>12654.850000000008</v>
      </c>
      <c r="BH8" s="22">
        <v>12177.954999999984</v>
      </c>
      <c r="BI8" s="22">
        <v>11659.067999999985</v>
      </c>
      <c r="BJ8" s="22">
        <v>13780.326000000003</v>
      </c>
      <c r="BK8" s="22">
        <v>24057.287999999979</v>
      </c>
      <c r="BL8" s="22">
        <v>9819.7669999999998</v>
      </c>
      <c r="BM8" s="22">
        <v>8910.6949999999943</v>
      </c>
      <c r="BN8" s="22">
        <v>21377.365999999984</v>
      </c>
      <c r="BO8" s="22">
        <v>15442.979999999978</v>
      </c>
      <c r="BP8" s="22">
        <v>16601.302999999956</v>
      </c>
      <c r="BQ8" s="22">
        <v>16231.400000000011</v>
      </c>
      <c r="BR8" s="22">
        <v>22656.570999999974</v>
      </c>
      <c r="BS8" s="22">
        <v>7446.4360000000006</v>
      </c>
      <c r="BT8" s="22">
        <v>20986.860999999986</v>
      </c>
      <c r="BU8" s="22">
        <v>19778.950999999994</v>
      </c>
      <c r="BV8" s="22">
        <v>12725.865999999989</v>
      </c>
      <c r="BW8" s="22">
        <v>16993.97900000001</v>
      </c>
      <c r="BX8" s="22">
        <v>14742.700000000004</v>
      </c>
      <c r="BY8" s="22">
        <v>14979.821</v>
      </c>
      <c r="BZ8" s="22">
        <v>13939.328000000001</v>
      </c>
      <c r="CA8" s="22">
        <v>13337.641000000005</v>
      </c>
      <c r="CB8" s="22">
        <v>16435.614000000001</v>
      </c>
      <c r="CC8" s="22">
        <v>13644.300000000003</v>
      </c>
      <c r="CD8" s="22">
        <v>24115.329999999965</v>
      </c>
      <c r="CE8" s="22">
        <v>18962.630000000016</v>
      </c>
      <c r="CF8" s="22">
        <v>34865.266000000054</v>
      </c>
      <c r="CG8" s="22">
        <v>21475.285000000018</v>
      </c>
      <c r="CH8" s="22">
        <v>23451.654000000002</v>
      </c>
      <c r="CI8" s="22">
        <v>16196.671000000009</v>
      </c>
      <c r="CJ8" s="22">
        <v>14994.503999999983</v>
      </c>
      <c r="CK8" s="22">
        <v>14824.554999999988</v>
      </c>
      <c r="CL8" s="22">
        <v>13345.546000000018</v>
      </c>
      <c r="CM8" s="22">
        <v>20998.829999999984</v>
      </c>
      <c r="CN8" s="22">
        <v>17450.503999999979</v>
      </c>
      <c r="CO8" s="22">
        <v>19943.005000000012</v>
      </c>
      <c r="CP8" s="22">
        <v>10454.765000000009</v>
      </c>
      <c r="CQ8" s="22">
        <v>20333.984999999997</v>
      </c>
      <c r="CR8" s="22">
        <v>22116.864000000038</v>
      </c>
      <c r="CS8" s="22">
        <v>16094.320000000003</v>
      </c>
      <c r="CT8" s="22">
        <v>16959.240000000002</v>
      </c>
      <c r="CU8" s="22">
        <v>19105.430999999982</v>
      </c>
      <c r="CV8" s="22">
        <v>14209.171000000018</v>
      </c>
      <c r="CW8" s="22">
        <v>15568.834999999986</v>
      </c>
      <c r="CX8" s="22">
        <v>19810</v>
      </c>
      <c r="CY8" s="22">
        <v>21521.658999999974</v>
      </c>
      <c r="CZ8" s="22">
        <v>24969.224999999977</v>
      </c>
      <c r="DA8" s="22">
        <v>13195.814999999986</v>
      </c>
      <c r="DB8" s="22">
        <v>11676.000999999995</v>
      </c>
      <c r="DC8" s="22">
        <v>20625.550000000017</v>
      </c>
      <c r="DD8" s="22">
        <v>16496.659999999996</v>
      </c>
      <c r="DE8" s="22">
        <v>14173.080000000007</v>
      </c>
      <c r="DF8" s="22">
        <v>21974.975000000009</v>
      </c>
      <c r="DG8" s="22">
        <v>23686.767000000003</v>
      </c>
      <c r="DH8" s="22">
        <v>23911.339500000016</v>
      </c>
      <c r="DI8" s="22">
        <v>13917.119999999995</v>
      </c>
      <c r="DJ8" s="22">
        <v>34714.507999999936</v>
      </c>
      <c r="DK8" s="22">
        <v>26886.760000000049</v>
      </c>
      <c r="DL8" s="22">
        <v>16504.339999999993</v>
      </c>
      <c r="DM8" s="22">
        <v>22819.995000000003</v>
      </c>
      <c r="DN8" s="22">
        <v>24199.233999999993</v>
      </c>
      <c r="DO8" s="22">
        <v>36404.716999999968</v>
      </c>
      <c r="DP8" s="22">
        <v>21695.910999999986</v>
      </c>
      <c r="DQ8" s="22">
        <v>15297.302999999996</v>
      </c>
      <c r="DR8" s="22">
        <v>23755.436999999984</v>
      </c>
      <c r="DS8" s="22">
        <v>22089.072999999989</v>
      </c>
      <c r="DT8" s="22">
        <v>18820.010999999988</v>
      </c>
      <c r="DU8" s="22">
        <v>21579.335000000021</v>
      </c>
      <c r="DV8" s="22">
        <v>21236.828000000038</v>
      </c>
      <c r="DW8" s="22">
        <v>24372.040000000026</v>
      </c>
      <c r="DX8" s="22">
        <v>18013.685000000027</v>
      </c>
      <c r="DY8" s="22">
        <v>26529.277000000013</v>
      </c>
      <c r="DZ8" s="22">
        <v>16557.62000000001</v>
      </c>
      <c r="EA8" s="22">
        <v>18315.836000000007</v>
      </c>
      <c r="EB8" s="22">
        <v>15174.501999999982</v>
      </c>
      <c r="EC8" s="22">
        <v>21885.885000000002</v>
      </c>
      <c r="ED8" s="22">
        <v>19637.970000000005</v>
      </c>
      <c r="EE8" s="22">
        <v>17194.142499999998</v>
      </c>
      <c r="EF8" s="22">
        <v>22870.640000000036</v>
      </c>
      <c r="EG8" s="22">
        <v>15921.229999999994</v>
      </c>
      <c r="EH8" s="22">
        <v>17931.904999999988</v>
      </c>
      <c r="EI8" s="22">
        <v>16296.937000000022</v>
      </c>
      <c r="EJ8" s="22">
        <v>11541.485230000013</v>
      </c>
      <c r="EK8" s="22">
        <v>13961.651</v>
      </c>
      <c r="EL8" s="22">
        <v>9241.3310000000038</v>
      </c>
      <c r="EM8" s="22">
        <v>9375.1950000000015</v>
      </c>
      <c r="EN8" s="22">
        <v>17941.83000000002</v>
      </c>
      <c r="EO8" s="22">
        <v>13294.164999999986</v>
      </c>
      <c r="EP8" s="22">
        <v>18194.37</v>
      </c>
      <c r="EQ8" s="22">
        <v>22292.354540000022</v>
      </c>
      <c r="ER8" s="22">
        <v>20602.816999999992</v>
      </c>
      <c r="ES8" s="22">
        <v>12288.083000000002</v>
      </c>
      <c r="ET8" s="22"/>
      <c r="EU8" s="22"/>
      <c r="EV8" s="22"/>
      <c r="EW8" s="22"/>
      <c r="EX8" s="22"/>
      <c r="EY8" s="22"/>
      <c r="EZ8" s="22"/>
      <c r="FA8" s="22"/>
      <c r="FB8" s="22"/>
      <c r="FC8" s="22"/>
    </row>
    <row r="9" spans="1:159" x14ac:dyDescent="0.2">
      <c r="A9" s="49" t="s">
        <v>6</v>
      </c>
      <c r="B9" s="20" t="s">
        <v>15</v>
      </c>
      <c r="C9" s="19" t="s">
        <v>14</v>
      </c>
      <c r="D9" s="25">
        <v>17755.046000000002</v>
      </c>
      <c r="E9" s="25">
        <v>26523.4</v>
      </c>
      <c r="F9" s="25">
        <v>34986.288</v>
      </c>
      <c r="G9" s="25">
        <v>34343.627999999997</v>
      </c>
      <c r="H9" s="25">
        <v>27634.04</v>
      </c>
      <c r="I9" s="25">
        <v>54107.351999999999</v>
      </c>
      <c r="J9" s="25">
        <v>21510.105</v>
      </c>
      <c r="K9" s="25">
        <v>40067.148000000001</v>
      </c>
      <c r="L9" s="25">
        <v>21981.396999999997</v>
      </c>
      <c r="M9" s="25">
        <v>39201.939000000006</v>
      </c>
      <c r="N9" s="25">
        <v>55595.085999999996</v>
      </c>
      <c r="O9" s="25">
        <v>41520.002999999997</v>
      </c>
      <c r="P9" s="25">
        <v>26228.13</v>
      </c>
      <c r="Q9" s="25">
        <v>42991.827000000005</v>
      </c>
      <c r="R9" s="25">
        <v>23467.863000000001</v>
      </c>
      <c r="S9" s="25">
        <v>48257.862999999998</v>
      </c>
      <c r="T9" s="25">
        <v>29728.597000000002</v>
      </c>
      <c r="U9" s="25">
        <v>48676.420000000006</v>
      </c>
      <c r="V9" s="25">
        <v>53464.329999999994</v>
      </c>
      <c r="W9" s="25">
        <v>23326.794000000002</v>
      </c>
      <c r="X9" s="25">
        <v>46081.674999999996</v>
      </c>
      <c r="Y9" s="25">
        <v>13471.703</v>
      </c>
      <c r="Z9" s="25">
        <v>56174.443999999996</v>
      </c>
      <c r="AA9" s="25">
        <v>28058.775999999998</v>
      </c>
      <c r="AB9" s="25">
        <v>42695.521000000001</v>
      </c>
      <c r="AC9" s="25">
        <v>45098.826000000001</v>
      </c>
      <c r="AD9" s="25">
        <v>28620.723000000002</v>
      </c>
      <c r="AE9" s="25">
        <v>28012.116999999998</v>
      </c>
      <c r="AF9" s="25">
        <v>27004.829999999998</v>
      </c>
      <c r="AG9" s="25">
        <v>14083.751000000002</v>
      </c>
      <c r="AH9" s="25">
        <v>37511.293999999994</v>
      </c>
      <c r="AI9" s="25">
        <v>13512.186</v>
      </c>
      <c r="AJ9" s="25">
        <v>30196.087</v>
      </c>
      <c r="AK9" s="25">
        <v>37101.460000000006</v>
      </c>
      <c r="AL9" s="25">
        <v>49958.324000000001</v>
      </c>
      <c r="AM9" s="25">
        <v>40780.6</v>
      </c>
      <c r="AN9" s="25">
        <v>32624.756999999994</v>
      </c>
      <c r="AO9" s="25">
        <v>15818.591</v>
      </c>
      <c r="AP9" s="25">
        <v>3403.1770000000001</v>
      </c>
      <c r="AQ9" s="25">
        <v>29024.757999999998</v>
      </c>
      <c r="AR9" s="25">
        <v>14388.67</v>
      </c>
      <c r="AS9" s="25">
        <v>4677.5749999999998</v>
      </c>
      <c r="AT9" s="25">
        <v>47503.520000000004</v>
      </c>
      <c r="AU9" s="25">
        <v>21233.437999999998</v>
      </c>
      <c r="AV9" s="25">
        <v>10014.503000000001</v>
      </c>
      <c r="AW9" s="25">
        <v>42032.659</v>
      </c>
      <c r="AX9" s="25">
        <v>27438.494999999999</v>
      </c>
      <c r="AY9" s="25">
        <v>11985.826000000001</v>
      </c>
      <c r="AZ9" s="22">
        <v>23543.379999999997</v>
      </c>
      <c r="BA9" s="22">
        <v>18021.924999999996</v>
      </c>
      <c r="BB9" s="22">
        <v>31350.638999999999</v>
      </c>
      <c r="BC9" s="22">
        <v>28028.686000000002</v>
      </c>
      <c r="BD9" s="22">
        <v>2069.0830000000001</v>
      </c>
      <c r="BE9" s="22">
        <v>5932.46</v>
      </c>
      <c r="BF9" s="22">
        <v>34001.934999999998</v>
      </c>
      <c r="BG9" s="22">
        <v>5169.0999999999995</v>
      </c>
      <c r="BH9" s="22">
        <v>15637.352000000001</v>
      </c>
      <c r="BI9" s="22">
        <v>27580.474000000002</v>
      </c>
      <c r="BJ9" s="22">
        <v>6798.2370000000001</v>
      </c>
      <c r="BK9" s="22">
        <v>15277.405000000001</v>
      </c>
      <c r="BL9" s="22">
        <v>20532.175000000003</v>
      </c>
      <c r="BM9" s="22">
        <v>3049.7290000000003</v>
      </c>
      <c r="BN9" s="22">
        <v>2266.7860000000001</v>
      </c>
      <c r="BO9" s="22">
        <v>18552.182000000001</v>
      </c>
      <c r="BP9" s="22">
        <v>17631.541000000001</v>
      </c>
      <c r="BQ9" s="22">
        <v>16668.775999999998</v>
      </c>
      <c r="BR9" s="22">
        <v>15913.659</v>
      </c>
      <c r="BS9" s="22">
        <v>17593.424000000003</v>
      </c>
      <c r="BT9" s="22">
        <v>0</v>
      </c>
      <c r="BU9" s="22">
        <v>13788.633</v>
      </c>
      <c r="BV9" s="22">
        <v>26883.48</v>
      </c>
      <c r="BW9" s="22">
        <v>2741.8530000000001</v>
      </c>
      <c r="BX9" s="22">
        <v>20859.526999999998</v>
      </c>
      <c r="BY9" s="22">
        <v>14878.373</v>
      </c>
      <c r="BZ9" s="22">
        <v>6786.5249999999996</v>
      </c>
      <c r="CA9" s="22">
        <v>18594.023000000001</v>
      </c>
      <c r="CB9" s="22">
        <v>3159.1909999999998</v>
      </c>
      <c r="CC9" s="22">
        <v>19698.866000000002</v>
      </c>
      <c r="CD9" s="22">
        <v>29052.173000000003</v>
      </c>
      <c r="CE9" s="22">
        <v>6437.9619999999995</v>
      </c>
      <c r="CF9" s="22">
        <v>4857.232</v>
      </c>
      <c r="CG9" s="22">
        <v>22461.357</v>
      </c>
      <c r="CH9" s="22">
        <v>26752.552</v>
      </c>
      <c r="CI9" s="22">
        <v>5075.2299999999996</v>
      </c>
      <c r="CJ9" s="22">
        <v>7100.3850000000002</v>
      </c>
      <c r="CK9" s="22">
        <v>10875.982</v>
      </c>
      <c r="CL9" s="22">
        <v>6771.49</v>
      </c>
      <c r="CM9" s="22">
        <v>6590.18</v>
      </c>
      <c r="CN9" s="22">
        <v>5544.8899999999994</v>
      </c>
      <c r="CO9" s="22">
        <v>19414.965</v>
      </c>
      <c r="CP9" s="22">
        <v>20276.873</v>
      </c>
      <c r="CQ9" s="22">
        <v>19638.819000000003</v>
      </c>
      <c r="CR9" s="22">
        <v>17879.03</v>
      </c>
      <c r="CS9" s="22">
        <v>11225.074000000001</v>
      </c>
      <c r="CT9" s="22">
        <v>15382.592000000001</v>
      </c>
      <c r="CU9" s="22">
        <v>18045.645</v>
      </c>
      <c r="CV9" s="22">
        <v>19351.800000000003</v>
      </c>
      <c r="CW9" s="22">
        <v>22968.242999999999</v>
      </c>
      <c r="CX9" s="22">
        <v>18962.319</v>
      </c>
      <c r="CY9" s="22">
        <v>5384.8180000000002</v>
      </c>
      <c r="CZ9" s="22">
        <v>19935.338</v>
      </c>
      <c r="DA9" s="22">
        <v>4047.5860000000002</v>
      </c>
      <c r="DB9" s="22">
        <v>24160.011000000002</v>
      </c>
      <c r="DC9" s="22">
        <v>13097</v>
      </c>
      <c r="DD9" s="22">
        <v>7934.73</v>
      </c>
      <c r="DE9" s="22">
        <v>14478.854000000001</v>
      </c>
      <c r="DF9" s="22">
        <v>9584.9049999999988</v>
      </c>
      <c r="DG9" s="22">
        <v>16424.991999999998</v>
      </c>
      <c r="DH9" s="22">
        <v>6351.2849999999999</v>
      </c>
      <c r="DI9" s="22">
        <v>13682.01</v>
      </c>
      <c r="DJ9" s="22">
        <v>13895.418</v>
      </c>
      <c r="DK9" s="22">
        <v>19724.739000000001</v>
      </c>
      <c r="DL9" s="22">
        <v>29094.593000000001</v>
      </c>
      <c r="DM9" s="22">
        <v>30797.493000000002</v>
      </c>
      <c r="DN9" s="22">
        <v>7186.8190000000004</v>
      </c>
      <c r="DO9" s="22">
        <v>4307.1489999999994</v>
      </c>
      <c r="DP9" s="22">
        <v>14462.467000000001</v>
      </c>
      <c r="DQ9" s="22">
        <v>22448.62</v>
      </c>
      <c r="DR9" s="22">
        <v>18506.537</v>
      </c>
      <c r="DS9" s="22">
        <v>5574.5019999999995</v>
      </c>
      <c r="DT9" s="22">
        <v>17974.185999999998</v>
      </c>
      <c r="DU9" s="22">
        <v>17301.940999999999</v>
      </c>
      <c r="DV9" s="22">
        <v>18978.108</v>
      </c>
      <c r="DW9" s="22">
        <v>22989.455999999998</v>
      </c>
      <c r="DX9" s="22">
        <v>9157.7980000000007</v>
      </c>
      <c r="DY9" s="22">
        <v>12757.648999999999</v>
      </c>
      <c r="DZ9" s="22">
        <v>23772.879999999997</v>
      </c>
      <c r="EA9" s="22">
        <v>13000.437000000002</v>
      </c>
      <c r="EB9" s="22">
        <v>29345.053</v>
      </c>
      <c r="EC9" s="22">
        <v>18932.481000000003</v>
      </c>
      <c r="ED9" s="22">
        <v>19771.218999999997</v>
      </c>
      <c r="EE9" s="22">
        <v>16123.173000000001</v>
      </c>
      <c r="EF9" s="22">
        <v>31154.689000000002</v>
      </c>
      <c r="EG9" s="22">
        <v>14990.3</v>
      </c>
      <c r="EH9" s="22">
        <v>11130.875999999998</v>
      </c>
      <c r="EI9" s="22">
        <v>12506.887000000001</v>
      </c>
      <c r="EJ9" s="22">
        <v>13332.208000000001</v>
      </c>
      <c r="EK9" s="22">
        <v>17825.763999999999</v>
      </c>
      <c r="EL9" s="22">
        <v>15450.606</v>
      </c>
      <c r="EM9" s="22">
        <v>20565.705999999998</v>
      </c>
      <c r="EN9" s="22">
        <v>6801.4750000000004</v>
      </c>
      <c r="EO9" s="22">
        <v>36947.764000000003</v>
      </c>
      <c r="EP9" s="22">
        <v>12020.522999999999</v>
      </c>
      <c r="EQ9" s="22">
        <v>18741.954999999998</v>
      </c>
      <c r="ER9" s="22">
        <v>4248.9880000000003</v>
      </c>
      <c r="ES9" s="22">
        <v>24039.308000000001</v>
      </c>
      <c r="ET9" s="22"/>
      <c r="EU9" s="22"/>
      <c r="EV9" s="22"/>
      <c r="EW9" s="22"/>
      <c r="EX9" s="22"/>
      <c r="EY9" s="22"/>
      <c r="EZ9" s="22"/>
      <c r="FA9" s="22"/>
      <c r="FB9" s="22"/>
      <c r="FC9" s="22"/>
    </row>
    <row r="10" spans="1:159" x14ac:dyDescent="0.2">
      <c r="A10" s="49" t="s">
        <v>8</v>
      </c>
      <c r="B10" s="20" t="s">
        <v>16</v>
      </c>
      <c r="C10" s="19" t="s">
        <v>14</v>
      </c>
      <c r="D10" s="25">
        <v>89445.16</v>
      </c>
      <c r="E10" s="25">
        <v>185000.08</v>
      </c>
      <c r="F10" s="25">
        <v>172567.81999999998</v>
      </c>
      <c r="G10" s="25">
        <v>171195.41999999998</v>
      </c>
      <c r="H10" s="25">
        <v>170931.9</v>
      </c>
      <c r="I10" s="25">
        <v>162239.01</v>
      </c>
      <c r="J10" s="25">
        <v>106425.4</v>
      </c>
      <c r="K10" s="25">
        <v>198065.7</v>
      </c>
      <c r="L10" s="25">
        <v>178750.07999999999</v>
      </c>
      <c r="M10" s="25">
        <v>197945.96000000005</v>
      </c>
      <c r="N10" s="25">
        <v>160470.97000000003</v>
      </c>
      <c r="O10" s="25">
        <v>150079.69</v>
      </c>
      <c r="P10" s="25">
        <v>134137.58000000002</v>
      </c>
      <c r="Q10" s="25">
        <v>212129.39</v>
      </c>
      <c r="R10" s="25">
        <v>215122.02</v>
      </c>
      <c r="S10" s="25">
        <v>125470.64000000001</v>
      </c>
      <c r="T10" s="25">
        <v>149147.29</v>
      </c>
      <c r="U10" s="25">
        <v>214541.19</v>
      </c>
      <c r="V10" s="25">
        <v>264384.41000000003</v>
      </c>
      <c r="W10" s="25">
        <v>217416.636</v>
      </c>
      <c r="X10" s="25">
        <v>198659.08000000002</v>
      </c>
      <c r="Y10" s="25">
        <v>247776.53700000001</v>
      </c>
      <c r="Z10" s="25">
        <v>226060.18000000005</v>
      </c>
      <c r="AA10" s="25">
        <v>290566.83</v>
      </c>
      <c r="AB10" s="25">
        <v>128987.04000000001</v>
      </c>
      <c r="AC10" s="25">
        <v>385907.20000000001</v>
      </c>
      <c r="AD10" s="25">
        <v>200540.83</v>
      </c>
      <c r="AE10" s="25">
        <v>188338.65000000002</v>
      </c>
      <c r="AF10" s="25">
        <v>210438.739</v>
      </c>
      <c r="AG10" s="25">
        <v>217682.17</v>
      </c>
      <c r="AH10" s="25">
        <v>213373.18000000002</v>
      </c>
      <c r="AI10" s="25">
        <v>136941.5</v>
      </c>
      <c r="AJ10" s="25">
        <v>272798.40000000002</v>
      </c>
      <c r="AK10" s="25">
        <v>173134.74</v>
      </c>
      <c r="AL10" s="25">
        <v>156384.06</v>
      </c>
      <c r="AM10" s="25">
        <v>169088.99900000001</v>
      </c>
      <c r="AN10" s="25">
        <v>186301.63</v>
      </c>
      <c r="AO10" s="25">
        <v>176149.31999999998</v>
      </c>
      <c r="AP10" s="25">
        <v>245005.29399999997</v>
      </c>
      <c r="AQ10" s="25">
        <v>145963.07999999999</v>
      </c>
      <c r="AR10" s="25">
        <v>210541.56999999992</v>
      </c>
      <c r="AS10" s="25">
        <v>176218.11</v>
      </c>
      <c r="AT10" s="25">
        <v>121709.04999999999</v>
      </c>
      <c r="AU10" s="25">
        <v>116033.94000000002</v>
      </c>
      <c r="AV10" s="25">
        <v>247033.99</v>
      </c>
      <c r="AW10" s="25">
        <v>172187.09999999998</v>
      </c>
      <c r="AX10" s="25">
        <v>208762.81</v>
      </c>
      <c r="AY10" s="25">
        <v>282859.33999999991</v>
      </c>
      <c r="AZ10" s="22">
        <v>177509.04</v>
      </c>
      <c r="BA10" s="22">
        <v>179328.58</v>
      </c>
      <c r="BB10" s="22">
        <v>233136.44943999994</v>
      </c>
      <c r="BC10" s="22">
        <v>158925.93999999997</v>
      </c>
      <c r="BD10" s="22">
        <v>214318.21000000002</v>
      </c>
      <c r="BE10" s="22">
        <v>241589.46999999997</v>
      </c>
      <c r="BF10" s="22">
        <v>279913.40000000008</v>
      </c>
      <c r="BG10" s="22">
        <v>167025.20000000001</v>
      </c>
      <c r="BH10" s="22">
        <v>269654.10300000006</v>
      </c>
      <c r="BI10" s="22">
        <v>277580.80000000005</v>
      </c>
      <c r="BJ10" s="22">
        <v>173702.06999999998</v>
      </c>
      <c r="BK10" s="22">
        <v>238528.67</v>
      </c>
      <c r="BL10" s="22">
        <v>235499.24999999997</v>
      </c>
      <c r="BM10" s="22">
        <v>171952.68</v>
      </c>
      <c r="BN10" s="22">
        <v>227725.8</v>
      </c>
      <c r="BO10" s="22">
        <v>226099.255</v>
      </c>
      <c r="BP10" s="22">
        <v>231328.74</v>
      </c>
      <c r="BQ10" s="22">
        <v>237551.32999999993</v>
      </c>
      <c r="BR10" s="22">
        <v>194865.88000000003</v>
      </c>
      <c r="BS10" s="22">
        <v>244383.05000000008</v>
      </c>
      <c r="BT10" s="22">
        <v>278754.02999999997</v>
      </c>
      <c r="BU10" s="22">
        <v>234496.13999999998</v>
      </c>
      <c r="BV10" s="22">
        <v>211061.13999999998</v>
      </c>
      <c r="BW10" s="22">
        <v>153718.69</v>
      </c>
      <c r="BX10" s="22">
        <v>245807.33999999994</v>
      </c>
      <c r="BY10" s="22">
        <v>146089.53</v>
      </c>
      <c r="BZ10" s="22">
        <v>182631.79700000005</v>
      </c>
      <c r="CA10" s="22">
        <v>186054.20200000002</v>
      </c>
      <c r="CB10" s="22">
        <v>163488.07</v>
      </c>
      <c r="CC10" s="22">
        <v>294549.83</v>
      </c>
      <c r="CD10" s="22">
        <v>278715.48000000004</v>
      </c>
      <c r="CE10" s="22">
        <v>217743.96999999997</v>
      </c>
      <c r="CF10" s="22">
        <v>237498.73</v>
      </c>
      <c r="CG10" s="22">
        <v>254711.96999999994</v>
      </c>
      <c r="CH10" s="22">
        <v>350842.87</v>
      </c>
      <c r="CI10" s="22">
        <v>411304.91000000003</v>
      </c>
      <c r="CJ10" s="22">
        <v>389274.85</v>
      </c>
      <c r="CK10" s="22">
        <v>382682.84</v>
      </c>
      <c r="CL10" s="22">
        <v>387873.87000000005</v>
      </c>
      <c r="CM10" s="22">
        <v>390512.57</v>
      </c>
      <c r="CN10" s="22">
        <v>466709.25999999983</v>
      </c>
      <c r="CO10" s="22">
        <v>292617.58</v>
      </c>
      <c r="CP10" s="22">
        <v>653367</v>
      </c>
      <c r="CQ10" s="22">
        <v>510771.58</v>
      </c>
      <c r="CR10" s="22">
        <v>467421.53999999992</v>
      </c>
      <c r="CS10" s="22">
        <v>722481.06000000017</v>
      </c>
      <c r="CT10" s="22">
        <v>514340.47</v>
      </c>
      <c r="CU10" s="22">
        <v>502802.37999999995</v>
      </c>
      <c r="CV10" s="22">
        <v>441515.85</v>
      </c>
      <c r="CW10" s="22">
        <v>543181.49</v>
      </c>
      <c r="CX10" s="22">
        <v>464108.88000000006</v>
      </c>
      <c r="CY10" s="22">
        <v>486414.85</v>
      </c>
      <c r="CZ10" s="22">
        <v>497381.62999999995</v>
      </c>
      <c r="DA10" s="22">
        <v>537238.87</v>
      </c>
      <c r="DB10" s="22">
        <v>390854.55</v>
      </c>
      <c r="DC10" s="22">
        <v>609422.19999999995</v>
      </c>
      <c r="DD10" s="22">
        <v>549091.81000000006</v>
      </c>
      <c r="DE10" s="22">
        <v>500806.85999999987</v>
      </c>
      <c r="DF10" s="22">
        <v>649078.02999999991</v>
      </c>
      <c r="DG10" s="22">
        <v>519793.54</v>
      </c>
      <c r="DH10" s="22">
        <v>549824.03000000014</v>
      </c>
      <c r="DI10" s="22">
        <v>393819.44</v>
      </c>
      <c r="DJ10" s="22">
        <v>617324.11999999976</v>
      </c>
      <c r="DK10" s="22">
        <v>419357.43999999994</v>
      </c>
      <c r="DL10" s="22">
        <v>523725.3499999998</v>
      </c>
      <c r="DM10" s="22">
        <v>490013.36000000004</v>
      </c>
      <c r="DN10" s="22">
        <v>531669.21</v>
      </c>
      <c r="DO10" s="22">
        <v>591572.7899999998</v>
      </c>
      <c r="DP10" s="22">
        <v>471630.48000000004</v>
      </c>
      <c r="DQ10" s="22">
        <v>517396.8299999999</v>
      </c>
      <c r="DR10" s="22">
        <v>697809.6599999998</v>
      </c>
      <c r="DS10" s="22">
        <v>470991.84999999992</v>
      </c>
      <c r="DT10" s="22">
        <v>507171.59000000008</v>
      </c>
      <c r="DU10" s="22">
        <v>435754.82</v>
      </c>
      <c r="DV10" s="22">
        <v>378832.23</v>
      </c>
      <c r="DW10" s="22">
        <v>465194.76000000013</v>
      </c>
      <c r="DX10" s="22">
        <v>473933.23999999993</v>
      </c>
      <c r="DY10" s="22">
        <v>497200.59</v>
      </c>
      <c r="DZ10" s="22">
        <v>367741.13000000006</v>
      </c>
      <c r="EA10" s="22">
        <v>484618.01</v>
      </c>
      <c r="EB10" s="22">
        <v>508760.56</v>
      </c>
      <c r="EC10" s="22">
        <v>502682.4</v>
      </c>
      <c r="ED10" s="22">
        <v>538695.09</v>
      </c>
      <c r="EE10" s="22">
        <v>642488.85</v>
      </c>
      <c r="EF10" s="22">
        <v>391725.03000000014</v>
      </c>
      <c r="EG10" s="22">
        <v>477821.18999999971</v>
      </c>
      <c r="EH10" s="22">
        <v>349532.99</v>
      </c>
      <c r="EI10" s="22">
        <v>198514.71</v>
      </c>
      <c r="EJ10" s="22">
        <v>356209.6</v>
      </c>
      <c r="EK10" s="22">
        <v>472759.63000000006</v>
      </c>
      <c r="EL10" s="22">
        <v>422753.08</v>
      </c>
      <c r="EM10" s="22">
        <v>360299.33000000007</v>
      </c>
      <c r="EN10" s="22">
        <v>544542.41000000015</v>
      </c>
      <c r="EO10" s="22">
        <v>548477.63</v>
      </c>
      <c r="EP10" s="22">
        <v>436047.64000000007</v>
      </c>
      <c r="EQ10" s="22">
        <v>519015.33000000019</v>
      </c>
      <c r="ER10" s="22">
        <v>370945.87999999995</v>
      </c>
      <c r="ES10" s="22">
        <v>487279.32</v>
      </c>
      <c r="ET10" s="22"/>
      <c r="EU10" s="22"/>
      <c r="EV10" s="22"/>
      <c r="EW10" s="22"/>
      <c r="EX10" s="22"/>
      <c r="EY10" s="22"/>
      <c r="EZ10" s="22"/>
      <c r="FA10" s="22"/>
      <c r="FB10" s="22"/>
      <c r="FC10" s="22"/>
    </row>
    <row r="11" spans="1:159" x14ac:dyDescent="0.2">
      <c r="A11" s="49" t="s">
        <v>17</v>
      </c>
      <c r="B11" s="20" t="s">
        <v>18</v>
      </c>
      <c r="C11" s="19" t="s">
        <v>14</v>
      </c>
      <c r="D11" s="25">
        <v>7105.5620000000008</v>
      </c>
      <c r="E11" s="25">
        <v>19160.414999999997</v>
      </c>
      <c r="F11" s="25">
        <v>22127.068999999996</v>
      </c>
      <c r="G11" s="25">
        <v>22846.217999999997</v>
      </c>
      <c r="H11" s="25">
        <v>15520.537</v>
      </c>
      <c r="I11" s="25">
        <v>18212.508999999998</v>
      </c>
      <c r="J11" s="25">
        <v>14687.064999999999</v>
      </c>
      <c r="K11" s="25">
        <v>11353.292000000001</v>
      </c>
      <c r="L11" s="25">
        <v>13157.360999999999</v>
      </c>
      <c r="M11" s="25">
        <v>22243.813000000002</v>
      </c>
      <c r="N11" s="25">
        <v>19511.131999999998</v>
      </c>
      <c r="O11" s="25">
        <v>20986.256000000001</v>
      </c>
      <c r="P11" s="25">
        <v>18958.973000000002</v>
      </c>
      <c r="Q11" s="25">
        <v>6164.152</v>
      </c>
      <c r="R11" s="25">
        <v>11388.239999999998</v>
      </c>
      <c r="S11" s="25">
        <v>8997.7300000000014</v>
      </c>
      <c r="T11" s="25">
        <v>9639.5489999999991</v>
      </c>
      <c r="U11" s="25">
        <v>13914.613000000001</v>
      </c>
      <c r="V11" s="25">
        <v>20146.98</v>
      </c>
      <c r="W11" s="25">
        <v>39363.613999999994</v>
      </c>
      <c r="X11" s="25">
        <v>17363.449999999997</v>
      </c>
      <c r="Y11" s="25">
        <v>19972.574000000001</v>
      </c>
      <c r="Z11" s="25">
        <v>18301.392999999996</v>
      </c>
      <c r="AA11" s="25">
        <v>27589.740000000009</v>
      </c>
      <c r="AB11" s="25">
        <v>20918.940000000002</v>
      </c>
      <c r="AC11" s="25">
        <v>13194.89</v>
      </c>
      <c r="AD11" s="25">
        <v>28568.799999999999</v>
      </c>
      <c r="AE11" s="25">
        <v>17568.95</v>
      </c>
      <c r="AF11" s="25">
        <v>13237.67</v>
      </c>
      <c r="AG11" s="25">
        <v>21006.666000000001</v>
      </c>
      <c r="AH11" s="25">
        <v>14995.210000000003</v>
      </c>
      <c r="AI11" s="25">
        <v>11970.779999999999</v>
      </c>
      <c r="AJ11" s="25">
        <v>19583.606000000003</v>
      </c>
      <c r="AK11" s="25">
        <v>21805.579999999998</v>
      </c>
      <c r="AL11" s="25">
        <v>17184.899999999998</v>
      </c>
      <c r="AM11" s="25">
        <v>25124.93</v>
      </c>
      <c r="AN11" s="25">
        <v>19073.420000000002</v>
      </c>
      <c r="AO11" s="25">
        <v>35434.556999999986</v>
      </c>
      <c r="AP11" s="25">
        <v>28866.809999999998</v>
      </c>
      <c r="AQ11" s="25">
        <v>14374.135</v>
      </c>
      <c r="AR11" s="25">
        <v>15235.76</v>
      </c>
      <c r="AS11" s="25">
        <v>24659.379999999997</v>
      </c>
      <c r="AT11" s="25">
        <v>5582.5300000000007</v>
      </c>
      <c r="AU11" s="25">
        <v>21111.889000000003</v>
      </c>
      <c r="AV11" s="25">
        <v>13749.468000000001</v>
      </c>
      <c r="AW11" s="25">
        <v>17138.269999999997</v>
      </c>
      <c r="AX11" s="25">
        <v>15823.54</v>
      </c>
      <c r="AY11" s="25">
        <v>23401.78</v>
      </c>
      <c r="AZ11" s="22">
        <v>25701.930000000008</v>
      </c>
      <c r="BA11" s="22">
        <v>24090.619999999992</v>
      </c>
      <c r="BB11" s="22">
        <v>29068.879999999997</v>
      </c>
      <c r="BC11" s="22">
        <v>38643.06</v>
      </c>
      <c r="BD11" s="22">
        <v>35441.410000000011</v>
      </c>
      <c r="BE11" s="22">
        <v>27182.089999999997</v>
      </c>
      <c r="BF11" s="22">
        <v>37229.089999999982</v>
      </c>
      <c r="BG11" s="22">
        <v>49093.310000000005</v>
      </c>
      <c r="BH11" s="22">
        <v>54733.040000000008</v>
      </c>
      <c r="BI11" s="22">
        <v>37650.400000000001</v>
      </c>
      <c r="BJ11" s="22">
        <v>24580.509999999995</v>
      </c>
      <c r="BK11" s="22">
        <v>35924.85</v>
      </c>
      <c r="BL11" s="22">
        <v>33074.120000000003</v>
      </c>
      <c r="BM11" s="22">
        <v>35398.270000000004</v>
      </c>
      <c r="BN11" s="22">
        <v>32582.165000000005</v>
      </c>
      <c r="BO11" s="22">
        <v>31213.53</v>
      </c>
      <c r="BP11" s="22">
        <v>22736.378000000004</v>
      </c>
      <c r="BQ11" s="22">
        <v>59055.02600000002</v>
      </c>
      <c r="BR11" s="22">
        <v>29666.400000000001</v>
      </c>
      <c r="BS11" s="22">
        <v>65404.879999999976</v>
      </c>
      <c r="BT11" s="22">
        <v>38398.35</v>
      </c>
      <c r="BU11" s="22">
        <v>29688.838000000003</v>
      </c>
      <c r="BV11" s="22">
        <v>8043.8290000000025</v>
      </c>
      <c r="BW11" s="22">
        <v>15819.149999999998</v>
      </c>
      <c r="BX11" s="22">
        <v>32823.971000000005</v>
      </c>
      <c r="BY11" s="22">
        <v>14594.269999999999</v>
      </c>
      <c r="BZ11" s="22">
        <v>24157.489999999998</v>
      </c>
      <c r="CA11" s="22">
        <v>55713.439999999988</v>
      </c>
      <c r="CB11" s="22">
        <v>61058.759999999995</v>
      </c>
      <c r="CC11" s="22">
        <v>15070.890000000001</v>
      </c>
      <c r="CD11" s="22">
        <v>58025.54</v>
      </c>
      <c r="CE11" s="22">
        <v>35572.559999999998</v>
      </c>
      <c r="CF11" s="22">
        <v>29925.493999999995</v>
      </c>
      <c r="CG11" s="22">
        <v>45931.030000000013</v>
      </c>
      <c r="CH11" s="22">
        <v>37950.400000000001</v>
      </c>
      <c r="CI11" s="22">
        <v>27727.49</v>
      </c>
      <c r="CJ11" s="22">
        <v>61187</v>
      </c>
      <c r="CK11" s="22">
        <v>47936.24</v>
      </c>
      <c r="CL11" s="22">
        <v>38816.868999999999</v>
      </c>
      <c r="CM11" s="22">
        <v>21345.594000000001</v>
      </c>
      <c r="CN11" s="22">
        <v>27383.990889999997</v>
      </c>
      <c r="CO11" s="22">
        <v>40420.09199999999</v>
      </c>
      <c r="CP11" s="22">
        <v>24660.52</v>
      </c>
      <c r="CQ11" s="22">
        <v>20737.849999999999</v>
      </c>
      <c r="CR11" s="22">
        <v>12258.904</v>
      </c>
      <c r="CS11" s="22">
        <v>29470.942999999999</v>
      </c>
      <c r="CT11" s="22">
        <v>48538.55</v>
      </c>
      <c r="CU11" s="22">
        <v>21061.182999999997</v>
      </c>
      <c r="CV11" s="22">
        <v>19832.46</v>
      </c>
      <c r="CW11" s="22">
        <v>37422.270000000004</v>
      </c>
      <c r="CX11" s="22">
        <v>34911.339999999997</v>
      </c>
      <c r="CY11" s="22">
        <v>38911.399999999994</v>
      </c>
      <c r="CZ11" s="22">
        <v>33080.049999999996</v>
      </c>
      <c r="DA11" s="22">
        <v>20883.559999999998</v>
      </c>
      <c r="DB11" s="22">
        <v>23368.57</v>
      </c>
      <c r="DC11" s="22">
        <v>22097.9</v>
      </c>
      <c r="DD11" s="22">
        <v>29664.38</v>
      </c>
      <c r="DE11" s="22">
        <v>57027.933000000005</v>
      </c>
      <c r="DF11" s="22">
        <v>27478</v>
      </c>
      <c r="DG11" s="22">
        <v>19598.88</v>
      </c>
      <c r="DH11" s="22">
        <v>22844.76</v>
      </c>
      <c r="DI11" s="22">
        <v>30817.250000000004</v>
      </c>
      <c r="DJ11" s="22">
        <v>39070.46</v>
      </c>
      <c r="DK11" s="22">
        <v>56785.14999999998</v>
      </c>
      <c r="DL11" s="22">
        <v>11288.7</v>
      </c>
      <c r="DM11" s="22">
        <v>31157.679999999997</v>
      </c>
      <c r="DN11" s="22">
        <v>31580.18</v>
      </c>
      <c r="DO11" s="22">
        <v>55440.31</v>
      </c>
      <c r="DP11" s="22">
        <v>26416.7</v>
      </c>
      <c r="DQ11" s="22">
        <v>33918.069999999992</v>
      </c>
      <c r="DR11" s="22">
        <v>25261.909999999993</v>
      </c>
      <c r="DS11" s="22">
        <v>65955.670000000013</v>
      </c>
      <c r="DT11" s="22">
        <v>61400.579999999987</v>
      </c>
      <c r="DU11" s="22">
        <v>33958.33</v>
      </c>
      <c r="DV11" s="22">
        <v>62458.891000000011</v>
      </c>
      <c r="DW11" s="22">
        <v>23621.142</v>
      </c>
      <c r="DX11" s="22">
        <v>82015.334000000003</v>
      </c>
      <c r="DY11" s="22">
        <v>48510.404999999977</v>
      </c>
      <c r="DZ11" s="22">
        <v>17145.579999999998</v>
      </c>
      <c r="EA11" s="22">
        <v>83173.963999999978</v>
      </c>
      <c r="EB11" s="22">
        <v>43415.250000000015</v>
      </c>
      <c r="EC11" s="22">
        <v>71585.650999999998</v>
      </c>
      <c r="ED11" s="22">
        <v>56397.148999999998</v>
      </c>
      <c r="EE11" s="22">
        <v>29441.110000000008</v>
      </c>
      <c r="EF11" s="22">
        <v>33923.873</v>
      </c>
      <c r="EG11" s="22">
        <v>69790.599999999991</v>
      </c>
      <c r="EH11" s="22">
        <v>58040.98000000001</v>
      </c>
      <c r="EI11" s="22">
        <v>49585.7</v>
      </c>
      <c r="EJ11" s="22">
        <v>33198.211000000003</v>
      </c>
      <c r="EK11" s="22">
        <v>16320.191000000004</v>
      </c>
      <c r="EL11" s="22">
        <v>34038.535999999986</v>
      </c>
      <c r="EM11" s="22">
        <v>50158.73</v>
      </c>
      <c r="EN11" s="22">
        <v>32948.397000000004</v>
      </c>
      <c r="EO11" s="22">
        <v>59654.809999999983</v>
      </c>
      <c r="EP11" s="22">
        <v>47221.352000000014</v>
      </c>
      <c r="EQ11" s="22">
        <v>104670.14200000004</v>
      </c>
      <c r="ER11" s="22">
        <v>59382.367000000013</v>
      </c>
      <c r="ES11" s="22">
        <v>11266.03</v>
      </c>
      <c r="ET11" s="22"/>
      <c r="EU11" s="22"/>
      <c r="EV11" s="22"/>
      <c r="EW11" s="22"/>
      <c r="EX11" s="22"/>
      <c r="EY11" s="22"/>
      <c r="EZ11" s="22"/>
      <c r="FA11" s="22"/>
      <c r="FB11" s="22"/>
      <c r="FC11" s="22"/>
    </row>
    <row r="12" spans="1:159" x14ac:dyDescent="0.2">
      <c r="A12" s="49" t="s">
        <v>19</v>
      </c>
      <c r="B12" s="20" t="s">
        <v>20</v>
      </c>
      <c r="C12" s="19" t="s">
        <v>14</v>
      </c>
      <c r="D12" s="25">
        <v>4247.5000000000427</v>
      </c>
      <c r="E12" s="25">
        <v>510.84000000000043</v>
      </c>
      <c r="F12" s="25">
        <v>0</v>
      </c>
      <c r="G12" s="25">
        <v>1553.1099999999976</v>
      </c>
      <c r="H12" s="25">
        <v>1560.0499999999906</v>
      </c>
      <c r="I12" s="25">
        <v>1978.4699999999798</v>
      </c>
      <c r="J12" s="25">
        <v>1148.6999999999982</v>
      </c>
      <c r="K12" s="25">
        <v>1499.0599999999936</v>
      </c>
      <c r="L12" s="25">
        <v>985.19999999999686</v>
      </c>
      <c r="M12" s="25">
        <v>1539.3699999999922</v>
      </c>
      <c r="N12" s="25">
        <v>1840.9699999999796</v>
      </c>
      <c r="O12" s="25">
        <v>2061.9499999999862</v>
      </c>
      <c r="P12" s="25">
        <v>3789.1600000000262</v>
      </c>
      <c r="Q12" s="25">
        <v>1960.0999999999883</v>
      </c>
      <c r="R12" s="25">
        <v>1371.8699999999922</v>
      </c>
      <c r="S12" s="25">
        <v>1281.6499999999951</v>
      </c>
      <c r="T12" s="25">
        <v>2405.7599999999939</v>
      </c>
      <c r="U12" s="25">
        <v>3198.830000000004</v>
      </c>
      <c r="V12" s="25">
        <v>3108.0900000000042</v>
      </c>
      <c r="W12" s="25">
        <v>2849.7099999999982</v>
      </c>
      <c r="X12" s="25">
        <v>1473.4299999999951</v>
      </c>
      <c r="Y12" s="25">
        <v>1633.8299999999922</v>
      </c>
      <c r="Z12" s="25">
        <v>1515.3499999999913</v>
      </c>
      <c r="AA12" s="25">
        <v>2295.5199999999832</v>
      </c>
      <c r="AB12" s="25">
        <v>1970.8399999999751</v>
      </c>
      <c r="AC12" s="25">
        <v>409.00999999999959</v>
      </c>
      <c r="AD12" s="25">
        <v>597.08999999999901</v>
      </c>
      <c r="AE12" s="25">
        <v>549.46999999999912</v>
      </c>
      <c r="AF12" s="25">
        <v>254.46</v>
      </c>
      <c r="AG12" s="25">
        <v>795.55999999999472</v>
      </c>
      <c r="AH12" s="25">
        <v>713.06999999999971</v>
      </c>
      <c r="AI12" s="25">
        <v>985.58999999999548</v>
      </c>
      <c r="AJ12" s="25">
        <v>0</v>
      </c>
      <c r="AK12" s="25">
        <v>792.14999999999907</v>
      </c>
      <c r="AL12" s="25">
        <v>1620.2299999999962</v>
      </c>
      <c r="AM12" s="25">
        <v>0</v>
      </c>
      <c r="AN12" s="25">
        <v>1926.62</v>
      </c>
      <c r="AO12" s="25">
        <v>0</v>
      </c>
      <c r="AP12" s="25">
        <v>619.05999999999801</v>
      </c>
      <c r="AQ12" s="25">
        <v>544.02999999999952</v>
      </c>
      <c r="AR12" s="25">
        <v>406.6</v>
      </c>
      <c r="AS12" s="25">
        <v>270.67999999999972</v>
      </c>
      <c r="AT12" s="25">
        <v>1826.2299999999841</v>
      </c>
      <c r="AU12" s="25">
        <v>0</v>
      </c>
      <c r="AV12" s="25">
        <v>914.94999999999436</v>
      </c>
      <c r="AW12" s="25">
        <v>1025.6899999999948</v>
      </c>
      <c r="AX12" s="25">
        <v>1458.9499999999944</v>
      </c>
      <c r="AY12" s="25">
        <v>351.64000000000033</v>
      </c>
      <c r="AZ12" s="22">
        <v>372.89</v>
      </c>
      <c r="BA12" s="22">
        <v>0</v>
      </c>
      <c r="BB12" s="22">
        <v>0</v>
      </c>
      <c r="BC12" s="22">
        <v>309.61</v>
      </c>
      <c r="BD12" s="22">
        <v>0</v>
      </c>
      <c r="BE12" s="22">
        <v>302.85000000000002</v>
      </c>
      <c r="BF12" s="22">
        <v>0</v>
      </c>
      <c r="BG12" s="22">
        <v>0</v>
      </c>
      <c r="BH12" s="22">
        <v>11.31</v>
      </c>
      <c r="BI12" s="22">
        <v>0</v>
      </c>
      <c r="BJ12" s="22">
        <v>14.64</v>
      </c>
      <c r="BK12" s="22">
        <v>25.68</v>
      </c>
      <c r="BL12" s="22">
        <v>0</v>
      </c>
      <c r="BM12" s="22">
        <v>103.78</v>
      </c>
      <c r="BN12" s="22">
        <v>16.239999999999998</v>
      </c>
      <c r="BO12" s="22">
        <v>7735.4519999999993</v>
      </c>
      <c r="BP12" s="22">
        <v>652.09</v>
      </c>
      <c r="BQ12" s="22">
        <v>180</v>
      </c>
      <c r="BR12" s="22">
        <v>25.22</v>
      </c>
      <c r="BS12" s="22">
        <v>0</v>
      </c>
      <c r="BT12" s="22">
        <v>78.33</v>
      </c>
      <c r="BU12" s="22">
        <v>12.95</v>
      </c>
      <c r="BV12" s="22">
        <v>43.55</v>
      </c>
      <c r="BW12" s="22">
        <v>0</v>
      </c>
      <c r="BX12" s="22">
        <v>0</v>
      </c>
      <c r="BY12" s="22">
        <v>0</v>
      </c>
      <c r="BZ12" s="22">
        <v>0</v>
      </c>
      <c r="CA12" s="22">
        <v>54.43</v>
      </c>
      <c r="CB12" s="22">
        <v>16.96</v>
      </c>
      <c r="CC12" s="22">
        <v>323.10000000000002</v>
      </c>
      <c r="CD12" s="22">
        <v>77.459999999999994</v>
      </c>
      <c r="CE12" s="22">
        <v>697.46999999999991</v>
      </c>
      <c r="CF12" s="22">
        <v>879.45999999999992</v>
      </c>
      <c r="CG12" s="22">
        <v>0</v>
      </c>
      <c r="CH12" s="22">
        <v>96</v>
      </c>
      <c r="CI12" s="22">
        <v>0</v>
      </c>
      <c r="CJ12" s="22">
        <v>0</v>
      </c>
      <c r="CK12" s="22">
        <v>0</v>
      </c>
      <c r="CL12" s="22">
        <v>0</v>
      </c>
      <c r="CM12" s="22">
        <v>170.04</v>
      </c>
      <c r="CN12" s="22">
        <v>0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f>+DC12*1000</f>
        <v>0</v>
      </c>
      <c r="DE12" s="22">
        <v>0</v>
      </c>
      <c r="DF12" s="22">
        <f>+DE12*1000</f>
        <v>0</v>
      </c>
      <c r="DG12" s="22">
        <v>0</v>
      </c>
      <c r="DH12" s="22">
        <v>42</v>
      </c>
      <c r="DI12" s="22">
        <v>0</v>
      </c>
      <c r="DJ12" s="22">
        <v>172.52999999999997</v>
      </c>
      <c r="DK12" s="22">
        <v>0</v>
      </c>
      <c r="DL12" s="22">
        <v>0</v>
      </c>
      <c r="DM12" s="22">
        <v>217.70999999999998</v>
      </c>
      <c r="DN12" s="22">
        <v>0</v>
      </c>
      <c r="DO12" s="22">
        <v>575.25</v>
      </c>
      <c r="DP12" s="22">
        <v>0</v>
      </c>
      <c r="DQ12" s="22">
        <v>0</v>
      </c>
      <c r="DR12" s="22">
        <v>0</v>
      </c>
      <c r="DS12" s="22">
        <v>0</v>
      </c>
      <c r="DT12" s="22">
        <v>0</v>
      </c>
      <c r="DU12" s="22">
        <v>595.87999999999977</v>
      </c>
      <c r="DV12" s="22">
        <v>0</v>
      </c>
      <c r="DW12" s="22">
        <v>0</v>
      </c>
      <c r="DX12" s="22">
        <v>0</v>
      </c>
      <c r="DY12" s="22">
        <v>0</v>
      </c>
      <c r="DZ12" s="22">
        <v>0</v>
      </c>
      <c r="EA12" s="22">
        <v>0</v>
      </c>
      <c r="EB12" s="22">
        <v>0</v>
      </c>
      <c r="EC12" s="22">
        <v>0</v>
      </c>
      <c r="ED12" s="22">
        <v>0</v>
      </c>
      <c r="EE12" s="22">
        <v>0</v>
      </c>
      <c r="EF12" s="22">
        <v>0</v>
      </c>
      <c r="EG12" s="22">
        <v>6.47</v>
      </c>
      <c r="EH12" s="22">
        <v>0</v>
      </c>
      <c r="EI12" s="22">
        <v>0</v>
      </c>
      <c r="EJ12" s="22">
        <v>0</v>
      </c>
      <c r="EK12" s="22">
        <v>0</v>
      </c>
      <c r="EL12" s="22">
        <v>0</v>
      </c>
      <c r="EM12" s="22">
        <v>0</v>
      </c>
      <c r="EN12" s="22">
        <v>0</v>
      </c>
      <c r="EO12" s="22">
        <v>0</v>
      </c>
      <c r="EP12" s="22">
        <v>0</v>
      </c>
      <c r="EQ12" s="22">
        <v>0</v>
      </c>
      <c r="ER12" s="22">
        <v>0</v>
      </c>
      <c r="ES12" s="22">
        <v>0</v>
      </c>
      <c r="ET12" s="22"/>
      <c r="EU12" s="22"/>
      <c r="EV12" s="22"/>
      <c r="EW12" s="22"/>
      <c r="EX12" s="22"/>
      <c r="EY12" s="22"/>
      <c r="EZ12" s="22"/>
      <c r="FA12" s="22"/>
      <c r="FB12" s="22"/>
      <c r="FC12" s="22"/>
    </row>
    <row r="13" spans="1:159" x14ac:dyDescent="0.2">
      <c r="A13" s="49" t="s">
        <v>28</v>
      </c>
      <c r="B13" s="20" t="s">
        <v>10</v>
      </c>
      <c r="C13" s="19" t="s">
        <v>14</v>
      </c>
      <c r="D13" s="26">
        <f t="shared" ref="D13:AY13" si="0">SUM(D8:D12)</f>
        <v>131916.90900000004</v>
      </c>
      <c r="E13" s="26">
        <f t="shared" si="0"/>
        <v>239090.94499999998</v>
      </c>
      <c r="F13" s="26">
        <f t="shared" si="0"/>
        <v>247477.4499999999</v>
      </c>
      <c r="G13" s="26">
        <f t="shared" si="0"/>
        <v>249245.1719999999</v>
      </c>
      <c r="H13" s="26">
        <f t="shared" si="0"/>
        <v>233686.83300000004</v>
      </c>
      <c r="I13" s="26">
        <f t="shared" si="0"/>
        <v>244817.16099999999</v>
      </c>
      <c r="J13" s="26">
        <f t="shared" si="0"/>
        <v>154029.07</v>
      </c>
      <c r="K13" s="26">
        <f t="shared" si="0"/>
        <v>268745.86000000004</v>
      </c>
      <c r="L13" s="26">
        <f t="shared" si="0"/>
        <v>236204.46799999999</v>
      </c>
      <c r="M13" s="26">
        <f t="shared" si="0"/>
        <v>275745.8710000001</v>
      </c>
      <c r="N13" s="26">
        <f t="shared" si="0"/>
        <v>252047.04300000001</v>
      </c>
      <c r="O13" s="26">
        <f t="shared" si="0"/>
        <v>229221.26699999993</v>
      </c>
      <c r="P13" s="26">
        <f t="shared" si="0"/>
        <v>202251.04300000006</v>
      </c>
      <c r="Q13" s="26">
        <f t="shared" si="0"/>
        <v>279511.79700000002</v>
      </c>
      <c r="R13" s="26">
        <f t="shared" si="0"/>
        <v>262892.38299999997</v>
      </c>
      <c r="S13" s="26">
        <f t="shared" si="0"/>
        <v>195473.34299999999</v>
      </c>
      <c r="T13" s="26">
        <f t="shared" si="0"/>
        <v>208552.66400000002</v>
      </c>
      <c r="U13" s="26">
        <f t="shared" si="0"/>
        <v>291697.17000000004</v>
      </c>
      <c r="V13" s="26">
        <f t="shared" si="0"/>
        <v>354747.25800000003</v>
      </c>
      <c r="W13" s="26">
        <f t="shared" si="0"/>
        <v>299121.95199999999</v>
      </c>
      <c r="X13" s="26">
        <f t="shared" si="0"/>
        <v>279037.93</v>
      </c>
      <c r="Y13" s="26">
        <f t="shared" si="0"/>
        <v>302776.89900000003</v>
      </c>
      <c r="Z13" s="26">
        <f t="shared" si="0"/>
        <v>311375.05700000003</v>
      </c>
      <c r="AA13" s="26">
        <f t="shared" si="0"/>
        <v>362947.60599999997</v>
      </c>
      <c r="AB13" s="26">
        <f t="shared" si="0"/>
        <v>207429.11599999998</v>
      </c>
      <c r="AC13" s="26">
        <f t="shared" si="0"/>
        <v>464141.60900000005</v>
      </c>
      <c r="AD13" s="26">
        <f t="shared" si="0"/>
        <v>283562.31099999999</v>
      </c>
      <c r="AE13" s="26">
        <f t="shared" si="0"/>
        <v>260431.97700000004</v>
      </c>
      <c r="AF13" s="26">
        <f t="shared" si="0"/>
        <v>279788.59900000005</v>
      </c>
      <c r="AG13" s="26">
        <f t="shared" si="0"/>
        <v>261804.54199999999</v>
      </c>
      <c r="AH13" s="26">
        <f t="shared" si="0"/>
        <v>286622.14300000004</v>
      </c>
      <c r="AI13" s="26">
        <f t="shared" si="0"/>
        <v>186567.91099999996</v>
      </c>
      <c r="AJ13" s="26">
        <f t="shared" si="0"/>
        <v>337479.50500000006</v>
      </c>
      <c r="AK13" s="26">
        <f t="shared" si="0"/>
        <v>252697.91499999995</v>
      </c>
      <c r="AL13" s="26">
        <f t="shared" si="0"/>
        <v>242627.67600000001</v>
      </c>
      <c r="AM13" s="26">
        <f t="shared" si="0"/>
        <v>255455.68900000001</v>
      </c>
      <c r="AN13" s="26">
        <f t="shared" si="0"/>
        <v>252404.57700000002</v>
      </c>
      <c r="AO13" s="26">
        <f t="shared" si="0"/>
        <v>236989.28599999996</v>
      </c>
      <c r="AP13" s="26">
        <f t="shared" si="0"/>
        <v>296793.88899999997</v>
      </c>
      <c r="AQ13" s="26">
        <f t="shared" si="0"/>
        <v>205384.81299999999</v>
      </c>
      <c r="AR13" s="26">
        <f t="shared" si="0"/>
        <v>265307.18999999989</v>
      </c>
      <c r="AS13" s="26">
        <f t="shared" si="0"/>
        <v>230326.48799999995</v>
      </c>
      <c r="AT13" s="26">
        <f t="shared" si="0"/>
        <v>197714.00499999995</v>
      </c>
      <c r="AU13" s="26">
        <f t="shared" si="0"/>
        <v>175356.84100000001</v>
      </c>
      <c r="AV13" s="26">
        <f t="shared" si="0"/>
        <v>285632.74700000003</v>
      </c>
      <c r="AW13" s="26">
        <f t="shared" si="0"/>
        <v>246959.28499999997</v>
      </c>
      <c r="AX13" s="26">
        <f t="shared" si="0"/>
        <v>263674.815</v>
      </c>
      <c r="AY13" s="26">
        <f t="shared" si="0"/>
        <v>333695.33599999989</v>
      </c>
      <c r="AZ13" s="26">
        <f>SUM(AZ8:AZ12)</f>
        <v>238969.5</v>
      </c>
      <c r="BA13" s="26">
        <f t="shared" ref="BA13:CO13" si="1">SUM(BA8:BA12)</f>
        <v>235076.41499999998</v>
      </c>
      <c r="BB13" s="26">
        <f t="shared" si="1"/>
        <v>308209.54143999994</v>
      </c>
      <c r="BC13" s="26">
        <f t="shared" si="1"/>
        <v>233067.46099999995</v>
      </c>
      <c r="BD13" s="26">
        <f t="shared" si="1"/>
        <v>269248.54300000006</v>
      </c>
      <c r="BE13" s="26">
        <f t="shared" si="1"/>
        <v>284718.54499999993</v>
      </c>
      <c r="BF13" s="26">
        <f t="shared" si="1"/>
        <v>367396.65900000004</v>
      </c>
      <c r="BG13" s="26">
        <f t="shared" si="1"/>
        <v>233942.46000000002</v>
      </c>
      <c r="BH13" s="26">
        <f t="shared" si="1"/>
        <v>352213.76000000007</v>
      </c>
      <c r="BI13" s="26">
        <f t="shared" si="1"/>
        <v>354470.74200000009</v>
      </c>
      <c r="BJ13" s="26">
        <f t="shared" si="1"/>
        <v>218875.783</v>
      </c>
      <c r="BK13" s="26">
        <f t="shared" si="1"/>
        <v>313813.89299999998</v>
      </c>
      <c r="BL13" s="26">
        <f t="shared" si="1"/>
        <v>298925.31199999998</v>
      </c>
      <c r="BM13" s="26">
        <f t="shared" si="1"/>
        <v>219415.15400000001</v>
      </c>
      <c r="BN13" s="26">
        <f t="shared" si="1"/>
        <v>283968.35699999996</v>
      </c>
      <c r="BO13" s="26">
        <f t="shared" si="1"/>
        <v>299043.39899999998</v>
      </c>
      <c r="BP13" s="26">
        <f t="shared" si="1"/>
        <v>288950.05199999997</v>
      </c>
      <c r="BQ13" s="26">
        <f t="shared" si="1"/>
        <v>329686.53199999995</v>
      </c>
      <c r="BR13" s="26">
        <f t="shared" si="1"/>
        <v>263127.73</v>
      </c>
      <c r="BS13" s="26">
        <f t="shared" si="1"/>
        <v>334827.79000000004</v>
      </c>
      <c r="BT13" s="26">
        <f t="shared" si="1"/>
        <v>338217.57099999994</v>
      </c>
      <c r="BU13" s="26">
        <f t="shared" si="1"/>
        <v>297765.51199999999</v>
      </c>
      <c r="BV13" s="26">
        <f t="shared" si="1"/>
        <v>258757.86499999996</v>
      </c>
      <c r="BW13" s="26">
        <f t="shared" si="1"/>
        <v>189273.67199999999</v>
      </c>
      <c r="BX13" s="26">
        <f t="shared" si="1"/>
        <v>314233.53799999994</v>
      </c>
      <c r="BY13" s="26">
        <f t="shared" si="1"/>
        <v>190541.99399999998</v>
      </c>
      <c r="BZ13" s="26">
        <f t="shared" si="1"/>
        <v>227515.14000000004</v>
      </c>
      <c r="CA13" s="26">
        <f t="shared" si="1"/>
        <v>273753.73600000003</v>
      </c>
      <c r="CB13" s="26">
        <f t="shared" si="1"/>
        <v>244158.595</v>
      </c>
      <c r="CC13" s="26">
        <f t="shared" si="1"/>
        <v>343286.98600000003</v>
      </c>
      <c r="CD13" s="26">
        <f t="shared" si="1"/>
        <v>389985.98300000001</v>
      </c>
      <c r="CE13" s="26">
        <f t="shared" si="1"/>
        <v>279414.59199999995</v>
      </c>
      <c r="CF13" s="26">
        <f t="shared" si="1"/>
        <v>308026.18200000009</v>
      </c>
      <c r="CG13" s="26">
        <f t="shared" si="1"/>
        <v>344579.64199999999</v>
      </c>
      <c r="CH13" s="26">
        <f t="shared" si="1"/>
        <v>439093.47600000002</v>
      </c>
      <c r="CI13" s="26">
        <f t="shared" si="1"/>
        <v>460304.30100000004</v>
      </c>
      <c r="CJ13" s="26">
        <f t="shared" si="1"/>
        <v>472556.73899999994</v>
      </c>
      <c r="CK13" s="26">
        <f t="shared" si="1"/>
        <v>456319.61700000003</v>
      </c>
      <c r="CL13" s="26">
        <f t="shared" si="1"/>
        <v>446807.77500000008</v>
      </c>
      <c r="CM13" s="26">
        <f t="shared" si="1"/>
        <v>439617.21399999998</v>
      </c>
      <c r="CN13" s="26">
        <f t="shared" si="1"/>
        <v>517088.64488999982</v>
      </c>
      <c r="CO13" s="26">
        <f t="shared" si="1"/>
        <v>372395.64200000005</v>
      </c>
      <c r="CP13" s="26">
        <f>SUM(CP8:CP12)</f>
        <v>708759.15800000005</v>
      </c>
      <c r="CQ13" s="26">
        <f t="shared" ref="CQ13:CX13" si="2">SUM(CQ8:CQ12)</f>
        <v>571482.23400000005</v>
      </c>
      <c r="CR13" s="26">
        <f t="shared" si="2"/>
        <v>519676.33799999993</v>
      </c>
      <c r="CS13" s="26">
        <f t="shared" si="2"/>
        <v>779271.39700000011</v>
      </c>
      <c r="CT13" s="26">
        <f t="shared" si="2"/>
        <v>595220.85200000007</v>
      </c>
      <c r="CU13" s="26">
        <f t="shared" si="2"/>
        <v>561014.63899999985</v>
      </c>
      <c r="CV13" s="26">
        <f t="shared" si="2"/>
        <v>494909.28100000002</v>
      </c>
      <c r="CW13" s="26">
        <f t="shared" si="2"/>
        <v>619140.83799999999</v>
      </c>
      <c r="CX13" s="26">
        <f t="shared" si="2"/>
        <v>537792.53900000011</v>
      </c>
      <c r="CY13" s="26">
        <f t="shared" ref="CY13:DF13" si="3">SUM(CY8:CY12)</f>
        <v>552232.72699999996</v>
      </c>
      <c r="CZ13" s="26">
        <f t="shared" si="3"/>
        <v>575366.24300000002</v>
      </c>
      <c r="DA13" s="26">
        <f t="shared" si="3"/>
        <v>575365.83100000001</v>
      </c>
      <c r="DB13" s="26">
        <f t="shared" si="3"/>
        <v>450059.13199999998</v>
      </c>
      <c r="DC13" s="26">
        <f t="shared" si="3"/>
        <v>665242.65</v>
      </c>
      <c r="DD13" s="26">
        <f t="shared" si="3"/>
        <v>603187.58000000007</v>
      </c>
      <c r="DE13" s="26">
        <f t="shared" si="3"/>
        <v>586486.72699999984</v>
      </c>
      <c r="DF13" s="26">
        <f t="shared" si="3"/>
        <v>708115.90999999992</v>
      </c>
      <c r="DG13" s="26">
        <v>561014.63899999997</v>
      </c>
      <c r="DH13" s="26">
        <f t="shared" ref="DH13:DM13" si="4">+DH8+DH9+DH10+DH11+DH12</f>
        <v>602973.41450000019</v>
      </c>
      <c r="DI13" s="26">
        <f t="shared" si="4"/>
        <v>452235.82</v>
      </c>
      <c r="DJ13" s="26">
        <f t="shared" si="4"/>
        <v>705177.03599999973</v>
      </c>
      <c r="DK13" s="26">
        <f t="shared" si="4"/>
        <v>522754.08899999998</v>
      </c>
      <c r="DL13" s="26">
        <f t="shared" si="4"/>
        <v>580612.98299999977</v>
      </c>
      <c r="DM13" s="26">
        <f t="shared" si="4"/>
        <v>575006.23800000001</v>
      </c>
      <c r="DN13" s="26">
        <f t="shared" ref="DN13:DY13" si="5">+DN8+DN9+DN10+DN11+DN12</f>
        <v>594635.44299999997</v>
      </c>
      <c r="DO13" s="26">
        <f t="shared" si="5"/>
        <v>688300.21599999978</v>
      </c>
      <c r="DP13" s="26">
        <f t="shared" si="5"/>
        <v>534205.55799999996</v>
      </c>
      <c r="DQ13" s="26">
        <f t="shared" si="5"/>
        <v>589060.82299999986</v>
      </c>
      <c r="DR13" s="26">
        <f t="shared" si="5"/>
        <v>765333.54399999988</v>
      </c>
      <c r="DS13" s="26">
        <f t="shared" si="5"/>
        <v>564611.09499999997</v>
      </c>
      <c r="DT13" s="26">
        <f t="shared" si="5"/>
        <v>605366.36699999997</v>
      </c>
      <c r="DU13" s="26">
        <f t="shared" si="5"/>
        <v>509190.30600000004</v>
      </c>
      <c r="DV13" s="26">
        <f t="shared" si="5"/>
        <v>481506.05700000003</v>
      </c>
      <c r="DW13" s="26">
        <f t="shared" si="5"/>
        <v>536177.39800000016</v>
      </c>
      <c r="DX13" s="26">
        <f t="shared" si="5"/>
        <v>583120.05699999991</v>
      </c>
      <c r="DY13" s="26">
        <f t="shared" si="5"/>
        <v>584997.92100000009</v>
      </c>
      <c r="DZ13" s="26">
        <f t="shared" ref="DZ13:EQ13" si="6">+DZ8+DZ9+DZ10+DZ11+DZ12</f>
        <v>425217.21000000008</v>
      </c>
      <c r="EA13" s="26">
        <f t="shared" si="6"/>
        <v>599108.24699999997</v>
      </c>
      <c r="EB13" s="26">
        <f t="shared" si="6"/>
        <v>596695.36499999999</v>
      </c>
      <c r="EC13" s="26">
        <f t="shared" si="6"/>
        <v>615086.41700000002</v>
      </c>
      <c r="ED13" s="26">
        <f t="shared" si="6"/>
        <v>634501.42799999996</v>
      </c>
      <c r="EE13" s="26">
        <f t="shared" si="6"/>
        <v>705247.27549999999</v>
      </c>
      <c r="EF13" s="26">
        <f t="shared" si="6"/>
        <v>479674.23200000019</v>
      </c>
      <c r="EG13" s="26">
        <f t="shared" si="6"/>
        <v>578529.78999999969</v>
      </c>
      <c r="EH13" s="26">
        <f t="shared" si="6"/>
        <v>436636.75099999993</v>
      </c>
      <c r="EI13" s="26">
        <f t="shared" si="6"/>
        <v>276904.234</v>
      </c>
      <c r="EJ13" s="26">
        <f t="shared" si="6"/>
        <v>414281.50423000002</v>
      </c>
      <c r="EK13" s="26">
        <f t="shared" si="6"/>
        <v>520867.23600000003</v>
      </c>
      <c r="EL13" s="26">
        <f t="shared" si="6"/>
        <v>481483.55299999996</v>
      </c>
      <c r="EM13" s="26">
        <f t="shared" si="6"/>
        <v>440398.96100000007</v>
      </c>
      <c r="EN13" s="26">
        <f t="shared" si="6"/>
        <v>602234.1120000002</v>
      </c>
      <c r="EO13" s="26">
        <f t="shared" si="6"/>
        <v>658374.36899999995</v>
      </c>
      <c r="EP13" s="26">
        <f t="shared" si="6"/>
        <v>513483.88500000007</v>
      </c>
      <c r="EQ13" s="26">
        <f t="shared" si="6"/>
        <v>664719.78154000023</v>
      </c>
      <c r="ER13" s="26">
        <f t="shared" ref="ER13:FA13" si="7">+ER8+ER9+ER10+ER11+ER12</f>
        <v>455180.05199999997</v>
      </c>
      <c r="ES13" s="26">
        <f t="shared" si="7"/>
        <v>534872.74100000004</v>
      </c>
      <c r="ET13" s="26">
        <f t="shared" si="7"/>
        <v>0</v>
      </c>
      <c r="EU13" s="26">
        <f t="shared" si="7"/>
        <v>0</v>
      </c>
      <c r="EV13" s="26">
        <f t="shared" si="7"/>
        <v>0</v>
      </c>
      <c r="EW13" s="26">
        <f t="shared" si="7"/>
        <v>0</v>
      </c>
      <c r="EX13" s="26">
        <f t="shared" si="7"/>
        <v>0</v>
      </c>
      <c r="EY13" s="26">
        <f t="shared" si="7"/>
        <v>0</v>
      </c>
      <c r="EZ13" s="26">
        <f t="shared" si="7"/>
        <v>0</v>
      </c>
      <c r="FA13" s="26">
        <f t="shared" si="7"/>
        <v>0</v>
      </c>
      <c r="FB13" s="26">
        <f t="shared" ref="FB13:FC13" si="8">+FB8+FB9+FB10+FB11+FB12</f>
        <v>0</v>
      </c>
      <c r="FC13" s="26">
        <f t="shared" si="8"/>
        <v>0</v>
      </c>
    </row>
    <row r="14" spans="1:159" ht="3" customHeight="1" x14ac:dyDescent="0.2">
      <c r="B14" s="20"/>
      <c r="C14" s="19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</row>
    <row r="15" spans="1:159" x14ac:dyDescent="0.2">
      <c r="A15" s="48" t="s">
        <v>29</v>
      </c>
      <c r="B15" s="17" t="s">
        <v>21</v>
      </c>
      <c r="C15" s="15" t="s">
        <v>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22"/>
      <c r="CW15" s="22"/>
      <c r="CX15" s="22"/>
      <c r="CY15" s="22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>
        <v>43831</v>
      </c>
      <c r="EG15" s="18">
        <v>43862</v>
      </c>
      <c r="EH15" s="18">
        <v>43891</v>
      </c>
      <c r="EI15" s="18">
        <v>43922</v>
      </c>
      <c r="EJ15" s="18">
        <v>43952</v>
      </c>
      <c r="EK15" s="18">
        <v>43983</v>
      </c>
      <c r="EL15" s="18">
        <v>44013</v>
      </c>
      <c r="EM15" s="18">
        <v>44044</v>
      </c>
      <c r="EN15" s="18">
        <v>44075</v>
      </c>
      <c r="EO15" s="18">
        <v>44105</v>
      </c>
      <c r="EP15" s="18">
        <v>44136</v>
      </c>
      <c r="EQ15" s="18">
        <v>44166</v>
      </c>
      <c r="ER15" s="18">
        <v>44197</v>
      </c>
      <c r="ES15" s="18">
        <v>44228</v>
      </c>
      <c r="ET15" s="18">
        <v>44256</v>
      </c>
      <c r="EU15" s="18">
        <v>44287</v>
      </c>
      <c r="EV15" s="18">
        <v>44317</v>
      </c>
      <c r="EW15" s="18">
        <v>44348</v>
      </c>
      <c r="EX15" s="18">
        <v>44378</v>
      </c>
      <c r="EY15" s="18">
        <v>44409</v>
      </c>
      <c r="EZ15" s="18">
        <v>44440</v>
      </c>
      <c r="FA15" s="18">
        <v>44470</v>
      </c>
      <c r="FB15" s="18">
        <v>44501</v>
      </c>
      <c r="FC15" s="18">
        <v>44531</v>
      </c>
    </row>
    <row r="16" spans="1:159" x14ac:dyDescent="0.2">
      <c r="A16" s="49" t="s">
        <v>3</v>
      </c>
      <c r="B16" s="20" t="s">
        <v>21</v>
      </c>
      <c r="C16" s="19" t="s">
        <v>22</v>
      </c>
      <c r="D16" s="25">
        <v>1504</v>
      </c>
      <c r="E16" s="25">
        <v>1470</v>
      </c>
      <c r="F16" s="25">
        <v>1788</v>
      </c>
      <c r="G16" s="25">
        <v>2233</v>
      </c>
      <c r="H16" s="25">
        <v>2000</v>
      </c>
      <c r="I16" s="25">
        <v>993</v>
      </c>
      <c r="J16" s="25">
        <v>1829</v>
      </c>
      <c r="K16" s="25">
        <v>1678</v>
      </c>
      <c r="L16" s="25">
        <v>2243</v>
      </c>
      <c r="M16" s="25">
        <v>1481</v>
      </c>
      <c r="N16" s="25">
        <v>1353</v>
      </c>
      <c r="O16" s="25">
        <v>1384</v>
      </c>
      <c r="P16" s="25">
        <v>2137</v>
      </c>
      <c r="Q16" s="25">
        <v>2040</v>
      </c>
      <c r="R16" s="25">
        <v>1188</v>
      </c>
      <c r="S16" s="25">
        <v>1156</v>
      </c>
      <c r="T16" s="25">
        <v>1721</v>
      </c>
      <c r="U16" s="25">
        <v>1127</v>
      </c>
      <c r="V16" s="25">
        <v>1297</v>
      </c>
      <c r="W16" s="25">
        <v>1597</v>
      </c>
      <c r="X16" s="25">
        <v>1556</v>
      </c>
      <c r="Y16" s="25">
        <v>1758</v>
      </c>
      <c r="Z16" s="25">
        <v>1880</v>
      </c>
      <c r="AA16" s="25">
        <v>1477</v>
      </c>
      <c r="AB16" s="25">
        <v>1408</v>
      </c>
      <c r="AC16" s="25">
        <v>1769</v>
      </c>
      <c r="AD16" s="25">
        <v>2321</v>
      </c>
      <c r="AE16" s="25">
        <v>2380</v>
      </c>
      <c r="AF16" s="25">
        <v>2370</v>
      </c>
      <c r="AG16" s="25">
        <v>745</v>
      </c>
      <c r="AH16" s="25">
        <v>2181</v>
      </c>
      <c r="AI16" s="25">
        <v>2134</v>
      </c>
      <c r="AJ16" s="25">
        <v>1583</v>
      </c>
      <c r="AK16" s="25">
        <v>1935</v>
      </c>
      <c r="AL16" s="25">
        <v>1162</v>
      </c>
      <c r="AM16" s="25">
        <v>1613</v>
      </c>
      <c r="AN16" s="25">
        <v>989</v>
      </c>
      <c r="AO16" s="25">
        <v>709</v>
      </c>
      <c r="AP16" s="25">
        <v>1573</v>
      </c>
      <c r="AQ16" s="25">
        <v>1218</v>
      </c>
      <c r="AR16" s="25">
        <v>1972</v>
      </c>
      <c r="AS16" s="25">
        <v>2139</v>
      </c>
      <c r="AT16" s="25">
        <v>2339</v>
      </c>
      <c r="AU16" s="25">
        <v>1371</v>
      </c>
      <c r="AV16" s="25">
        <v>870</v>
      </c>
      <c r="AW16" s="25">
        <v>1321</v>
      </c>
      <c r="AX16" s="25">
        <v>985</v>
      </c>
      <c r="AY16" s="25">
        <v>1389</v>
      </c>
      <c r="AZ16" s="22">
        <v>1335</v>
      </c>
      <c r="BA16" s="22">
        <v>1056</v>
      </c>
      <c r="BB16" s="22">
        <v>1354</v>
      </c>
      <c r="BC16" s="22">
        <v>639</v>
      </c>
      <c r="BD16" s="22">
        <v>1457</v>
      </c>
      <c r="BE16" s="22">
        <v>1132</v>
      </c>
      <c r="BF16" s="22">
        <v>1465</v>
      </c>
      <c r="BG16" s="22">
        <v>1165</v>
      </c>
      <c r="BH16" s="22">
        <v>828</v>
      </c>
      <c r="BI16" s="22">
        <v>1355</v>
      </c>
      <c r="BJ16" s="22">
        <v>1167</v>
      </c>
      <c r="BK16" s="22">
        <v>2449</v>
      </c>
      <c r="BL16" s="22">
        <v>884</v>
      </c>
      <c r="BM16" s="22">
        <v>1024</v>
      </c>
      <c r="BN16" s="22">
        <v>2782</v>
      </c>
      <c r="BO16" s="22">
        <v>1625</v>
      </c>
      <c r="BP16" s="22">
        <v>1882</v>
      </c>
      <c r="BQ16" s="22">
        <v>2192</v>
      </c>
      <c r="BR16" s="22">
        <v>2307</v>
      </c>
      <c r="BS16" s="22">
        <v>779</v>
      </c>
      <c r="BT16" s="22">
        <v>2138</v>
      </c>
      <c r="BU16" s="22">
        <v>2236</v>
      </c>
      <c r="BV16" s="22">
        <v>1458</v>
      </c>
      <c r="BW16" s="22">
        <v>1372</v>
      </c>
      <c r="BX16" s="22">
        <v>1154</v>
      </c>
      <c r="BY16" s="22">
        <v>1198</v>
      </c>
      <c r="BZ16" s="22">
        <v>1232</v>
      </c>
      <c r="CA16" s="22">
        <v>1381</v>
      </c>
      <c r="CB16" s="22">
        <v>1748</v>
      </c>
      <c r="CC16" s="22">
        <v>1280</v>
      </c>
      <c r="CD16" s="22">
        <v>1968</v>
      </c>
      <c r="CE16" s="22">
        <v>1420</v>
      </c>
      <c r="CF16" s="22">
        <v>2823</v>
      </c>
      <c r="CG16" s="22">
        <v>2114</v>
      </c>
      <c r="CH16" s="22">
        <v>2271</v>
      </c>
      <c r="CI16" s="22">
        <v>1409</v>
      </c>
      <c r="CJ16" s="22">
        <v>1022</v>
      </c>
      <c r="CK16" s="22">
        <v>1271</v>
      </c>
      <c r="CL16" s="22">
        <v>1001</v>
      </c>
      <c r="CM16" s="22">
        <v>2142</v>
      </c>
      <c r="CN16" s="22">
        <v>1740</v>
      </c>
      <c r="CO16" s="22">
        <v>1895</v>
      </c>
      <c r="CP16" s="22">
        <v>1290</v>
      </c>
      <c r="CQ16" s="22">
        <v>1479</v>
      </c>
      <c r="CR16" s="22">
        <v>1661</v>
      </c>
      <c r="CS16" s="22">
        <v>906</v>
      </c>
      <c r="CT16" s="22">
        <v>1430</v>
      </c>
      <c r="CU16" s="22">
        <v>1820</v>
      </c>
      <c r="CV16" s="22">
        <v>1350</v>
      </c>
      <c r="CW16" s="22">
        <v>1198</v>
      </c>
      <c r="CX16" s="22">
        <v>1476</v>
      </c>
      <c r="CY16" s="22">
        <v>2091</v>
      </c>
      <c r="CZ16" s="22">
        <v>2390</v>
      </c>
      <c r="DA16" s="22">
        <v>1175</v>
      </c>
      <c r="DB16" s="22">
        <v>884</v>
      </c>
      <c r="DC16" s="22">
        <v>1660</v>
      </c>
      <c r="DD16" s="22">
        <v>1387</v>
      </c>
      <c r="DE16" s="22">
        <v>1047</v>
      </c>
      <c r="DF16" s="22">
        <v>1884</v>
      </c>
      <c r="DG16" s="22">
        <v>1641</v>
      </c>
      <c r="DH16" s="22">
        <v>1791</v>
      </c>
      <c r="DI16" s="22">
        <v>1035</v>
      </c>
      <c r="DJ16" s="22">
        <v>2932</v>
      </c>
      <c r="DK16" s="22">
        <v>2208</v>
      </c>
      <c r="DL16" s="22">
        <v>1309</v>
      </c>
      <c r="DM16" s="22">
        <v>1981</v>
      </c>
      <c r="DN16" s="22">
        <v>1769</v>
      </c>
      <c r="DO16" s="22">
        <v>2810</v>
      </c>
      <c r="DP16" s="22">
        <v>1859</v>
      </c>
      <c r="DQ16" s="22">
        <v>1497</v>
      </c>
      <c r="DR16" s="22">
        <v>1376</v>
      </c>
      <c r="DS16" s="22">
        <v>1564</v>
      </c>
      <c r="DT16" s="22">
        <v>1090</v>
      </c>
      <c r="DU16" s="22">
        <v>1357</v>
      </c>
      <c r="DV16" s="22">
        <v>1819</v>
      </c>
      <c r="DW16" s="22">
        <v>1589</v>
      </c>
      <c r="DX16" s="22">
        <v>1400</v>
      </c>
      <c r="DY16" s="22">
        <v>2311</v>
      </c>
      <c r="DZ16" s="22">
        <v>1107</v>
      </c>
      <c r="EA16" s="22">
        <v>1343</v>
      </c>
      <c r="EB16" s="22">
        <v>1323</v>
      </c>
      <c r="EC16" s="22">
        <v>1644</v>
      </c>
      <c r="ED16" s="22">
        <v>1297</v>
      </c>
      <c r="EE16" s="22">
        <v>1079</v>
      </c>
      <c r="EF16" s="22">
        <v>1932</v>
      </c>
      <c r="EG16" s="22">
        <v>1239</v>
      </c>
      <c r="EH16" s="22">
        <v>1249</v>
      </c>
      <c r="EI16" s="22">
        <v>1209</v>
      </c>
      <c r="EJ16" s="22">
        <v>915</v>
      </c>
      <c r="EK16" s="22">
        <v>1085</v>
      </c>
      <c r="EL16" s="22">
        <v>631</v>
      </c>
      <c r="EM16" s="22">
        <v>642</v>
      </c>
      <c r="EN16" s="22">
        <v>1214</v>
      </c>
      <c r="EO16" s="22">
        <v>1100</v>
      </c>
      <c r="EP16" s="22">
        <v>1480</v>
      </c>
      <c r="EQ16" s="22">
        <v>2658</v>
      </c>
      <c r="ER16" s="22">
        <v>1855</v>
      </c>
      <c r="ES16" s="22">
        <v>1311</v>
      </c>
      <c r="ET16" s="22"/>
      <c r="EU16" s="22"/>
      <c r="EV16" s="22"/>
      <c r="EW16" s="22"/>
      <c r="EX16" s="22"/>
      <c r="EY16" s="22"/>
      <c r="EZ16" s="22"/>
      <c r="FA16" s="22"/>
      <c r="FB16" s="22"/>
      <c r="FC16" s="22"/>
    </row>
    <row r="17" spans="1:159" x14ac:dyDescent="0.2">
      <c r="A17" s="49" t="s">
        <v>6</v>
      </c>
      <c r="B17" s="20" t="s">
        <v>21</v>
      </c>
      <c r="C17" s="19" t="s">
        <v>5</v>
      </c>
      <c r="D17" s="25">
        <v>967</v>
      </c>
      <c r="E17" s="25">
        <v>946</v>
      </c>
      <c r="F17" s="25">
        <v>1317</v>
      </c>
      <c r="G17" s="25">
        <v>1522</v>
      </c>
      <c r="H17" s="25">
        <v>1420</v>
      </c>
      <c r="I17" s="25">
        <v>617</v>
      </c>
      <c r="J17" s="25">
        <v>1297</v>
      </c>
      <c r="K17" s="25">
        <v>1274</v>
      </c>
      <c r="L17" s="25">
        <v>1658</v>
      </c>
      <c r="M17" s="25">
        <v>1171</v>
      </c>
      <c r="N17" s="25">
        <v>991</v>
      </c>
      <c r="O17" s="25">
        <v>1051</v>
      </c>
      <c r="P17" s="25">
        <v>1524</v>
      </c>
      <c r="Q17" s="25">
        <v>1503</v>
      </c>
      <c r="R17" s="25">
        <v>878</v>
      </c>
      <c r="S17" s="25">
        <v>694</v>
      </c>
      <c r="T17" s="25">
        <v>1268</v>
      </c>
      <c r="U17" s="25">
        <v>909</v>
      </c>
      <c r="V17" s="25">
        <v>1032</v>
      </c>
      <c r="W17" s="25">
        <v>1215</v>
      </c>
      <c r="X17" s="25">
        <v>1230</v>
      </c>
      <c r="Y17" s="25">
        <v>1313</v>
      </c>
      <c r="Z17" s="25">
        <v>1235</v>
      </c>
      <c r="AA17" s="25">
        <v>1033</v>
      </c>
      <c r="AB17" s="25">
        <v>1033</v>
      </c>
      <c r="AC17" s="25">
        <v>1249</v>
      </c>
      <c r="AD17" s="25">
        <v>1798</v>
      </c>
      <c r="AE17" s="25">
        <v>1531</v>
      </c>
      <c r="AF17" s="25">
        <v>1611</v>
      </c>
      <c r="AG17" s="25">
        <v>499</v>
      </c>
      <c r="AH17" s="25">
        <v>1417</v>
      </c>
      <c r="AI17" s="25">
        <v>1492</v>
      </c>
      <c r="AJ17" s="25">
        <v>1008</v>
      </c>
      <c r="AK17" s="25">
        <v>1293</v>
      </c>
      <c r="AL17" s="25">
        <v>876</v>
      </c>
      <c r="AM17" s="25">
        <v>1223</v>
      </c>
      <c r="AN17" s="25">
        <v>733</v>
      </c>
      <c r="AO17" s="25">
        <v>555</v>
      </c>
      <c r="AP17" s="25">
        <v>1145</v>
      </c>
      <c r="AQ17" s="25">
        <v>913</v>
      </c>
      <c r="AR17" s="25">
        <v>1309</v>
      </c>
      <c r="AS17" s="25">
        <v>1571</v>
      </c>
      <c r="AT17" s="25">
        <v>1569</v>
      </c>
      <c r="AU17" s="25">
        <v>1095</v>
      </c>
      <c r="AV17" s="25">
        <v>642</v>
      </c>
      <c r="AW17" s="25">
        <v>870</v>
      </c>
      <c r="AX17" s="25">
        <v>687</v>
      </c>
      <c r="AY17" s="25">
        <v>936</v>
      </c>
      <c r="AZ17" s="22">
        <v>944</v>
      </c>
      <c r="BA17" s="22">
        <v>868</v>
      </c>
      <c r="BB17" s="22">
        <v>940</v>
      </c>
      <c r="BC17" s="22">
        <v>421</v>
      </c>
      <c r="BD17" s="22">
        <v>1000</v>
      </c>
      <c r="BE17" s="22">
        <v>726</v>
      </c>
      <c r="BF17" s="22">
        <v>976</v>
      </c>
      <c r="BG17" s="22">
        <v>815</v>
      </c>
      <c r="BH17" s="22">
        <v>584</v>
      </c>
      <c r="BI17" s="22">
        <v>904</v>
      </c>
      <c r="BJ17" s="22">
        <v>837</v>
      </c>
      <c r="BK17" s="22">
        <v>1493</v>
      </c>
      <c r="BL17" s="22">
        <v>604</v>
      </c>
      <c r="BM17" s="22">
        <v>582</v>
      </c>
      <c r="BN17" s="22">
        <v>1660</v>
      </c>
      <c r="BO17" s="22">
        <v>1040</v>
      </c>
      <c r="BP17" s="22">
        <v>1203</v>
      </c>
      <c r="BQ17" s="22">
        <v>1324</v>
      </c>
      <c r="BR17" s="22">
        <v>1365</v>
      </c>
      <c r="BS17" s="22">
        <v>498</v>
      </c>
      <c r="BT17" s="22">
        <v>1248</v>
      </c>
      <c r="BU17" s="22">
        <v>1396</v>
      </c>
      <c r="BV17" s="22">
        <v>943</v>
      </c>
      <c r="BW17" s="22">
        <v>865</v>
      </c>
      <c r="BX17" s="22">
        <v>802</v>
      </c>
      <c r="BY17" s="22">
        <v>803</v>
      </c>
      <c r="BZ17" s="22">
        <v>818</v>
      </c>
      <c r="CA17" s="22">
        <v>984</v>
      </c>
      <c r="CB17" s="22">
        <v>1134</v>
      </c>
      <c r="CC17" s="22">
        <v>830</v>
      </c>
      <c r="CD17" s="22">
        <v>1368</v>
      </c>
      <c r="CE17" s="22">
        <v>1034</v>
      </c>
      <c r="CF17" s="22">
        <v>2226</v>
      </c>
      <c r="CG17" s="22">
        <v>1367</v>
      </c>
      <c r="CH17" s="22">
        <v>1540</v>
      </c>
      <c r="CI17" s="22">
        <v>931</v>
      </c>
      <c r="CJ17" s="22">
        <v>779</v>
      </c>
      <c r="CK17" s="22">
        <v>1009</v>
      </c>
      <c r="CL17" s="22">
        <v>775</v>
      </c>
      <c r="CM17" s="22">
        <v>1649</v>
      </c>
      <c r="CN17" s="22">
        <v>1396</v>
      </c>
      <c r="CO17" s="22">
        <v>1222</v>
      </c>
      <c r="CP17" s="22">
        <v>919</v>
      </c>
      <c r="CQ17" s="22">
        <v>1048</v>
      </c>
      <c r="CR17" s="22">
        <v>1219</v>
      </c>
      <c r="CS17" s="22">
        <v>713</v>
      </c>
      <c r="CT17" s="22">
        <v>1008</v>
      </c>
      <c r="CU17" s="22">
        <v>1425</v>
      </c>
      <c r="CV17" s="22">
        <v>1081</v>
      </c>
      <c r="CW17" s="22">
        <v>972</v>
      </c>
      <c r="CX17" s="22">
        <v>1174</v>
      </c>
      <c r="CY17" s="22">
        <v>1550</v>
      </c>
      <c r="CZ17" s="22">
        <v>1663</v>
      </c>
      <c r="DA17" s="22">
        <v>964</v>
      </c>
      <c r="DB17" s="22">
        <v>711</v>
      </c>
      <c r="DC17" s="22">
        <v>1190</v>
      </c>
      <c r="DD17" s="22">
        <v>1019</v>
      </c>
      <c r="DE17" s="22">
        <v>734</v>
      </c>
      <c r="DF17" s="22">
        <v>1332</v>
      </c>
      <c r="DG17" s="22">
        <v>1425</v>
      </c>
      <c r="DH17" s="22">
        <v>1250</v>
      </c>
      <c r="DI17" s="22">
        <v>784</v>
      </c>
      <c r="DJ17" s="22">
        <v>1880</v>
      </c>
      <c r="DK17" s="22">
        <v>1564</v>
      </c>
      <c r="DL17" s="22">
        <v>992</v>
      </c>
      <c r="DM17" s="22">
        <v>1429</v>
      </c>
      <c r="DN17" s="22">
        <v>1335</v>
      </c>
      <c r="DO17" s="22">
        <v>1836</v>
      </c>
      <c r="DP17" s="22">
        <v>1170</v>
      </c>
      <c r="DQ17" s="22">
        <v>957</v>
      </c>
      <c r="DR17" s="22">
        <v>1023</v>
      </c>
      <c r="DS17" s="22">
        <v>1160</v>
      </c>
      <c r="DT17" s="22">
        <v>842</v>
      </c>
      <c r="DU17" s="22">
        <v>1130</v>
      </c>
      <c r="DV17" s="22">
        <v>1176</v>
      </c>
      <c r="DW17" s="22">
        <v>1179</v>
      </c>
      <c r="DX17" s="22">
        <v>902</v>
      </c>
      <c r="DY17" s="22">
        <v>2008</v>
      </c>
      <c r="DZ17" s="22">
        <v>854</v>
      </c>
      <c r="EA17" s="22">
        <v>1064</v>
      </c>
      <c r="EB17" s="22">
        <v>959</v>
      </c>
      <c r="EC17" s="22">
        <v>1208</v>
      </c>
      <c r="ED17" s="22">
        <v>992</v>
      </c>
      <c r="EE17" s="22">
        <v>837</v>
      </c>
      <c r="EF17" s="22">
        <v>1413</v>
      </c>
      <c r="EG17" s="22">
        <v>888</v>
      </c>
      <c r="EH17" s="22">
        <v>917</v>
      </c>
      <c r="EI17" s="22">
        <v>927</v>
      </c>
      <c r="EJ17" s="22">
        <v>719</v>
      </c>
      <c r="EK17" s="22">
        <v>804</v>
      </c>
      <c r="EL17" s="22">
        <v>451</v>
      </c>
      <c r="EM17" s="22">
        <v>505</v>
      </c>
      <c r="EN17" s="22">
        <v>854</v>
      </c>
      <c r="EO17" s="22">
        <v>765</v>
      </c>
      <c r="EP17" s="22">
        <v>1094</v>
      </c>
      <c r="EQ17" s="22">
        <v>1689</v>
      </c>
      <c r="ER17" s="22">
        <v>1223</v>
      </c>
      <c r="ES17" s="22">
        <v>865</v>
      </c>
      <c r="ET17" s="22"/>
      <c r="EU17" s="22"/>
      <c r="EV17" s="22"/>
      <c r="EW17" s="22"/>
      <c r="EX17" s="22"/>
      <c r="EY17" s="22"/>
      <c r="EZ17" s="22"/>
      <c r="FA17" s="22"/>
      <c r="FB17" s="22"/>
      <c r="FC17" s="22"/>
    </row>
    <row r="18" spans="1:159" ht="3" customHeight="1" x14ac:dyDescent="0.2">
      <c r="B18" s="20"/>
      <c r="C18" s="19"/>
    </row>
    <row r="19" spans="1:159" ht="14.25" x14ac:dyDescent="0.2">
      <c r="A19" s="30" t="s">
        <v>49</v>
      </c>
      <c r="B19" s="17" t="s">
        <v>109</v>
      </c>
      <c r="C19" s="15" t="s">
        <v>2</v>
      </c>
      <c r="D19" s="18">
        <v>39814</v>
      </c>
      <c r="E19" s="18">
        <v>39845</v>
      </c>
      <c r="F19" s="18">
        <v>39873</v>
      </c>
      <c r="G19" s="18">
        <v>39904</v>
      </c>
      <c r="H19" s="18">
        <v>39934</v>
      </c>
      <c r="I19" s="18">
        <v>39965</v>
      </c>
      <c r="J19" s="18">
        <v>39995</v>
      </c>
      <c r="K19" s="18">
        <v>40026</v>
      </c>
      <c r="L19" s="18">
        <v>40057</v>
      </c>
      <c r="M19" s="18">
        <v>40087</v>
      </c>
      <c r="N19" s="18">
        <v>40118</v>
      </c>
      <c r="O19" s="18">
        <v>40148</v>
      </c>
      <c r="P19" s="18">
        <v>40179</v>
      </c>
      <c r="Q19" s="18">
        <v>40210</v>
      </c>
      <c r="R19" s="18">
        <v>40238</v>
      </c>
      <c r="S19" s="18">
        <v>40269</v>
      </c>
      <c r="T19" s="18">
        <v>40299</v>
      </c>
      <c r="U19" s="18">
        <v>40330</v>
      </c>
      <c r="V19" s="18">
        <v>40360</v>
      </c>
      <c r="W19" s="18">
        <v>40391</v>
      </c>
      <c r="X19" s="18">
        <v>40422</v>
      </c>
      <c r="Y19" s="18">
        <v>40452</v>
      </c>
      <c r="Z19" s="18">
        <v>40483</v>
      </c>
      <c r="AA19" s="18">
        <v>40513</v>
      </c>
      <c r="AB19" s="18">
        <v>40544</v>
      </c>
      <c r="AC19" s="18">
        <v>40575</v>
      </c>
      <c r="AD19" s="18">
        <v>40603</v>
      </c>
      <c r="AE19" s="18">
        <v>40634</v>
      </c>
      <c r="AF19" s="18">
        <v>40664</v>
      </c>
      <c r="AG19" s="18">
        <v>40695</v>
      </c>
      <c r="AH19" s="18">
        <v>40725</v>
      </c>
      <c r="AI19" s="18">
        <v>40756</v>
      </c>
      <c r="AJ19" s="18">
        <v>40787</v>
      </c>
      <c r="AK19" s="18">
        <v>40817</v>
      </c>
      <c r="AL19" s="18">
        <v>40848</v>
      </c>
      <c r="AM19" s="18">
        <v>40878</v>
      </c>
      <c r="AN19" s="18">
        <v>40909</v>
      </c>
      <c r="AO19" s="18">
        <v>40940</v>
      </c>
      <c r="AP19" s="18">
        <v>40969</v>
      </c>
      <c r="AQ19" s="18">
        <v>41000</v>
      </c>
      <c r="AR19" s="18">
        <v>41030</v>
      </c>
      <c r="AS19" s="18">
        <v>41061</v>
      </c>
      <c r="AT19" s="18">
        <v>41091</v>
      </c>
      <c r="AU19" s="18">
        <v>41122</v>
      </c>
      <c r="AV19" s="18">
        <v>41153</v>
      </c>
      <c r="AW19" s="18">
        <v>41183</v>
      </c>
      <c r="AX19" s="18">
        <v>41214</v>
      </c>
      <c r="AY19" s="18">
        <v>41244</v>
      </c>
      <c r="AZ19" s="18">
        <v>41275</v>
      </c>
      <c r="BA19" s="18">
        <v>41306</v>
      </c>
      <c r="BB19" s="18">
        <v>41334</v>
      </c>
      <c r="BC19" s="18">
        <v>41365</v>
      </c>
      <c r="BD19" s="18">
        <v>41395</v>
      </c>
      <c r="BE19" s="18">
        <v>41426</v>
      </c>
      <c r="BF19" s="18">
        <v>41456</v>
      </c>
      <c r="BG19" s="18">
        <v>41487</v>
      </c>
      <c r="BH19" s="18">
        <v>41518</v>
      </c>
      <c r="BI19" s="18">
        <v>41548</v>
      </c>
      <c r="BJ19" s="18">
        <v>41579</v>
      </c>
      <c r="BK19" s="18">
        <v>41609</v>
      </c>
      <c r="BL19" s="18">
        <v>41640</v>
      </c>
      <c r="BM19" s="18">
        <v>41671</v>
      </c>
      <c r="BN19" s="18">
        <v>41699</v>
      </c>
      <c r="BO19" s="18">
        <v>41730</v>
      </c>
      <c r="BP19" s="18">
        <v>41760</v>
      </c>
      <c r="BQ19" s="18">
        <v>41791</v>
      </c>
      <c r="BR19" s="18">
        <v>41821</v>
      </c>
      <c r="BS19" s="18">
        <v>41852</v>
      </c>
      <c r="BT19" s="18">
        <v>41883</v>
      </c>
      <c r="BU19" s="18">
        <v>41913</v>
      </c>
      <c r="BV19" s="18">
        <v>41944</v>
      </c>
      <c r="BW19" s="18">
        <v>41974</v>
      </c>
      <c r="BX19" s="18">
        <v>42005</v>
      </c>
      <c r="BY19" s="18">
        <v>42036</v>
      </c>
      <c r="BZ19" s="18">
        <v>42064</v>
      </c>
      <c r="CA19" s="18">
        <v>42095</v>
      </c>
      <c r="CB19" s="18">
        <v>42125</v>
      </c>
      <c r="CC19" s="18">
        <v>42156</v>
      </c>
      <c r="CD19" s="18">
        <v>42186</v>
      </c>
      <c r="CE19" s="18">
        <v>42217</v>
      </c>
      <c r="CF19" s="18">
        <v>42248</v>
      </c>
      <c r="CG19" s="18">
        <v>42278</v>
      </c>
      <c r="CH19" s="18">
        <v>42309</v>
      </c>
      <c r="CI19" s="18">
        <v>42339</v>
      </c>
      <c r="CJ19" s="18">
        <v>42370</v>
      </c>
      <c r="CK19" s="18">
        <v>42401</v>
      </c>
      <c r="CL19" s="18">
        <v>42430</v>
      </c>
      <c r="CM19" s="18">
        <v>42461</v>
      </c>
      <c r="CN19" s="18">
        <v>42491</v>
      </c>
      <c r="CO19" s="18">
        <v>42522</v>
      </c>
      <c r="CP19" s="18">
        <v>42552</v>
      </c>
      <c r="CQ19" s="18">
        <v>42583</v>
      </c>
      <c r="CR19" s="18">
        <v>42614</v>
      </c>
      <c r="CS19" s="18">
        <v>42644</v>
      </c>
      <c r="CT19" s="18">
        <v>42675</v>
      </c>
      <c r="CU19" s="18">
        <v>42705</v>
      </c>
      <c r="CV19" s="18">
        <v>42736</v>
      </c>
      <c r="CW19" s="18">
        <v>42767</v>
      </c>
      <c r="CX19" s="18">
        <v>42795</v>
      </c>
      <c r="CY19" s="18">
        <v>42826</v>
      </c>
      <c r="CZ19" s="18">
        <v>42856</v>
      </c>
      <c r="DA19" s="18">
        <v>42887</v>
      </c>
      <c r="DB19" s="18">
        <v>42917</v>
      </c>
      <c r="DC19" s="18">
        <v>42948</v>
      </c>
      <c r="DD19" s="18">
        <v>42979</v>
      </c>
      <c r="DE19" s="18">
        <v>43009</v>
      </c>
      <c r="DF19" s="18">
        <v>43040</v>
      </c>
      <c r="DG19" s="18">
        <v>43070</v>
      </c>
      <c r="DH19" s="18">
        <v>43101</v>
      </c>
      <c r="DI19" s="18">
        <v>43132</v>
      </c>
      <c r="DJ19" s="18">
        <v>43160</v>
      </c>
      <c r="DK19" s="18">
        <v>43191</v>
      </c>
      <c r="DL19" s="18">
        <v>43221</v>
      </c>
      <c r="DM19" s="18">
        <v>43252</v>
      </c>
      <c r="DN19" s="18">
        <v>43282</v>
      </c>
      <c r="DO19" s="18">
        <v>43313</v>
      </c>
      <c r="DP19" s="18">
        <v>43344</v>
      </c>
      <c r="DQ19" s="18">
        <v>43374</v>
      </c>
      <c r="DR19" s="18">
        <v>43405</v>
      </c>
      <c r="DS19" s="18">
        <v>43435</v>
      </c>
      <c r="DT19" s="18">
        <v>43466</v>
      </c>
      <c r="DU19" s="18">
        <v>43497</v>
      </c>
      <c r="DV19" s="18">
        <v>43525</v>
      </c>
      <c r="DW19" s="18">
        <v>43556</v>
      </c>
      <c r="DX19" s="18">
        <v>43586</v>
      </c>
      <c r="DY19" s="18">
        <v>43617</v>
      </c>
      <c r="DZ19" s="18">
        <v>43647</v>
      </c>
      <c r="EA19" s="18">
        <v>43678</v>
      </c>
      <c r="EB19" s="18">
        <v>43709</v>
      </c>
      <c r="EC19" s="18">
        <v>43739</v>
      </c>
      <c r="ED19" s="18">
        <v>43770</v>
      </c>
      <c r="EE19" s="18">
        <v>43800</v>
      </c>
      <c r="EF19" s="18">
        <v>43831</v>
      </c>
      <c r="EG19" s="18">
        <v>43862</v>
      </c>
      <c r="EH19" s="18">
        <v>43891</v>
      </c>
      <c r="EI19" s="18">
        <v>43922</v>
      </c>
      <c r="EJ19" s="18">
        <v>43952</v>
      </c>
      <c r="EK19" s="18">
        <v>43983</v>
      </c>
      <c r="EL19" s="18">
        <v>44013</v>
      </c>
      <c r="EM19" s="18">
        <v>44044</v>
      </c>
      <c r="EN19" s="18">
        <v>44075</v>
      </c>
      <c r="EO19" s="18">
        <v>44105</v>
      </c>
      <c r="EP19" s="18">
        <v>44136</v>
      </c>
      <c r="EQ19" s="18">
        <v>44166</v>
      </c>
      <c r="ER19" s="18">
        <v>44197</v>
      </c>
      <c r="ES19" s="18">
        <v>44228</v>
      </c>
      <c r="ET19" s="18">
        <v>44256</v>
      </c>
      <c r="EU19" s="18">
        <v>44287</v>
      </c>
      <c r="EV19" s="18">
        <v>44317</v>
      </c>
      <c r="EW19" s="18">
        <v>44348</v>
      </c>
      <c r="EX19" s="18">
        <v>44378</v>
      </c>
      <c r="EY19" s="18">
        <v>44409</v>
      </c>
      <c r="EZ19" s="18">
        <v>44440</v>
      </c>
      <c r="FA19" s="18">
        <v>44470</v>
      </c>
      <c r="FB19" s="18">
        <v>44501</v>
      </c>
      <c r="FC19" s="18">
        <v>44531</v>
      </c>
    </row>
    <row r="20" spans="1:159" x14ac:dyDescent="0.2">
      <c r="A20" s="49" t="s">
        <v>3</v>
      </c>
      <c r="B20" s="20" t="s">
        <v>10</v>
      </c>
      <c r="C20" s="19" t="s">
        <v>92</v>
      </c>
      <c r="D20" s="26">
        <f>+SUM(D21:D23)</f>
        <v>5560094.9479999989</v>
      </c>
      <c r="E20" s="26">
        <f t="shared" ref="E20:BP20" si="9">+SUM(E21:E23)</f>
        <v>5039073.1219990002</v>
      </c>
      <c r="F20" s="26">
        <f t="shared" si="9"/>
        <v>5884990.9944469407</v>
      </c>
      <c r="G20" s="26">
        <f t="shared" si="9"/>
        <v>5655218.2599999988</v>
      </c>
      <c r="H20" s="26">
        <f t="shared" si="9"/>
        <v>5469731.964999998</v>
      </c>
      <c r="I20" s="26">
        <f t="shared" si="9"/>
        <v>5365651.3580000047</v>
      </c>
      <c r="J20" s="26">
        <f t="shared" si="9"/>
        <v>4624155.5560000045</v>
      </c>
      <c r="K20" s="26">
        <f t="shared" si="9"/>
        <v>5158774.972000001</v>
      </c>
      <c r="L20" s="26">
        <f t="shared" si="9"/>
        <v>4885677.8940000013</v>
      </c>
      <c r="M20" s="26">
        <f t="shared" si="9"/>
        <v>5093436.12</v>
      </c>
      <c r="N20" s="26">
        <f t="shared" si="9"/>
        <v>5024583.194000002</v>
      </c>
      <c r="O20" s="26">
        <f t="shared" si="9"/>
        <v>5382597.398</v>
      </c>
      <c r="P20" s="26">
        <f t="shared" si="9"/>
        <v>5302213.2600000007</v>
      </c>
      <c r="Q20" s="26">
        <f t="shared" si="9"/>
        <v>5070983.371000004</v>
      </c>
      <c r="R20" s="26">
        <f t="shared" si="9"/>
        <v>5321863.8890000014</v>
      </c>
      <c r="S20" s="26">
        <f t="shared" si="9"/>
        <v>4758779.5699999994</v>
      </c>
      <c r="T20" s="26">
        <f t="shared" si="9"/>
        <v>5279941.9700000025</v>
      </c>
      <c r="U20" s="26">
        <f t="shared" si="9"/>
        <v>5568730.0449999981</v>
      </c>
      <c r="V20" s="26">
        <f t="shared" si="9"/>
        <v>5872553.3589999964</v>
      </c>
      <c r="W20" s="26">
        <f t="shared" si="9"/>
        <v>6103146.9790000012</v>
      </c>
      <c r="X20" s="26">
        <f t="shared" si="9"/>
        <v>6026718.8830000032</v>
      </c>
      <c r="Y20" s="26">
        <f t="shared" si="9"/>
        <v>5717209.8380000014</v>
      </c>
      <c r="Z20" s="26">
        <f t="shared" si="9"/>
        <v>6247768.3389999978</v>
      </c>
      <c r="AA20" s="26">
        <f t="shared" si="9"/>
        <v>7366152.758000005</v>
      </c>
      <c r="AB20" s="26">
        <f t="shared" si="9"/>
        <v>4887267</v>
      </c>
      <c r="AC20" s="26">
        <f t="shared" si="9"/>
        <v>7222268.4200000009</v>
      </c>
      <c r="AD20" s="26">
        <f t="shared" si="9"/>
        <v>7040474.1100000003</v>
      </c>
      <c r="AE20" s="26">
        <f t="shared" si="9"/>
        <v>6892993.1199999955</v>
      </c>
      <c r="AF20" s="26">
        <f t="shared" si="9"/>
        <v>7417621.5100000054</v>
      </c>
      <c r="AG20" s="26">
        <f t="shared" si="9"/>
        <v>6541176.6600000001</v>
      </c>
      <c r="AH20" s="26">
        <f t="shared" si="9"/>
        <v>5658503.7000000002</v>
      </c>
      <c r="AI20" s="26">
        <f t="shared" si="9"/>
        <v>5975126.7599999988</v>
      </c>
      <c r="AJ20" s="26">
        <f t="shared" si="9"/>
        <v>6480994.9300000053</v>
      </c>
      <c r="AK20" s="26">
        <f t="shared" si="9"/>
        <v>5907374.4899999965</v>
      </c>
      <c r="AL20" s="26">
        <f t="shared" si="9"/>
        <v>5997398.4099999992</v>
      </c>
      <c r="AM20" s="26">
        <f t="shared" si="9"/>
        <v>6375933.9700000007</v>
      </c>
      <c r="AN20" s="26">
        <f t="shared" si="9"/>
        <v>6833063.8499999959</v>
      </c>
      <c r="AO20" s="26">
        <f t="shared" si="9"/>
        <v>6022580.1100000013</v>
      </c>
      <c r="AP20" s="26">
        <f t="shared" si="9"/>
        <v>7588798.4899999974</v>
      </c>
      <c r="AQ20" s="26">
        <f t="shared" si="9"/>
        <v>6484806.3499999959</v>
      </c>
      <c r="AR20" s="26">
        <f t="shared" si="9"/>
        <v>7083804.2199999997</v>
      </c>
      <c r="AS20" s="26">
        <f t="shared" si="9"/>
        <v>6201524.0400000019</v>
      </c>
      <c r="AT20" s="26">
        <f t="shared" si="9"/>
        <v>6144971.1999999946</v>
      </c>
      <c r="AU20" s="26">
        <f t="shared" si="9"/>
        <v>5361701.6699999962</v>
      </c>
      <c r="AV20" s="26">
        <f t="shared" si="9"/>
        <v>7728298.879999999</v>
      </c>
      <c r="AW20" s="26">
        <f t="shared" si="9"/>
        <v>6215369.2800000049</v>
      </c>
      <c r="AX20" s="26">
        <f t="shared" si="9"/>
        <v>6880342.5700000003</v>
      </c>
      <c r="AY20" s="26">
        <f t="shared" si="9"/>
        <v>9482166.9099999983</v>
      </c>
      <c r="AZ20" s="26">
        <f t="shared" si="9"/>
        <v>6359901.9800000004</v>
      </c>
      <c r="BA20" s="26">
        <f t="shared" si="9"/>
        <v>7749854.6299999971</v>
      </c>
      <c r="BB20" s="26">
        <f t="shared" si="9"/>
        <v>7908285.9699999979</v>
      </c>
      <c r="BC20" s="26">
        <f t="shared" si="9"/>
        <v>7174759.3699999982</v>
      </c>
      <c r="BD20" s="26">
        <f t="shared" si="9"/>
        <v>8251893.9600000037</v>
      </c>
      <c r="BE20" s="26">
        <f t="shared" si="9"/>
        <v>8653101.7700000014</v>
      </c>
      <c r="BF20" s="26">
        <f t="shared" si="9"/>
        <v>9243908.1199999992</v>
      </c>
      <c r="BG20" s="26">
        <f t="shared" si="9"/>
        <v>8365061.0099999988</v>
      </c>
      <c r="BH20" s="26">
        <f t="shared" si="9"/>
        <v>10011383.029999999</v>
      </c>
      <c r="BI20" s="26">
        <f t="shared" si="9"/>
        <v>12139236.560000001</v>
      </c>
      <c r="BJ20" s="26">
        <f t="shared" si="9"/>
        <v>8172726.0199999968</v>
      </c>
      <c r="BK20" s="26">
        <f t="shared" si="9"/>
        <v>12066923.859999999</v>
      </c>
      <c r="BL20" s="26">
        <f t="shared" si="9"/>
        <v>9866305.5100000016</v>
      </c>
      <c r="BM20" s="26">
        <f t="shared" si="9"/>
        <v>9539440.7500000019</v>
      </c>
      <c r="BN20" s="26">
        <f t="shared" si="9"/>
        <v>9474401.370000001</v>
      </c>
      <c r="BO20" s="26">
        <f t="shared" si="9"/>
        <v>9241574</v>
      </c>
      <c r="BP20" s="26">
        <f t="shared" si="9"/>
        <v>10725764.020000003</v>
      </c>
      <c r="BQ20" s="26">
        <f t="shared" ref="BQ20:CU20" si="10">+SUM(BQ21:BQ23)</f>
        <v>9770381.439999992</v>
      </c>
      <c r="BR20" s="26">
        <f t="shared" si="10"/>
        <v>11194093.880000012</v>
      </c>
      <c r="BS20" s="26">
        <f t="shared" si="10"/>
        <v>11022928.639999999</v>
      </c>
      <c r="BT20" s="26">
        <f t="shared" si="10"/>
        <v>12994868.269999979</v>
      </c>
      <c r="BU20" s="26">
        <f t="shared" si="10"/>
        <v>12470044.890000001</v>
      </c>
      <c r="BV20" s="26">
        <f t="shared" si="10"/>
        <v>8992372.6899999995</v>
      </c>
      <c r="BW20" s="26">
        <f t="shared" si="10"/>
        <v>9055060.8000000007</v>
      </c>
      <c r="BX20" s="26">
        <f t="shared" si="10"/>
        <v>11321356.24</v>
      </c>
      <c r="BY20" s="26">
        <f t="shared" si="10"/>
        <v>7863273.1599999964</v>
      </c>
      <c r="BZ20" s="26">
        <f t="shared" si="10"/>
        <v>10025901.379999999</v>
      </c>
      <c r="CA20" s="26">
        <f t="shared" si="10"/>
        <v>12326210</v>
      </c>
      <c r="CB20" s="26">
        <f t="shared" si="10"/>
        <v>11958762</v>
      </c>
      <c r="CC20" s="26">
        <f t="shared" si="10"/>
        <v>16015158.12999999</v>
      </c>
      <c r="CD20" s="26">
        <f t="shared" si="10"/>
        <v>17302820.990000002</v>
      </c>
      <c r="CE20" s="26">
        <f t="shared" si="10"/>
        <v>16953090.989999998</v>
      </c>
      <c r="CF20" s="26">
        <f t="shared" si="10"/>
        <v>19756020.169999994</v>
      </c>
      <c r="CG20" s="26">
        <f t="shared" si="10"/>
        <v>20266776.479999989</v>
      </c>
      <c r="CH20" s="26">
        <f t="shared" si="10"/>
        <v>27008159.310000014</v>
      </c>
      <c r="CI20" s="26">
        <f t="shared" si="10"/>
        <v>38261593.51000005</v>
      </c>
      <c r="CJ20" s="26">
        <f t="shared" si="10"/>
        <v>19732651.819999989</v>
      </c>
      <c r="CK20" s="26">
        <f t="shared" si="10"/>
        <v>28719781.890000023</v>
      </c>
      <c r="CL20" s="26">
        <f t="shared" si="10"/>
        <v>30167745.960000005</v>
      </c>
      <c r="CM20" s="26">
        <f t="shared" si="10"/>
        <v>27023285.179999992</v>
      </c>
      <c r="CN20" s="26">
        <f t="shared" si="10"/>
        <v>31366527</v>
      </c>
      <c r="CO20" s="26">
        <f t="shared" si="10"/>
        <v>24375651</v>
      </c>
      <c r="CP20" s="26">
        <f t="shared" si="10"/>
        <v>33197485.120000005</v>
      </c>
      <c r="CQ20" s="26">
        <f t="shared" si="10"/>
        <v>27024378.040000003</v>
      </c>
      <c r="CR20" s="26">
        <f t="shared" si="10"/>
        <v>26700358.140000012</v>
      </c>
      <c r="CS20" s="26">
        <f t="shared" si="10"/>
        <v>36272428.640000008</v>
      </c>
      <c r="CT20" s="26">
        <f t="shared" si="10"/>
        <v>34691176.739999987</v>
      </c>
      <c r="CU20" s="26">
        <f t="shared" si="10"/>
        <v>43077317.409999974</v>
      </c>
      <c r="CV20" s="26">
        <f t="shared" ref="CV20:DG20" si="11">+SUM(CV21:CV23)</f>
        <v>25538359.430000003</v>
      </c>
      <c r="CW20" s="26">
        <f t="shared" si="11"/>
        <v>29328014.010000005</v>
      </c>
      <c r="CX20" s="26">
        <f t="shared" si="11"/>
        <v>28094887.170000013</v>
      </c>
      <c r="CY20" s="26">
        <f t="shared" si="11"/>
        <v>26117886.930000003</v>
      </c>
      <c r="CZ20" s="26">
        <f t="shared" si="11"/>
        <v>31501000.57</v>
      </c>
      <c r="DA20" s="26">
        <f t="shared" si="11"/>
        <v>30128491.100000001</v>
      </c>
      <c r="DB20" s="26">
        <f t="shared" si="11"/>
        <v>21726815.370000001</v>
      </c>
      <c r="DC20" s="26">
        <f t="shared" si="11"/>
        <v>32447080.680000011</v>
      </c>
      <c r="DD20" s="26">
        <f t="shared" si="11"/>
        <v>31988251.930000007</v>
      </c>
      <c r="DE20" s="26">
        <f t="shared" si="11"/>
        <v>29330560.809999984</v>
      </c>
      <c r="DF20" s="26">
        <f t="shared" si="11"/>
        <v>33236189.389999982</v>
      </c>
      <c r="DG20" s="26">
        <f t="shared" si="11"/>
        <v>31221116.970000003</v>
      </c>
      <c r="DH20" s="26">
        <f t="shared" ref="DH20:DM20" si="12">+SUM(DH21:DH23)</f>
        <v>29934021.049999997</v>
      </c>
      <c r="DI20" s="26">
        <f t="shared" si="12"/>
        <v>27465678.990000006</v>
      </c>
      <c r="DJ20" s="26">
        <f t="shared" si="12"/>
        <v>34451702.829999991</v>
      </c>
      <c r="DK20" s="26">
        <f t="shared" si="12"/>
        <v>35889497.179999992</v>
      </c>
      <c r="DL20" s="26">
        <f t="shared" si="12"/>
        <v>21628539.969999999</v>
      </c>
      <c r="DM20" s="26">
        <f t="shared" si="12"/>
        <v>33223799.260000009</v>
      </c>
      <c r="DN20" s="26">
        <f t="shared" ref="DN20:DY20" si="13">+SUM(DN21:DN23)</f>
        <v>32681681.210000012</v>
      </c>
      <c r="DO20" s="26">
        <f t="shared" si="13"/>
        <v>35418991.440000005</v>
      </c>
      <c r="DP20" s="26">
        <f t="shared" si="13"/>
        <v>31326871.049999997</v>
      </c>
      <c r="DQ20" s="26">
        <f t="shared" si="13"/>
        <v>30498641.139999989</v>
      </c>
      <c r="DR20" s="26">
        <f t="shared" si="13"/>
        <v>45174436.589999996</v>
      </c>
      <c r="DS20" s="26">
        <f t="shared" si="13"/>
        <v>32492361</v>
      </c>
      <c r="DT20" s="26">
        <f t="shared" si="13"/>
        <v>30681799.010000017</v>
      </c>
      <c r="DU20" s="26">
        <f t="shared" si="13"/>
        <v>34071827.350000001</v>
      </c>
      <c r="DV20" s="26">
        <f t="shared" si="13"/>
        <v>33114130</v>
      </c>
      <c r="DW20" s="26">
        <f t="shared" si="13"/>
        <v>33883485.530000009</v>
      </c>
      <c r="DX20" s="26">
        <f t="shared" si="13"/>
        <v>30005732.189999994</v>
      </c>
      <c r="DY20" s="26">
        <f t="shared" si="13"/>
        <v>36838867.229999974</v>
      </c>
      <c r="DZ20" s="26">
        <f t="shared" ref="DZ20:EQ20" si="14">+SUM(DZ21:DZ23)</f>
        <v>26463656.199999992</v>
      </c>
      <c r="EA20" s="26">
        <f t="shared" si="14"/>
        <v>32356261.439999994</v>
      </c>
      <c r="EB20" s="26">
        <f t="shared" si="14"/>
        <v>39305132.120000005</v>
      </c>
      <c r="EC20" s="26">
        <f t="shared" si="14"/>
        <v>36285915.550000004</v>
      </c>
      <c r="ED20" s="26">
        <f t="shared" si="14"/>
        <v>40227396.439999998</v>
      </c>
      <c r="EE20" s="26">
        <f t="shared" si="14"/>
        <v>34973153.120000005</v>
      </c>
      <c r="EF20" s="26">
        <f t="shared" si="14"/>
        <v>28032344.140000001</v>
      </c>
      <c r="EG20" s="26">
        <f t="shared" si="14"/>
        <v>29987890.790000003</v>
      </c>
      <c r="EH20" s="26">
        <f t="shared" si="14"/>
        <v>27997776.530000012</v>
      </c>
      <c r="EI20" s="26">
        <f t="shared" si="14"/>
        <v>23529941.709999997</v>
      </c>
      <c r="EJ20" s="26">
        <f t="shared" si="14"/>
        <v>27581582.849999994</v>
      </c>
      <c r="EK20" s="26">
        <f t="shared" si="14"/>
        <v>27426344.390000001</v>
      </c>
      <c r="EL20" s="26">
        <f t="shared" si="14"/>
        <v>29386942.259999994</v>
      </c>
      <c r="EM20" s="26">
        <f t="shared" si="14"/>
        <v>29278350.969999999</v>
      </c>
      <c r="EN20" s="26">
        <f t="shared" si="14"/>
        <v>30803499.990000002</v>
      </c>
      <c r="EO20" s="26">
        <f t="shared" si="14"/>
        <v>34834018.250000007</v>
      </c>
      <c r="EP20" s="26">
        <f t="shared" si="14"/>
        <v>31623184.219999991</v>
      </c>
      <c r="EQ20" s="26">
        <f t="shared" si="14"/>
        <v>37420915.710000008</v>
      </c>
      <c r="ER20" s="26">
        <f t="shared" ref="ER20:FA20" si="15">+SUM(ER21:ER23)</f>
        <v>8927170.1799999997</v>
      </c>
      <c r="ES20" s="26">
        <f t="shared" si="15"/>
        <v>8621723.8599999994</v>
      </c>
      <c r="ET20" s="26">
        <f t="shared" si="15"/>
        <v>0</v>
      </c>
      <c r="EU20" s="26">
        <f t="shared" si="15"/>
        <v>0</v>
      </c>
      <c r="EV20" s="26">
        <f t="shared" si="15"/>
        <v>0</v>
      </c>
      <c r="EW20" s="26">
        <f t="shared" si="15"/>
        <v>0</v>
      </c>
      <c r="EX20" s="26">
        <f t="shared" si="15"/>
        <v>0</v>
      </c>
      <c r="EY20" s="26">
        <f t="shared" si="15"/>
        <v>0</v>
      </c>
      <c r="EZ20" s="26">
        <f t="shared" si="15"/>
        <v>0</v>
      </c>
      <c r="FA20" s="26">
        <f t="shared" si="15"/>
        <v>0</v>
      </c>
      <c r="FB20" s="26">
        <f t="shared" ref="FB20:FC20" si="16">+SUM(FB21:FB23)</f>
        <v>0</v>
      </c>
      <c r="FC20" s="26">
        <f t="shared" si="16"/>
        <v>0</v>
      </c>
    </row>
    <row r="21" spans="1:159" x14ac:dyDescent="0.2">
      <c r="A21" s="49" t="s">
        <v>6</v>
      </c>
      <c r="B21" s="20" t="s">
        <v>35</v>
      </c>
      <c r="C21" s="19" t="s">
        <v>92</v>
      </c>
      <c r="D21" s="25">
        <v>218394.11800000002</v>
      </c>
      <c r="E21" s="25">
        <v>292689.13799999998</v>
      </c>
      <c r="F21" s="25">
        <v>335886.48199999996</v>
      </c>
      <c r="G21" s="25">
        <v>348693.48300000001</v>
      </c>
      <c r="H21" s="25">
        <v>241742.69599999997</v>
      </c>
      <c r="I21" s="25">
        <v>353825.62800000003</v>
      </c>
      <c r="J21" s="25">
        <v>199433.94999999998</v>
      </c>
      <c r="K21" s="25">
        <v>309064.47700000001</v>
      </c>
      <c r="L21" s="25">
        <v>242461.125</v>
      </c>
      <c r="M21" s="25">
        <v>272521.91500000004</v>
      </c>
      <c r="N21" s="25">
        <v>295790.74600000004</v>
      </c>
      <c r="O21" s="25">
        <v>272205.11600000004</v>
      </c>
      <c r="P21" s="25">
        <v>259506.12299999999</v>
      </c>
      <c r="Q21" s="25">
        <v>268370.598</v>
      </c>
      <c r="R21" s="25">
        <v>274728.28500000003</v>
      </c>
      <c r="S21" s="25">
        <v>258977.33499999999</v>
      </c>
      <c r="T21" s="25">
        <v>187055.08199999999</v>
      </c>
      <c r="U21" s="25">
        <v>341137.05300000001</v>
      </c>
      <c r="V21" s="25">
        <v>324999.5780000001</v>
      </c>
      <c r="W21" s="25">
        <v>335088.14</v>
      </c>
      <c r="X21" s="25">
        <v>339412.98400000005</v>
      </c>
      <c r="Y21" s="25">
        <v>260669.288</v>
      </c>
      <c r="Z21" s="25">
        <v>337231.31600000005</v>
      </c>
      <c r="AA21" s="25">
        <v>404188.67800000001</v>
      </c>
      <c r="AB21" s="25">
        <v>238917</v>
      </c>
      <c r="AC21" s="25">
        <v>255211.09000000003</v>
      </c>
      <c r="AD21" s="25">
        <v>447045.89000000013</v>
      </c>
      <c r="AE21" s="25">
        <v>309866.06</v>
      </c>
      <c r="AF21" s="25">
        <v>353821.25</v>
      </c>
      <c r="AG21" s="25">
        <v>320419.57999999984</v>
      </c>
      <c r="AH21" s="25">
        <v>267360.57</v>
      </c>
      <c r="AI21" s="25">
        <v>232234.36000000004</v>
      </c>
      <c r="AJ21" s="25">
        <v>356237.10000000009</v>
      </c>
      <c r="AK21" s="25">
        <v>261371.82</v>
      </c>
      <c r="AL21" s="25">
        <v>318807.64000000013</v>
      </c>
      <c r="AM21" s="25">
        <v>234511.69000000003</v>
      </c>
      <c r="AN21" s="25">
        <v>367450.61</v>
      </c>
      <c r="AO21" s="25">
        <v>210344.29</v>
      </c>
      <c r="AP21" s="25">
        <v>423010.22000000003</v>
      </c>
      <c r="AQ21" s="25">
        <v>220308.75999999998</v>
      </c>
      <c r="AR21" s="25">
        <v>308933.81</v>
      </c>
      <c r="AS21" s="25">
        <v>155791.03999999998</v>
      </c>
      <c r="AT21" s="25">
        <v>237439.26000000004</v>
      </c>
      <c r="AU21" s="25">
        <v>265770.15999999992</v>
      </c>
      <c r="AV21" s="25">
        <v>284543.02</v>
      </c>
      <c r="AW21" s="25">
        <v>254126.74</v>
      </c>
      <c r="AX21" s="25">
        <v>326872.91000000003</v>
      </c>
      <c r="AY21" s="25">
        <v>297936.6100000001</v>
      </c>
      <c r="AZ21" s="25">
        <v>283923.38999999996</v>
      </c>
      <c r="BA21" s="25">
        <v>224127.50999999995</v>
      </c>
      <c r="BB21" s="25">
        <v>336010.67</v>
      </c>
      <c r="BC21" s="25">
        <v>323052.51999999996</v>
      </c>
      <c r="BD21" s="25">
        <v>299139.84000000003</v>
      </c>
      <c r="BE21" s="25">
        <v>387753.26</v>
      </c>
      <c r="BF21" s="25">
        <v>392374.60999999993</v>
      </c>
      <c r="BG21" s="25">
        <v>410967.69</v>
      </c>
      <c r="BH21" s="25">
        <v>568308.85</v>
      </c>
      <c r="BI21" s="25">
        <v>548690.09000000008</v>
      </c>
      <c r="BJ21" s="25">
        <v>256398.43</v>
      </c>
      <c r="BK21" s="25">
        <v>462270.38000000006</v>
      </c>
      <c r="BL21" s="25">
        <v>389999.76</v>
      </c>
      <c r="BM21" s="25">
        <v>425669.70000000007</v>
      </c>
      <c r="BN21" s="25">
        <v>333417.90999999992</v>
      </c>
      <c r="BO21" s="25">
        <v>455836</v>
      </c>
      <c r="BP21" s="25">
        <v>458969.23999999993</v>
      </c>
      <c r="BQ21" s="25">
        <v>422873.35000000003</v>
      </c>
      <c r="BR21" s="25">
        <v>431759.30000000016</v>
      </c>
      <c r="BS21" s="25">
        <v>513910.03</v>
      </c>
      <c r="BT21" s="25">
        <v>478906.2000000003</v>
      </c>
      <c r="BU21" s="25">
        <v>444192.59999999992</v>
      </c>
      <c r="BV21" s="25">
        <v>258288.83000000002</v>
      </c>
      <c r="BW21" s="25">
        <v>139957.26999999999</v>
      </c>
      <c r="BX21" s="25">
        <v>374430.67</v>
      </c>
      <c r="BY21" s="25">
        <v>256913.17999999993</v>
      </c>
      <c r="BZ21" s="25">
        <v>308612.56</v>
      </c>
      <c r="CA21" s="25">
        <v>384628</v>
      </c>
      <c r="CB21" s="25">
        <v>405241</v>
      </c>
      <c r="CC21" s="25">
        <v>306002.43000000005</v>
      </c>
      <c r="CD21" s="25">
        <v>457086.2699999999</v>
      </c>
      <c r="CE21" s="25">
        <v>394683.83999999979</v>
      </c>
      <c r="CF21" s="25">
        <v>376602.49</v>
      </c>
      <c r="CG21" s="25">
        <v>372024.77000000008</v>
      </c>
      <c r="CH21" s="25">
        <v>441744.3</v>
      </c>
      <c r="CI21" s="25">
        <v>375559.58000000007</v>
      </c>
      <c r="CJ21" s="25">
        <v>437001.41</v>
      </c>
      <c r="CK21" s="25">
        <v>494939.33999999991</v>
      </c>
      <c r="CL21" s="25">
        <v>413112.5399999998</v>
      </c>
      <c r="CM21" s="25">
        <v>338774.42000000004</v>
      </c>
      <c r="CN21" s="25">
        <v>483518</v>
      </c>
      <c r="CO21" s="25">
        <v>379655</v>
      </c>
      <c r="CP21" s="25">
        <v>582689.32000000018</v>
      </c>
      <c r="CQ21" s="25">
        <v>409954.28000000009</v>
      </c>
      <c r="CR21" s="25">
        <v>430906.30999999988</v>
      </c>
      <c r="CS21" s="25">
        <v>639856.41999999969</v>
      </c>
      <c r="CT21" s="25">
        <v>495954.32000000012</v>
      </c>
      <c r="CU21" s="25">
        <v>390170.04000000027</v>
      </c>
      <c r="CV21" s="25">
        <v>375089.78</v>
      </c>
      <c r="CW21" s="25">
        <v>409053.64999999991</v>
      </c>
      <c r="CX21" s="25">
        <v>425713.42000000016</v>
      </c>
      <c r="CY21" s="25">
        <v>408314.73999999982</v>
      </c>
      <c r="CZ21" s="25">
        <v>488168.76</v>
      </c>
      <c r="DA21" s="25">
        <v>427722.96</v>
      </c>
      <c r="DB21" s="25">
        <v>379871.75999999995</v>
      </c>
      <c r="DC21" s="25">
        <v>432226.29999999993</v>
      </c>
      <c r="DD21" s="25">
        <v>479050.01999999979</v>
      </c>
      <c r="DE21" s="25">
        <v>390680.23999999987</v>
      </c>
      <c r="DF21" s="25">
        <v>556875.03999999992</v>
      </c>
      <c r="DG21" s="25">
        <v>437662.46</v>
      </c>
      <c r="DH21" s="25">
        <v>369437.5</v>
      </c>
      <c r="DI21" s="25">
        <v>333596.93</v>
      </c>
      <c r="DJ21" s="25">
        <v>617946.92000000051</v>
      </c>
      <c r="DK21" s="25">
        <v>509020.04</v>
      </c>
      <c r="DL21" s="25">
        <v>466568.84999999992</v>
      </c>
      <c r="DM21" s="25">
        <v>456677.53999999986</v>
      </c>
      <c r="DN21" s="25">
        <v>493418.76</v>
      </c>
      <c r="DO21" s="25">
        <v>529021.36</v>
      </c>
      <c r="DP21" s="25">
        <v>373903.55000000005</v>
      </c>
      <c r="DQ21" s="25">
        <v>554985.5199999999</v>
      </c>
      <c r="DR21" s="25">
        <v>660812.50999999989</v>
      </c>
      <c r="DS21" s="25">
        <v>447342</v>
      </c>
      <c r="DT21" s="25">
        <v>571015.34999999974</v>
      </c>
      <c r="DU21" s="25">
        <v>448733.96000000008</v>
      </c>
      <c r="DV21" s="25">
        <v>595482</v>
      </c>
      <c r="DW21" s="25">
        <v>379251.04000000015</v>
      </c>
      <c r="DX21" s="25">
        <v>539518.64999999991</v>
      </c>
      <c r="DY21" s="25">
        <v>518966.08000000007</v>
      </c>
      <c r="DZ21" s="25">
        <v>419516.14999999991</v>
      </c>
      <c r="EA21" s="25">
        <v>542804.09999999986</v>
      </c>
      <c r="EB21" s="25">
        <v>481462.24</v>
      </c>
      <c r="EC21" s="25">
        <v>635348.92999999982</v>
      </c>
      <c r="ED21" s="25">
        <v>523690.77999999997</v>
      </c>
      <c r="EE21" s="25">
        <v>561811.12</v>
      </c>
      <c r="EF21" s="25">
        <v>363750.85000000009</v>
      </c>
      <c r="EG21" s="25">
        <v>503698.23</v>
      </c>
      <c r="EH21" s="25">
        <v>422060.92999999993</v>
      </c>
      <c r="EI21" s="25">
        <v>389865.66000000003</v>
      </c>
      <c r="EJ21" s="25">
        <v>368867.75</v>
      </c>
      <c r="EK21" s="25">
        <v>427647.60000000021</v>
      </c>
      <c r="EL21" s="25">
        <v>431978.18000000005</v>
      </c>
      <c r="EM21" s="25">
        <v>488818.69</v>
      </c>
      <c r="EN21" s="25">
        <v>465846.76</v>
      </c>
      <c r="EO21" s="25">
        <v>558945.58000000007</v>
      </c>
      <c r="EP21" s="25">
        <v>494123.21</v>
      </c>
      <c r="EQ21" s="25">
        <v>731361.09</v>
      </c>
      <c r="ER21" s="25">
        <v>142265.95000000001</v>
      </c>
      <c r="ES21" s="25">
        <v>129189.72</v>
      </c>
      <c r="ET21" s="25"/>
      <c r="EU21" s="25"/>
      <c r="EV21" s="25"/>
      <c r="EW21" s="25"/>
      <c r="EX21" s="25"/>
      <c r="EY21" s="25"/>
      <c r="EZ21" s="25"/>
      <c r="FA21" s="25"/>
      <c r="FB21" s="25"/>
      <c r="FC21" s="25"/>
    </row>
    <row r="22" spans="1:159" x14ac:dyDescent="0.2">
      <c r="A22" s="49" t="s">
        <v>8</v>
      </c>
      <c r="B22" s="20" t="s">
        <v>36</v>
      </c>
      <c r="C22" s="19" t="s">
        <v>92</v>
      </c>
      <c r="D22" s="25">
        <v>5167019.5309999995</v>
      </c>
      <c r="E22" s="25">
        <v>4649934.9029989997</v>
      </c>
      <c r="F22" s="25">
        <v>5239136.3274469413</v>
      </c>
      <c r="G22" s="25">
        <v>5055838.3029999994</v>
      </c>
      <c r="H22" s="25">
        <v>5026236.4599999981</v>
      </c>
      <c r="I22" s="25">
        <v>4720620.6490000049</v>
      </c>
      <c r="J22" s="25">
        <v>4082380.3740000045</v>
      </c>
      <c r="K22" s="25">
        <v>4048666.6200000006</v>
      </c>
      <c r="L22" s="25">
        <v>4409384.256000001</v>
      </c>
      <c r="M22" s="25">
        <v>4532439.267</v>
      </c>
      <c r="N22" s="25">
        <v>4457973.4400000013</v>
      </c>
      <c r="O22" s="25">
        <v>4747110.08</v>
      </c>
      <c r="P22" s="25">
        <v>4568252.4650000008</v>
      </c>
      <c r="Q22" s="25">
        <v>4521065.888000004</v>
      </c>
      <c r="R22" s="25">
        <v>4646292.7310000006</v>
      </c>
      <c r="S22" s="25">
        <v>4101215.6669999994</v>
      </c>
      <c r="T22" s="25">
        <v>4859476.9880000018</v>
      </c>
      <c r="U22" s="25">
        <v>4821603.9959999984</v>
      </c>
      <c r="V22" s="25">
        <v>5182232.4069999969</v>
      </c>
      <c r="W22" s="25">
        <v>5264314.381000001</v>
      </c>
      <c r="X22" s="25">
        <v>5183722.9310000027</v>
      </c>
      <c r="Y22" s="25">
        <v>5079769.2330000019</v>
      </c>
      <c r="Z22" s="25">
        <v>5517096.0259999987</v>
      </c>
      <c r="AA22" s="25">
        <v>6270628.9620000049</v>
      </c>
      <c r="AB22" s="25">
        <v>4329862</v>
      </c>
      <c r="AC22" s="25">
        <v>6436609.7400000012</v>
      </c>
      <c r="AD22" s="25">
        <v>6245597.8600000013</v>
      </c>
      <c r="AE22" s="25">
        <v>6054662.5499999961</v>
      </c>
      <c r="AF22" s="25">
        <v>6549806.9800000051</v>
      </c>
      <c r="AG22" s="25">
        <v>5514272.6799999997</v>
      </c>
      <c r="AH22" s="25">
        <v>4903512.8499999996</v>
      </c>
      <c r="AI22" s="25">
        <v>5346648.8899999987</v>
      </c>
      <c r="AJ22" s="25">
        <v>5559991.7700000042</v>
      </c>
      <c r="AK22" s="25">
        <v>5138916.469999996</v>
      </c>
      <c r="AL22" s="25">
        <v>5125506.6399999987</v>
      </c>
      <c r="AM22" s="25">
        <v>5614174.0800000001</v>
      </c>
      <c r="AN22" s="25">
        <v>5738564.7999999998</v>
      </c>
      <c r="AO22" s="25">
        <v>5265097.7800000012</v>
      </c>
      <c r="AP22" s="25">
        <v>6664986.0399999982</v>
      </c>
      <c r="AQ22" s="25">
        <v>6019062.9199999962</v>
      </c>
      <c r="AR22" s="25">
        <v>6300216.0100000007</v>
      </c>
      <c r="AS22" s="25">
        <v>5825906.160000002</v>
      </c>
      <c r="AT22" s="25">
        <v>5431287.9199999953</v>
      </c>
      <c r="AU22" s="25">
        <v>4702474.5599999968</v>
      </c>
      <c r="AV22" s="25">
        <v>7046892.0199999996</v>
      </c>
      <c r="AW22" s="25">
        <v>5578705.0800000047</v>
      </c>
      <c r="AX22" s="25">
        <v>6183806.9100000001</v>
      </c>
      <c r="AY22" s="25">
        <v>8742221.8099999987</v>
      </c>
      <c r="AZ22" s="25">
        <v>5699386.3100000005</v>
      </c>
      <c r="BA22" s="25">
        <v>7213212.5899999971</v>
      </c>
      <c r="BB22" s="25">
        <v>7189921.2199999988</v>
      </c>
      <c r="BC22" s="25">
        <v>6496830.7599999988</v>
      </c>
      <c r="BD22" s="25">
        <v>7460620.4500000039</v>
      </c>
      <c r="BE22" s="25">
        <v>7846832.0300000021</v>
      </c>
      <c r="BF22" s="25">
        <v>8277380.9399999995</v>
      </c>
      <c r="BG22" s="25">
        <v>7673764.169999999</v>
      </c>
      <c r="BH22" s="25">
        <v>8922669.9199999999</v>
      </c>
      <c r="BI22" s="25">
        <v>10947637.860000001</v>
      </c>
      <c r="BJ22" s="25">
        <v>7395582.4399999967</v>
      </c>
      <c r="BK22" s="25">
        <v>11113413.729999999</v>
      </c>
      <c r="BL22" s="25">
        <v>8992944.0000000019</v>
      </c>
      <c r="BM22" s="25">
        <v>8564965.8000000026</v>
      </c>
      <c r="BN22" s="25">
        <v>8385479.9600000009</v>
      </c>
      <c r="BO22" s="25">
        <v>8278881</v>
      </c>
      <c r="BP22" s="25">
        <v>9607800.0600000024</v>
      </c>
      <c r="BQ22" s="25">
        <v>8839660.4399999939</v>
      </c>
      <c r="BR22" s="25">
        <v>10244132.600000011</v>
      </c>
      <c r="BS22" s="25">
        <v>10090016.67</v>
      </c>
      <c r="BT22" s="25">
        <v>11706090.789999994</v>
      </c>
      <c r="BU22" s="25">
        <v>11617942.15</v>
      </c>
      <c r="BV22" s="25">
        <v>8378339.1700000009</v>
      </c>
      <c r="BW22" s="25">
        <v>8384463.8899999997</v>
      </c>
      <c r="BX22" s="25">
        <v>10321630.98</v>
      </c>
      <c r="BY22" s="25">
        <v>7290866.299999997</v>
      </c>
      <c r="BZ22" s="25">
        <v>9391122.3699999992</v>
      </c>
      <c r="CA22" s="25">
        <v>11340998</v>
      </c>
      <c r="CB22" s="25">
        <v>11092619</v>
      </c>
      <c r="CC22" s="25">
        <v>15546599.569999989</v>
      </c>
      <c r="CD22" s="25">
        <v>16223918.200000003</v>
      </c>
      <c r="CE22" s="25">
        <v>16253618.929999998</v>
      </c>
      <c r="CF22" s="25">
        <v>19099269.660000004</v>
      </c>
      <c r="CG22" s="25">
        <v>19581058.93999999</v>
      </c>
      <c r="CH22" s="25">
        <v>26458159.490000013</v>
      </c>
      <c r="CI22" s="25">
        <v>37543516.280000016</v>
      </c>
      <c r="CJ22" s="25">
        <v>18900369.159999989</v>
      </c>
      <c r="CK22" s="25">
        <v>27893167.090000022</v>
      </c>
      <c r="CL22" s="25">
        <v>29483217.690000005</v>
      </c>
      <c r="CM22" s="25">
        <v>26354531.09999999</v>
      </c>
      <c r="CN22" s="25">
        <v>30531147</v>
      </c>
      <c r="CO22" s="25">
        <v>23728212</v>
      </c>
      <c r="CP22" s="25">
        <v>32146007.850000005</v>
      </c>
      <c r="CQ22" s="25">
        <v>26188414.989999998</v>
      </c>
      <c r="CR22" s="25">
        <v>25734128.440000013</v>
      </c>
      <c r="CS22" s="25">
        <v>35352223.440000013</v>
      </c>
      <c r="CT22" s="25">
        <v>33810745.75999999</v>
      </c>
      <c r="CU22" s="25">
        <v>42388784.679999977</v>
      </c>
      <c r="CV22" s="25">
        <v>24868271.48</v>
      </c>
      <c r="CW22" s="25">
        <v>28569865.430000007</v>
      </c>
      <c r="CX22" s="25">
        <v>27421303.730000012</v>
      </c>
      <c r="CY22" s="25">
        <v>25468510.880000006</v>
      </c>
      <c r="CZ22" s="25">
        <v>30646075.459999997</v>
      </c>
      <c r="DA22" s="25">
        <v>29454131.48</v>
      </c>
      <c r="DB22" s="25">
        <v>21108282.609999999</v>
      </c>
      <c r="DC22" s="25">
        <v>31618064.530000009</v>
      </c>
      <c r="DD22" s="25">
        <v>31256301.450000007</v>
      </c>
      <c r="DE22" s="25">
        <v>28545875.589999985</v>
      </c>
      <c r="DF22" s="25">
        <v>32048470.509999983</v>
      </c>
      <c r="DG22" s="25">
        <v>30476190.98</v>
      </c>
      <c r="DH22" s="25">
        <v>29189735.359999996</v>
      </c>
      <c r="DI22" s="25">
        <v>26913933.410000008</v>
      </c>
      <c r="DJ22" s="25">
        <v>33349875.589999989</v>
      </c>
      <c r="DK22" s="25">
        <v>34994156.809999995</v>
      </c>
      <c r="DL22" s="25">
        <v>20808879.369999997</v>
      </c>
      <c r="DM22" s="25">
        <v>32232645.280000009</v>
      </c>
      <c r="DN22" s="25">
        <v>31745358.29000001</v>
      </c>
      <c r="DO22" s="25">
        <v>34489776.980000004</v>
      </c>
      <c r="DP22" s="25">
        <v>30636463.269999996</v>
      </c>
      <c r="DQ22" s="25">
        <v>29481354.239999991</v>
      </c>
      <c r="DR22" s="25">
        <v>44063213.979999997</v>
      </c>
      <c r="DS22" s="25">
        <v>31057699</v>
      </c>
      <c r="DT22" s="25">
        <v>29091776.690000016</v>
      </c>
      <c r="DU22" s="25">
        <v>32523475.450000003</v>
      </c>
      <c r="DV22" s="25">
        <v>31528951</v>
      </c>
      <c r="DW22" s="25">
        <v>32355161.29000001</v>
      </c>
      <c r="DX22" s="25">
        <v>28330513.469999995</v>
      </c>
      <c r="DY22" s="25">
        <v>35349799.289999977</v>
      </c>
      <c r="DZ22" s="25">
        <v>25039485.919999994</v>
      </c>
      <c r="EA22" s="25">
        <v>30554563.689999994</v>
      </c>
      <c r="EB22" s="25">
        <v>37644616.32</v>
      </c>
      <c r="EC22" s="25">
        <v>34489879.040000007</v>
      </c>
      <c r="ED22" s="25">
        <v>38586526.159999996</v>
      </c>
      <c r="EE22" s="25">
        <v>33166643.010000002</v>
      </c>
      <c r="EF22" s="25">
        <v>26478341.889999997</v>
      </c>
      <c r="EG22" s="25">
        <v>28258396.670000002</v>
      </c>
      <c r="EH22" s="25">
        <v>26583546.140000012</v>
      </c>
      <c r="EI22" s="25">
        <v>21841069.759999998</v>
      </c>
      <c r="EJ22" s="25">
        <v>25679870.259999994</v>
      </c>
      <c r="EK22" s="25">
        <v>25994224.779999997</v>
      </c>
      <c r="EL22" s="25">
        <v>27831212.269999996</v>
      </c>
      <c r="EM22" s="25">
        <v>27500093.379999999</v>
      </c>
      <c r="EN22" s="25">
        <v>29170738.219999999</v>
      </c>
      <c r="EO22" s="25">
        <v>33236092.670000009</v>
      </c>
      <c r="EP22" s="25">
        <v>29946797.659999989</v>
      </c>
      <c r="EQ22" s="25">
        <v>35290367.330000006</v>
      </c>
      <c r="ER22" s="25">
        <v>7509424.9800000004</v>
      </c>
      <c r="ES22" s="25">
        <v>7309959.1200000001</v>
      </c>
      <c r="ET22" s="25"/>
      <c r="EU22" s="25"/>
      <c r="EV22" s="25"/>
      <c r="EW22" s="25"/>
      <c r="EX22" s="25"/>
      <c r="EY22" s="25"/>
      <c r="EZ22" s="25"/>
      <c r="FA22" s="25"/>
      <c r="FB22" s="25"/>
      <c r="FC22" s="25"/>
    </row>
    <row r="23" spans="1:159" x14ac:dyDescent="0.2">
      <c r="A23" s="49" t="s">
        <v>17</v>
      </c>
      <c r="B23" s="20" t="s">
        <v>37</v>
      </c>
      <c r="C23" s="19" t="s">
        <v>92</v>
      </c>
      <c r="D23" s="25">
        <v>174681.29900000003</v>
      </c>
      <c r="E23" s="25">
        <v>96449.080999999976</v>
      </c>
      <c r="F23" s="25">
        <v>309968.185</v>
      </c>
      <c r="G23" s="25">
        <v>250686.47399999967</v>
      </c>
      <c r="H23" s="25">
        <v>201752.80899999995</v>
      </c>
      <c r="I23" s="25">
        <v>291205.08100000012</v>
      </c>
      <c r="J23" s="25">
        <v>342341.23199999984</v>
      </c>
      <c r="K23" s="25">
        <v>801043.87499999977</v>
      </c>
      <c r="L23" s="25">
        <v>233832.51299999986</v>
      </c>
      <c r="M23" s="25">
        <v>288474.93800000049</v>
      </c>
      <c r="N23" s="25">
        <v>270819.00800000003</v>
      </c>
      <c r="O23" s="25">
        <v>363282.2019999997</v>
      </c>
      <c r="P23" s="25">
        <v>474454.67199999985</v>
      </c>
      <c r="Q23" s="25">
        <v>281546.88500000001</v>
      </c>
      <c r="R23" s="25">
        <v>400842.8730000002</v>
      </c>
      <c r="S23" s="25">
        <v>398586.5680000002</v>
      </c>
      <c r="T23" s="25">
        <v>233409.90000000005</v>
      </c>
      <c r="U23" s="25">
        <v>405988.99599999975</v>
      </c>
      <c r="V23" s="25">
        <v>365321.37399999972</v>
      </c>
      <c r="W23" s="25">
        <v>503744.45800000016</v>
      </c>
      <c r="X23" s="25">
        <v>503582.96800000005</v>
      </c>
      <c r="Y23" s="25">
        <v>376771.31700000004</v>
      </c>
      <c r="Z23" s="25">
        <v>393440.99699999997</v>
      </c>
      <c r="AA23" s="25">
        <v>691335.11800000002</v>
      </c>
      <c r="AB23" s="25">
        <v>318488</v>
      </c>
      <c r="AC23" s="25">
        <v>530447.58999999973</v>
      </c>
      <c r="AD23" s="25">
        <v>347830.35999999824</v>
      </c>
      <c r="AE23" s="25">
        <v>528464.50999999978</v>
      </c>
      <c r="AF23" s="25">
        <v>513993.27999999991</v>
      </c>
      <c r="AG23" s="25">
        <v>706484.39999999991</v>
      </c>
      <c r="AH23" s="25">
        <v>487630.28000000009</v>
      </c>
      <c r="AI23" s="25">
        <v>396243.51000000018</v>
      </c>
      <c r="AJ23" s="25">
        <v>564766.06000000006</v>
      </c>
      <c r="AK23" s="25">
        <v>507086.19999999972</v>
      </c>
      <c r="AL23" s="25">
        <v>553084.13000000012</v>
      </c>
      <c r="AM23" s="25">
        <v>527248.20000000042</v>
      </c>
      <c r="AN23" s="25">
        <v>727048.43999999564</v>
      </c>
      <c r="AO23" s="25">
        <v>547138.04</v>
      </c>
      <c r="AP23" s="25">
        <v>500802.22999999986</v>
      </c>
      <c r="AQ23" s="25">
        <v>245434.66999999993</v>
      </c>
      <c r="AR23" s="25">
        <v>474654.3999999995</v>
      </c>
      <c r="AS23" s="25">
        <v>219826.83999999988</v>
      </c>
      <c r="AT23" s="25">
        <v>476244.01999999996</v>
      </c>
      <c r="AU23" s="25">
        <v>393456.94999999949</v>
      </c>
      <c r="AV23" s="25">
        <v>396863.84</v>
      </c>
      <c r="AW23" s="25">
        <v>382537.46</v>
      </c>
      <c r="AX23" s="25">
        <v>369662.75</v>
      </c>
      <c r="AY23" s="25">
        <v>442008.4899999997</v>
      </c>
      <c r="AZ23" s="25">
        <v>376592.28000000014</v>
      </c>
      <c r="BA23" s="25">
        <v>312514.53000000003</v>
      </c>
      <c r="BB23" s="25">
        <v>382354.07999999938</v>
      </c>
      <c r="BC23" s="25">
        <v>354876.09000000008</v>
      </c>
      <c r="BD23" s="25">
        <v>492133.67000000016</v>
      </c>
      <c r="BE23" s="25">
        <v>418516.4800000001</v>
      </c>
      <c r="BF23" s="25">
        <v>574152.57000000041</v>
      </c>
      <c r="BG23" s="25">
        <v>280329.14999999979</v>
      </c>
      <c r="BH23" s="25">
        <v>520404.25999999978</v>
      </c>
      <c r="BI23" s="25">
        <v>642908.60999999987</v>
      </c>
      <c r="BJ23" s="25">
        <v>520745.15</v>
      </c>
      <c r="BK23" s="25">
        <v>491239.74999999936</v>
      </c>
      <c r="BL23" s="25">
        <v>483361.74999999977</v>
      </c>
      <c r="BM23" s="25">
        <v>548805.25</v>
      </c>
      <c r="BN23" s="25">
        <v>755503.49999999907</v>
      </c>
      <c r="BO23" s="25">
        <v>506857</v>
      </c>
      <c r="BP23" s="25">
        <v>658994.72</v>
      </c>
      <c r="BQ23" s="25">
        <v>507847.64999999781</v>
      </c>
      <c r="BR23" s="25">
        <v>518201.97999999992</v>
      </c>
      <c r="BS23" s="25">
        <v>419001.94</v>
      </c>
      <c r="BT23" s="25">
        <v>809871.27999998373</v>
      </c>
      <c r="BU23" s="25">
        <v>407910.14000000025</v>
      </c>
      <c r="BV23" s="25">
        <v>355744.68999999989</v>
      </c>
      <c r="BW23" s="25">
        <v>530639.63999999966</v>
      </c>
      <c r="BX23" s="25">
        <v>625294.59</v>
      </c>
      <c r="BY23" s="25">
        <v>315493.68</v>
      </c>
      <c r="BZ23" s="25">
        <v>326166.45</v>
      </c>
      <c r="CA23" s="25">
        <v>600584</v>
      </c>
      <c r="CB23" s="25">
        <v>460902</v>
      </c>
      <c r="CC23" s="25">
        <v>162556.12999999998</v>
      </c>
      <c r="CD23" s="25">
        <v>621816.51999999804</v>
      </c>
      <c r="CE23" s="25">
        <v>304788.21999999904</v>
      </c>
      <c r="CF23" s="25">
        <v>280148.01999999117</v>
      </c>
      <c r="CG23" s="25">
        <v>313692.77</v>
      </c>
      <c r="CH23" s="25">
        <v>108255.51999999875</v>
      </c>
      <c r="CI23" s="25">
        <v>342517.65000003547</v>
      </c>
      <c r="CJ23" s="25">
        <v>395281.24999999849</v>
      </c>
      <c r="CK23" s="25">
        <v>331675.45999999985</v>
      </c>
      <c r="CL23" s="25">
        <v>271415.73</v>
      </c>
      <c r="CM23" s="25">
        <v>329979.65999999992</v>
      </c>
      <c r="CN23" s="25">
        <v>351862</v>
      </c>
      <c r="CO23" s="25">
        <v>267784</v>
      </c>
      <c r="CP23" s="25">
        <v>468787.9499999999</v>
      </c>
      <c r="CQ23" s="25">
        <v>426008.77000000252</v>
      </c>
      <c r="CR23" s="25">
        <v>535323.3899999999</v>
      </c>
      <c r="CS23" s="25">
        <v>280348.77999999229</v>
      </c>
      <c r="CT23" s="25">
        <v>384476.66000000003</v>
      </c>
      <c r="CU23" s="25">
        <v>298362.69</v>
      </c>
      <c r="CV23" s="25">
        <v>294998.17</v>
      </c>
      <c r="CW23" s="25">
        <v>349094.93000000034</v>
      </c>
      <c r="CX23" s="25">
        <v>247870.02000000002</v>
      </c>
      <c r="CY23" s="25">
        <v>241061.31</v>
      </c>
      <c r="CZ23" s="25">
        <v>366756.34999999969</v>
      </c>
      <c r="DA23" s="25">
        <v>246636.66</v>
      </c>
      <c r="DB23" s="25">
        <v>238661.00000000012</v>
      </c>
      <c r="DC23" s="25">
        <v>396789.84999999974</v>
      </c>
      <c r="DD23" s="25">
        <v>252900.46000000002</v>
      </c>
      <c r="DE23" s="25">
        <v>394004.98000000004</v>
      </c>
      <c r="DF23" s="25">
        <v>630843.8400000002</v>
      </c>
      <c r="DG23" s="25">
        <v>307263.53000000003</v>
      </c>
      <c r="DH23" s="25">
        <v>374848.19000000006</v>
      </c>
      <c r="DI23" s="25">
        <v>218148.65</v>
      </c>
      <c r="DJ23" s="25">
        <v>483880.32000000007</v>
      </c>
      <c r="DK23" s="25">
        <v>386320.32999999996</v>
      </c>
      <c r="DL23" s="25">
        <v>353091.74999999988</v>
      </c>
      <c r="DM23" s="25">
        <v>534476.44000000018</v>
      </c>
      <c r="DN23" s="25">
        <v>442904.15999999992</v>
      </c>
      <c r="DO23" s="25">
        <v>400193.10000000003</v>
      </c>
      <c r="DP23" s="25">
        <v>316504.23000000004</v>
      </c>
      <c r="DQ23" s="25">
        <v>462301.37999999971</v>
      </c>
      <c r="DR23" s="25">
        <v>450410.1</v>
      </c>
      <c r="DS23" s="25">
        <v>987320</v>
      </c>
      <c r="DT23" s="25">
        <v>1019006.97</v>
      </c>
      <c r="DU23" s="25">
        <v>1099617.94</v>
      </c>
      <c r="DV23" s="25">
        <v>989697</v>
      </c>
      <c r="DW23" s="25">
        <v>1149073.2</v>
      </c>
      <c r="DX23" s="25">
        <v>1135700.0700000005</v>
      </c>
      <c r="DY23" s="25">
        <v>970101.86000000057</v>
      </c>
      <c r="DZ23" s="25">
        <v>1004654.1299999994</v>
      </c>
      <c r="EA23" s="25">
        <v>1258893.6500000001</v>
      </c>
      <c r="EB23" s="25">
        <v>1179053.56</v>
      </c>
      <c r="EC23" s="25">
        <v>1160687.5799999998</v>
      </c>
      <c r="ED23" s="25">
        <v>1117179.5</v>
      </c>
      <c r="EE23" s="25">
        <v>1244698.99</v>
      </c>
      <c r="EF23" s="25">
        <v>1190251.4000000004</v>
      </c>
      <c r="EG23" s="25">
        <v>1225795.8899999999</v>
      </c>
      <c r="EH23" s="25">
        <v>992169.45999999961</v>
      </c>
      <c r="EI23" s="25">
        <v>1299006.2899999996</v>
      </c>
      <c r="EJ23" s="25">
        <v>1532844.84</v>
      </c>
      <c r="EK23" s="25">
        <v>1004472.0099999999</v>
      </c>
      <c r="EL23" s="25">
        <v>1123751.8099999998</v>
      </c>
      <c r="EM23" s="25">
        <v>1289438.8999999999</v>
      </c>
      <c r="EN23" s="25">
        <v>1166915.01</v>
      </c>
      <c r="EO23" s="25">
        <v>1038980.0000000002</v>
      </c>
      <c r="EP23" s="25">
        <v>1182263.3500000001</v>
      </c>
      <c r="EQ23" s="25">
        <v>1399187.29</v>
      </c>
      <c r="ER23" s="25">
        <v>1275479.25</v>
      </c>
      <c r="ES23" s="25">
        <v>1182575.0200000003</v>
      </c>
      <c r="ET23" s="25"/>
      <c r="EU23" s="25"/>
      <c r="EV23" s="25"/>
      <c r="EW23" s="25"/>
      <c r="EX23" s="25"/>
      <c r="EY23" s="25"/>
      <c r="EZ23" s="25"/>
      <c r="FA23" s="25"/>
      <c r="FB23" s="25"/>
      <c r="FC23" s="25"/>
    </row>
    <row r="24" spans="1:159" ht="23.25" customHeight="1" x14ac:dyDescent="0.2">
      <c r="A24" s="84" t="s">
        <v>108</v>
      </c>
      <c r="B24" s="84"/>
      <c r="C24" s="84"/>
      <c r="CE24" s="34"/>
    </row>
    <row r="25" spans="1:159" x14ac:dyDescent="0.2"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</row>
    <row r="26" spans="1:159" x14ac:dyDescent="0.2"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</row>
    <row r="27" spans="1:159" x14ac:dyDescent="0.2">
      <c r="CE27" s="34"/>
      <c r="CF27" s="34"/>
      <c r="CR27" s="34"/>
      <c r="CS27" s="34"/>
    </row>
    <row r="28" spans="1:159" x14ac:dyDescent="0.2">
      <c r="CF28" s="34"/>
    </row>
    <row r="31" spans="1:159" x14ac:dyDescent="0.2"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</row>
    <row r="32" spans="1:159" x14ac:dyDescent="0.2"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</row>
    <row r="33" spans="100:111" x14ac:dyDescent="0.2"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</row>
    <row r="34" spans="100:111" x14ac:dyDescent="0.2"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</row>
  </sheetData>
  <mergeCells count="3">
    <mergeCell ref="A2:C2"/>
    <mergeCell ref="A1:C1"/>
    <mergeCell ref="A24:C24"/>
  </mergeCells>
  <conditionalFormatting sqref="CX21:EE21">
    <cfRule type="duplicateValues" dxfId="19" priority="4"/>
  </conditionalFormatting>
  <conditionalFormatting sqref="EF21:EQ21 ET21:FC21">
    <cfRule type="duplicateValues" dxfId="18" priority="19"/>
  </conditionalFormatting>
  <conditionalFormatting sqref="ES21">
    <cfRule type="duplicateValues" dxfId="5" priority="2"/>
  </conditionalFormatting>
  <conditionalFormatting sqref="ER21">
    <cfRule type="duplicateValues" dxfId="1" priority="1"/>
  </conditionalFormatting>
  <hyperlinks>
    <hyperlink ref="A1:B1" location="ÍNDICE!A1" display="ÍNDICE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tabColor rgb="FF002060"/>
  </sheetPr>
  <dimension ref="A1:CN30"/>
  <sheetViews>
    <sheetView zoomScaleNormal="100" workbookViewId="0">
      <pane xSplit="3" ySplit="4" topLeftCell="BU5" activePane="bottomRight" state="frozen"/>
      <selection pane="topRight" activeCell="D1" sqref="D1"/>
      <selection pane="bottomLeft" activeCell="A5" sqref="A5"/>
      <selection pane="bottomRight" activeCell="CF23" sqref="CF23"/>
    </sheetView>
  </sheetViews>
  <sheetFormatPr baseColWidth="10" defaultColWidth="12.7109375" defaultRowHeight="12.75" x14ac:dyDescent="0.2"/>
  <cols>
    <col min="1" max="1" width="3.42578125" style="13" bestFit="1" customWidth="1"/>
    <col min="2" max="2" width="29.85546875" style="14" bestFit="1" customWidth="1"/>
    <col min="3" max="3" width="15.7109375" style="13" bestFit="1" customWidth="1"/>
    <col min="4" max="56" width="12.7109375" style="14" customWidth="1"/>
    <col min="57" max="16384" width="12.7109375" style="14"/>
  </cols>
  <sheetData>
    <row r="1" spans="1:92" ht="16.5" x14ac:dyDescent="0.2">
      <c r="A1" s="82" t="s">
        <v>61</v>
      </c>
      <c r="B1" s="82"/>
      <c r="C1" s="82"/>
    </row>
    <row r="2" spans="1:92" ht="15" customHeight="1" x14ac:dyDescent="0.2">
      <c r="A2" s="85" t="s">
        <v>94</v>
      </c>
      <c r="B2" s="85"/>
      <c r="C2" s="85"/>
    </row>
    <row r="4" spans="1:92" x14ac:dyDescent="0.2">
      <c r="A4" s="15" t="s">
        <v>1</v>
      </c>
      <c r="B4" s="17" t="s">
        <v>50</v>
      </c>
      <c r="C4" s="15" t="s">
        <v>2</v>
      </c>
      <c r="D4" s="18">
        <v>41852</v>
      </c>
      <c r="E4" s="18">
        <v>41883</v>
      </c>
      <c r="F4" s="18">
        <v>41913</v>
      </c>
      <c r="G4" s="18">
        <v>41944</v>
      </c>
      <c r="H4" s="18">
        <v>41974</v>
      </c>
      <c r="I4" s="18">
        <v>42005</v>
      </c>
      <c r="J4" s="18">
        <v>42036</v>
      </c>
      <c r="K4" s="18">
        <v>42064</v>
      </c>
      <c r="L4" s="18">
        <v>42095</v>
      </c>
      <c r="M4" s="18">
        <v>42125</v>
      </c>
      <c r="N4" s="18">
        <v>42156</v>
      </c>
      <c r="O4" s="18">
        <v>42186</v>
      </c>
      <c r="P4" s="18">
        <v>42217</v>
      </c>
      <c r="Q4" s="18">
        <v>42248</v>
      </c>
      <c r="R4" s="18">
        <v>42278</v>
      </c>
      <c r="S4" s="18">
        <v>42309</v>
      </c>
      <c r="T4" s="18">
        <v>42339</v>
      </c>
      <c r="U4" s="18">
        <v>42370</v>
      </c>
      <c r="V4" s="18">
        <v>42401</v>
      </c>
      <c r="W4" s="18">
        <v>42430</v>
      </c>
      <c r="X4" s="18">
        <v>42461</v>
      </c>
      <c r="Y4" s="18">
        <v>42491</v>
      </c>
      <c r="Z4" s="18">
        <v>42522</v>
      </c>
      <c r="AA4" s="18">
        <v>42552</v>
      </c>
      <c r="AB4" s="18">
        <v>42583</v>
      </c>
      <c r="AC4" s="18">
        <v>42614</v>
      </c>
      <c r="AD4" s="18">
        <v>42644</v>
      </c>
      <c r="AE4" s="18">
        <v>42675</v>
      </c>
      <c r="AF4" s="18">
        <v>42705</v>
      </c>
      <c r="AG4" s="18">
        <v>42736</v>
      </c>
      <c r="AH4" s="18">
        <v>42767</v>
      </c>
      <c r="AI4" s="18">
        <v>42795</v>
      </c>
      <c r="AJ4" s="18">
        <v>42826</v>
      </c>
      <c r="AK4" s="18">
        <v>42856</v>
      </c>
      <c r="AL4" s="18">
        <v>42887</v>
      </c>
      <c r="AM4" s="18">
        <v>42917</v>
      </c>
      <c r="AN4" s="18">
        <v>42948</v>
      </c>
      <c r="AO4" s="18">
        <v>42979</v>
      </c>
      <c r="AP4" s="18">
        <v>43009</v>
      </c>
      <c r="AQ4" s="18">
        <v>43040</v>
      </c>
      <c r="AR4" s="18">
        <v>43070</v>
      </c>
      <c r="AS4" s="18">
        <v>43101</v>
      </c>
      <c r="AT4" s="18">
        <v>43132</v>
      </c>
      <c r="AU4" s="18">
        <v>43160</v>
      </c>
      <c r="AV4" s="18">
        <v>43191</v>
      </c>
      <c r="AW4" s="18">
        <v>43221</v>
      </c>
      <c r="AX4" s="18">
        <v>43252</v>
      </c>
      <c r="AY4" s="18">
        <v>43282</v>
      </c>
      <c r="AZ4" s="18">
        <v>43313</v>
      </c>
      <c r="BA4" s="18">
        <v>43344</v>
      </c>
      <c r="BB4" s="18">
        <v>43374</v>
      </c>
      <c r="BC4" s="18">
        <v>43405</v>
      </c>
      <c r="BD4" s="18">
        <v>43435</v>
      </c>
      <c r="BE4" s="18">
        <v>43466</v>
      </c>
      <c r="BF4" s="18">
        <v>43497</v>
      </c>
      <c r="BG4" s="18">
        <v>43525</v>
      </c>
      <c r="BH4" s="18">
        <v>43556</v>
      </c>
      <c r="BI4" s="18">
        <v>43586</v>
      </c>
      <c r="BJ4" s="18">
        <v>43617</v>
      </c>
      <c r="BK4" s="18">
        <v>43647</v>
      </c>
      <c r="BL4" s="18">
        <v>43678</v>
      </c>
      <c r="BM4" s="18">
        <v>43709</v>
      </c>
      <c r="BN4" s="18">
        <v>43739</v>
      </c>
      <c r="BO4" s="18">
        <v>43770</v>
      </c>
      <c r="BP4" s="18">
        <v>43800</v>
      </c>
      <c r="BQ4" s="18">
        <v>43831</v>
      </c>
      <c r="BR4" s="18">
        <v>43862</v>
      </c>
      <c r="BS4" s="18">
        <v>43891</v>
      </c>
      <c r="BT4" s="18">
        <v>43922</v>
      </c>
      <c r="BU4" s="18">
        <v>43952</v>
      </c>
      <c r="BV4" s="18">
        <v>43983</v>
      </c>
      <c r="BW4" s="18">
        <v>44013</v>
      </c>
      <c r="BX4" s="18">
        <v>44044</v>
      </c>
      <c r="BY4" s="18">
        <v>44075</v>
      </c>
      <c r="BZ4" s="18">
        <v>44105</v>
      </c>
      <c r="CA4" s="18">
        <v>44136</v>
      </c>
      <c r="CB4" s="18">
        <v>44166</v>
      </c>
      <c r="CC4" s="18">
        <v>44197</v>
      </c>
      <c r="CD4" s="18">
        <v>44228</v>
      </c>
      <c r="CE4" s="18">
        <v>44256</v>
      </c>
      <c r="CF4" s="18">
        <v>44287</v>
      </c>
      <c r="CG4" s="18">
        <v>44317</v>
      </c>
      <c r="CH4" s="18">
        <v>44348</v>
      </c>
      <c r="CI4" s="18">
        <v>44378</v>
      </c>
      <c r="CJ4" s="18">
        <v>44409</v>
      </c>
      <c r="CK4" s="18">
        <v>44440</v>
      </c>
      <c r="CL4" s="18">
        <v>44470</v>
      </c>
      <c r="CM4" s="18">
        <v>44501</v>
      </c>
      <c r="CN4" s="18">
        <v>44531</v>
      </c>
    </row>
    <row r="5" spans="1:92" x14ac:dyDescent="0.2">
      <c r="A5" s="19"/>
      <c r="B5" s="20" t="s">
        <v>31</v>
      </c>
      <c r="C5" s="19" t="s">
        <v>5</v>
      </c>
      <c r="D5" s="22">
        <v>6</v>
      </c>
      <c r="E5" s="22">
        <v>9</v>
      </c>
      <c r="F5" s="22">
        <v>14</v>
      </c>
      <c r="G5" s="22">
        <v>8</v>
      </c>
      <c r="H5" s="22">
        <v>10</v>
      </c>
      <c r="I5" s="22">
        <v>11</v>
      </c>
      <c r="J5" s="22">
        <v>12</v>
      </c>
      <c r="K5" s="22">
        <v>10</v>
      </c>
      <c r="L5" s="22">
        <v>10</v>
      </c>
      <c r="M5" s="22">
        <v>11</v>
      </c>
      <c r="N5" s="22">
        <v>24</v>
      </c>
      <c r="O5" s="22">
        <v>12</v>
      </c>
      <c r="P5" s="22">
        <v>16</v>
      </c>
      <c r="Q5" s="22">
        <v>14</v>
      </c>
      <c r="R5" s="22">
        <v>16</v>
      </c>
      <c r="S5" s="22">
        <v>12</v>
      </c>
      <c r="T5" s="22">
        <v>11</v>
      </c>
      <c r="U5" s="22">
        <v>8</v>
      </c>
      <c r="V5" s="22">
        <v>14</v>
      </c>
      <c r="W5" s="22">
        <v>15</v>
      </c>
      <c r="X5" s="22">
        <v>8</v>
      </c>
      <c r="Y5" s="22">
        <v>8</v>
      </c>
      <c r="Z5" s="22">
        <v>8</v>
      </c>
      <c r="AA5" s="22">
        <v>10</v>
      </c>
      <c r="AB5" s="22">
        <v>13</v>
      </c>
      <c r="AC5" s="22">
        <v>13</v>
      </c>
      <c r="AD5" s="22">
        <v>14</v>
      </c>
      <c r="AE5" s="22">
        <v>14</v>
      </c>
      <c r="AF5" s="22">
        <v>5</v>
      </c>
      <c r="AG5" s="22">
        <v>14</v>
      </c>
      <c r="AH5" s="22">
        <v>14</v>
      </c>
      <c r="AI5" s="22">
        <v>12</v>
      </c>
      <c r="AJ5" s="22">
        <v>16</v>
      </c>
      <c r="AK5" s="22">
        <v>12</v>
      </c>
      <c r="AL5" s="22">
        <v>13</v>
      </c>
      <c r="AM5" s="22">
        <v>13</v>
      </c>
      <c r="AN5" s="22">
        <v>13</v>
      </c>
      <c r="AO5" s="22">
        <v>15</v>
      </c>
      <c r="AP5" s="22">
        <v>17</v>
      </c>
      <c r="AQ5" s="22">
        <v>14</v>
      </c>
      <c r="AR5" s="36">
        <v>21</v>
      </c>
      <c r="AS5" s="36">
        <v>19</v>
      </c>
      <c r="AT5" s="36">
        <v>15</v>
      </c>
      <c r="AU5" s="36">
        <v>21</v>
      </c>
      <c r="AV5" s="36">
        <v>11</v>
      </c>
      <c r="AW5" s="36">
        <v>8</v>
      </c>
      <c r="AX5" s="36">
        <v>7</v>
      </c>
      <c r="AY5" s="36">
        <v>7</v>
      </c>
      <c r="AZ5" s="36">
        <v>7</v>
      </c>
      <c r="BA5" s="36">
        <v>10</v>
      </c>
      <c r="BB5" s="36">
        <v>11</v>
      </c>
      <c r="BC5" s="36">
        <v>12</v>
      </c>
      <c r="BD5" s="36">
        <v>10</v>
      </c>
      <c r="BE5" s="36">
        <v>8</v>
      </c>
      <c r="BF5" s="36">
        <v>11</v>
      </c>
      <c r="BG5" s="36">
        <v>15</v>
      </c>
      <c r="BH5" s="36">
        <v>11</v>
      </c>
      <c r="BI5" s="36">
        <v>10</v>
      </c>
      <c r="BJ5" s="36">
        <v>7</v>
      </c>
      <c r="BK5" s="36">
        <v>15</v>
      </c>
      <c r="BL5" s="36">
        <v>13</v>
      </c>
      <c r="BM5" s="36">
        <v>18</v>
      </c>
      <c r="BN5" s="36">
        <v>20</v>
      </c>
      <c r="BO5" s="36">
        <v>13</v>
      </c>
      <c r="BP5" s="36">
        <v>17</v>
      </c>
      <c r="BQ5" s="36">
        <v>16</v>
      </c>
      <c r="BR5" s="36">
        <v>19</v>
      </c>
      <c r="BS5" s="36">
        <v>12</v>
      </c>
      <c r="BT5" s="36">
        <v>11</v>
      </c>
      <c r="BU5" s="36">
        <v>5</v>
      </c>
      <c r="BV5" s="36">
        <v>10</v>
      </c>
      <c r="BW5" s="36">
        <v>9</v>
      </c>
      <c r="BX5" s="36">
        <v>14</v>
      </c>
      <c r="BY5" s="36">
        <v>9</v>
      </c>
      <c r="BZ5" s="36">
        <v>11</v>
      </c>
      <c r="CA5" s="36">
        <v>14</v>
      </c>
      <c r="CB5" s="36">
        <v>16</v>
      </c>
      <c r="CC5" s="36">
        <v>8</v>
      </c>
      <c r="CD5" s="36">
        <v>16</v>
      </c>
      <c r="CE5" s="36"/>
      <c r="CF5" s="36"/>
      <c r="CG5" s="36"/>
      <c r="CH5" s="36"/>
      <c r="CI5" s="36"/>
      <c r="CJ5" s="36"/>
      <c r="CK5" s="36"/>
      <c r="CL5" s="36"/>
      <c r="CM5" s="36"/>
      <c r="CN5" s="36"/>
    </row>
    <row r="6" spans="1:92" ht="3" customHeight="1" x14ac:dyDescent="0.2">
      <c r="A6" s="28"/>
      <c r="B6" s="45"/>
      <c r="C6" s="28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</row>
    <row r="7" spans="1:92" x14ac:dyDescent="0.2">
      <c r="A7" s="15" t="s">
        <v>48</v>
      </c>
      <c r="B7" s="17" t="s">
        <v>12</v>
      </c>
      <c r="C7" s="15" t="s">
        <v>2</v>
      </c>
      <c r="D7" s="18">
        <v>41852</v>
      </c>
      <c r="E7" s="18">
        <v>41883</v>
      </c>
      <c r="F7" s="18">
        <v>41913</v>
      </c>
      <c r="G7" s="18">
        <v>41944</v>
      </c>
      <c r="H7" s="18">
        <v>41974</v>
      </c>
      <c r="I7" s="18">
        <v>42005</v>
      </c>
      <c r="J7" s="18">
        <v>42036</v>
      </c>
      <c r="K7" s="18">
        <v>42064</v>
      </c>
      <c r="L7" s="18">
        <v>42095</v>
      </c>
      <c r="M7" s="18">
        <v>42125</v>
      </c>
      <c r="N7" s="18">
        <v>42156</v>
      </c>
      <c r="O7" s="18">
        <v>42186</v>
      </c>
      <c r="P7" s="18">
        <v>42217</v>
      </c>
      <c r="Q7" s="18">
        <v>42248</v>
      </c>
      <c r="R7" s="18">
        <v>42278</v>
      </c>
      <c r="S7" s="18">
        <v>42309</v>
      </c>
      <c r="T7" s="18">
        <v>42339</v>
      </c>
      <c r="U7" s="18">
        <v>42370</v>
      </c>
      <c r="V7" s="18">
        <v>42401</v>
      </c>
      <c r="W7" s="18">
        <v>42430</v>
      </c>
      <c r="X7" s="18">
        <v>42461</v>
      </c>
      <c r="Y7" s="18">
        <v>42491</v>
      </c>
      <c r="Z7" s="18">
        <v>42522</v>
      </c>
      <c r="AA7" s="18">
        <v>42552</v>
      </c>
      <c r="AB7" s="18">
        <v>42583</v>
      </c>
      <c r="AC7" s="18">
        <v>42614</v>
      </c>
      <c r="AD7" s="18">
        <v>42644</v>
      </c>
      <c r="AE7" s="18">
        <v>42675</v>
      </c>
      <c r="AF7" s="18">
        <v>42705</v>
      </c>
      <c r="AG7" s="18">
        <v>42736</v>
      </c>
      <c r="AH7" s="18">
        <v>42767</v>
      </c>
      <c r="AI7" s="18">
        <v>42795</v>
      </c>
      <c r="AJ7" s="18">
        <v>42826</v>
      </c>
      <c r="AK7" s="18">
        <v>42856</v>
      </c>
      <c r="AL7" s="18">
        <v>42887</v>
      </c>
      <c r="AM7" s="18">
        <v>42917</v>
      </c>
      <c r="AN7" s="18">
        <v>42948</v>
      </c>
      <c r="AO7" s="18">
        <v>42979</v>
      </c>
      <c r="AP7" s="18">
        <v>43009</v>
      </c>
      <c r="AQ7" s="18">
        <v>43040</v>
      </c>
      <c r="AR7" s="18">
        <v>43070</v>
      </c>
      <c r="AS7" s="18">
        <v>43101</v>
      </c>
      <c r="AT7" s="18">
        <v>43132</v>
      </c>
      <c r="AU7" s="18">
        <v>43160</v>
      </c>
      <c r="AV7" s="18">
        <v>43191</v>
      </c>
      <c r="AW7" s="18">
        <v>43221</v>
      </c>
      <c r="AX7" s="18">
        <v>43252</v>
      </c>
      <c r="AY7" s="18">
        <v>43282</v>
      </c>
      <c r="AZ7" s="18">
        <v>43313</v>
      </c>
      <c r="BA7" s="18">
        <v>43344</v>
      </c>
      <c r="BB7" s="18">
        <v>43374</v>
      </c>
      <c r="BC7" s="18">
        <v>43405</v>
      </c>
      <c r="BD7" s="18">
        <v>43435</v>
      </c>
      <c r="BE7" s="18">
        <v>43466</v>
      </c>
      <c r="BF7" s="18">
        <v>43497</v>
      </c>
      <c r="BG7" s="18">
        <v>43525</v>
      </c>
      <c r="BH7" s="18">
        <v>43556</v>
      </c>
      <c r="BI7" s="18">
        <v>43586</v>
      </c>
      <c r="BJ7" s="18">
        <v>43617</v>
      </c>
      <c r="BK7" s="18">
        <v>43647</v>
      </c>
      <c r="BL7" s="18">
        <v>43678</v>
      </c>
      <c r="BM7" s="18">
        <v>43709</v>
      </c>
      <c r="BN7" s="18">
        <v>43739</v>
      </c>
      <c r="BO7" s="18">
        <v>43770</v>
      </c>
      <c r="BP7" s="18">
        <v>43800</v>
      </c>
      <c r="BQ7" s="18">
        <v>43831</v>
      </c>
      <c r="BR7" s="18">
        <v>43862</v>
      </c>
      <c r="BS7" s="18">
        <v>43891</v>
      </c>
      <c r="BT7" s="18">
        <v>43922</v>
      </c>
      <c r="BU7" s="18">
        <v>43952</v>
      </c>
      <c r="BV7" s="18">
        <v>43983</v>
      </c>
      <c r="BW7" s="18">
        <v>44013</v>
      </c>
      <c r="BX7" s="18">
        <v>44044</v>
      </c>
      <c r="BY7" s="18">
        <v>44075</v>
      </c>
      <c r="BZ7" s="18">
        <v>44105</v>
      </c>
      <c r="CA7" s="18">
        <v>44136</v>
      </c>
      <c r="CB7" s="18">
        <v>44166</v>
      </c>
      <c r="CC7" s="18">
        <v>44197</v>
      </c>
      <c r="CD7" s="18">
        <v>44228</v>
      </c>
      <c r="CE7" s="18">
        <v>44256</v>
      </c>
      <c r="CF7" s="18">
        <v>44287</v>
      </c>
      <c r="CG7" s="18">
        <v>44317</v>
      </c>
      <c r="CH7" s="18">
        <v>44348</v>
      </c>
      <c r="CI7" s="18">
        <v>44378</v>
      </c>
      <c r="CJ7" s="18">
        <v>44409</v>
      </c>
      <c r="CK7" s="18">
        <v>44440</v>
      </c>
      <c r="CL7" s="18">
        <v>44470</v>
      </c>
      <c r="CM7" s="18">
        <v>44501</v>
      </c>
      <c r="CN7" s="18">
        <v>44531</v>
      </c>
    </row>
    <row r="8" spans="1:92" x14ac:dyDescent="0.2">
      <c r="A8" s="19" t="s">
        <v>3</v>
      </c>
      <c r="B8" s="20" t="s">
        <v>13</v>
      </c>
      <c r="C8" s="19" t="s">
        <v>14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1807.64</v>
      </c>
      <c r="Q8" s="22">
        <v>2702.24</v>
      </c>
      <c r="R8" s="22">
        <v>5724.23</v>
      </c>
      <c r="S8" s="22">
        <v>4490.99</v>
      </c>
      <c r="T8" s="22">
        <v>1935.56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3931.7700000000004</v>
      </c>
      <c r="AD8" s="22">
        <v>3348.3900000000003</v>
      </c>
      <c r="AE8" s="22">
        <v>1624</v>
      </c>
      <c r="AF8" s="22">
        <v>0</v>
      </c>
      <c r="AG8" s="22"/>
      <c r="AH8" s="22">
        <v>283.72000000000003</v>
      </c>
      <c r="AI8" s="22">
        <v>1687.58</v>
      </c>
      <c r="AJ8" s="22">
        <v>3625.9339999999997</v>
      </c>
      <c r="AK8" s="22">
        <v>4154.8600000000006</v>
      </c>
      <c r="AL8" s="22">
        <v>5537.7</v>
      </c>
      <c r="AM8" s="22">
        <v>7846.14</v>
      </c>
      <c r="AN8" s="22">
        <v>6311.7</v>
      </c>
      <c r="AO8" s="22">
        <v>5392.6049999999996</v>
      </c>
      <c r="AP8" s="22">
        <v>9354.2649999999994</v>
      </c>
      <c r="AQ8" s="22">
        <v>7810.91</v>
      </c>
      <c r="AR8" s="22">
        <v>8918.16</v>
      </c>
      <c r="AS8" s="22">
        <v>14681.87</v>
      </c>
      <c r="AT8" s="22">
        <v>2962.3980000000001</v>
      </c>
      <c r="AU8" s="22">
        <v>2850.0069999999996</v>
      </c>
      <c r="AV8" s="22">
        <v>0</v>
      </c>
      <c r="AW8" s="22">
        <v>7.58</v>
      </c>
      <c r="AX8" s="22">
        <v>0</v>
      </c>
      <c r="AY8" s="22">
        <v>0</v>
      </c>
      <c r="AZ8" s="22">
        <v>0</v>
      </c>
      <c r="BA8" s="22">
        <v>3.83</v>
      </c>
      <c r="BB8" s="22">
        <v>0</v>
      </c>
      <c r="BC8" s="22">
        <v>0</v>
      </c>
      <c r="BD8" s="22">
        <v>147.35599999999999</v>
      </c>
      <c r="BE8" s="22">
        <v>0</v>
      </c>
      <c r="BF8" s="22">
        <v>0</v>
      </c>
      <c r="BG8" s="22">
        <v>0</v>
      </c>
      <c r="BH8" s="22">
        <v>0</v>
      </c>
      <c r="BI8" s="22">
        <v>26.76</v>
      </c>
      <c r="BJ8" s="22">
        <v>0</v>
      </c>
      <c r="BK8" s="22">
        <v>8644.4750000000004</v>
      </c>
      <c r="BL8" s="22">
        <v>15361.21</v>
      </c>
      <c r="BM8" s="22">
        <v>17325.545000000002</v>
      </c>
      <c r="BN8" s="22">
        <v>27621.114999999998</v>
      </c>
      <c r="BO8" s="22">
        <v>25007.183999999994</v>
      </c>
      <c r="BP8" s="22">
        <v>20477.931</v>
      </c>
      <c r="BQ8" s="22">
        <v>30200.989999999998</v>
      </c>
      <c r="BR8" s="22">
        <v>14643.745999999999</v>
      </c>
      <c r="BS8" s="22">
        <v>5419.0769999999993</v>
      </c>
      <c r="BT8" s="22">
        <v>2590.2399999999998</v>
      </c>
      <c r="BU8" s="22">
        <v>0</v>
      </c>
      <c r="BV8" s="22">
        <v>8111.8969999999999</v>
      </c>
      <c r="BW8" s="22">
        <v>11268.434999999999</v>
      </c>
      <c r="BX8" s="22">
        <v>12068.74</v>
      </c>
      <c r="BY8" s="22">
        <v>19196.043999999998</v>
      </c>
      <c r="BZ8" s="22">
        <v>17678.689999999999</v>
      </c>
      <c r="CA8" s="22">
        <v>17228.420000000002</v>
      </c>
      <c r="CB8" s="22">
        <v>18932.966</v>
      </c>
      <c r="CC8" s="22">
        <v>19858.870000000003</v>
      </c>
      <c r="CD8" s="22">
        <v>16775.885000000002</v>
      </c>
      <c r="CE8" s="22"/>
      <c r="CF8" s="22"/>
      <c r="CG8" s="22"/>
      <c r="CH8" s="22"/>
      <c r="CI8" s="22"/>
      <c r="CJ8" s="22"/>
      <c r="CK8" s="22"/>
      <c r="CL8" s="22"/>
      <c r="CM8" s="22"/>
      <c r="CN8" s="22"/>
    </row>
    <row r="9" spans="1:92" x14ac:dyDescent="0.2">
      <c r="A9" s="19" t="s">
        <v>6</v>
      </c>
      <c r="B9" s="20" t="s">
        <v>15</v>
      </c>
      <c r="C9" s="19" t="s">
        <v>14</v>
      </c>
      <c r="D9" s="22">
        <v>0</v>
      </c>
      <c r="E9" s="22">
        <v>0</v>
      </c>
      <c r="F9" s="22">
        <v>0</v>
      </c>
      <c r="G9" s="22">
        <v>0</v>
      </c>
      <c r="H9" s="22">
        <v>1459.05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2778.75</v>
      </c>
      <c r="O9" s="22">
        <v>0</v>
      </c>
      <c r="P9" s="22">
        <v>0</v>
      </c>
      <c r="Q9" s="22">
        <v>1631.617</v>
      </c>
      <c r="R9" s="22">
        <v>0</v>
      </c>
      <c r="S9" s="22">
        <v>0</v>
      </c>
      <c r="T9" s="22">
        <v>0</v>
      </c>
      <c r="U9" s="22">
        <v>550</v>
      </c>
      <c r="V9" s="22">
        <v>3059.2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1431.41</v>
      </c>
      <c r="AE9" s="22">
        <v>0</v>
      </c>
      <c r="AF9" s="22">
        <v>0</v>
      </c>
      <c r="AG9" s="22">
        <v>940.59</v>
      </c>
      <c r="AH9" s="22">
        <v>0</v>
      </c>
      <c r="AI9" s="22">
        <v>0</v>
      </c>
      <c r="AJ9" s="22">
        <v>0</v>
      </c>
      <c r="AK9" s="22">
        <v>0</v>
      </c>
      <c r="AL9" s="22">
        <v>1005.6899999999999</v>
      </c>
      <c r="AM9" s="22">
        <v>0</v>
      </c>
      <c r="AN9" s="22">
        <v>0</v>
      </c>
      <c r="AO9" s="22">
        <v>0</v>
      </c>
      <c r="AP9" s="22">
        <v>1415.28</v>
      </c>
      <c r="AQ9" s="22">
        <v>0</v>
      </c>
      <c r="AR9" s="22">
        <v>0</v>
      </c>
      <c r="AS9" s="22">
        <v>0</v>
      </c>
      <c r="AT9" s="22">
        <v>890</v>
      </c>
      <c r="AU9" s="22">
        <v>0</v>
      </c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3482.4700000000003</v>
      </c>
      <c r="BB9" s="22">
        <v>0</v>
      </c>
      <c r="BC9" s="22">
        <v>0</v>
      </c>
      <c r="BD9" s="22">
        <v>0</v>
      </c>
      <c r="BE9" s="22">
        <v>0</v>
      </c>
      <c r="BF9" s="22">
        <v>2090.58</v>
      </c>
      <c r="BG9" s="22">
        <v>635.54</v>
      </c>
      <c r="BH9" s="22">
        <v>0</v>
      </c>
      <c r="BI9" s="22">
        <v>0</v>
      </c>
      <c r="BJ9" s="22">
        <v>0</v>
      </c>
      <c r="BK9" s="22">
        <v>0</v>
      </c>
      <c r="BL9" s="22">
        <v>0</v>
      </c>
      <c r="BM9" s="22">
        <v>0</v>
      </c>
      <c r="BN9" s="22">
        <v>0</v>
      </c>
      <c r="BO9" s="22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22"/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v>0</v>
      </c>
      <c r="CE9" s="22"/>
      <c r="CF9" s="22"/>
      <c r="CG9" s="22"/>
      <c r="CH9" s="22"/>
      <c r="CI9" s="22"/>
      <c r="CJ9" s="22"/>
      <c r="CK9" s="22"/>
      <c r="CL9" s="22"/>
      <c r="CM9" s="22"/>
      <c r="CN9" s="22"/>
    </row>
    <row r="10" spans="1:92" x14ac:dyDescent="0.2">
      <c r="A10" s="19" t="s">
        <v>8</v>
      </c>
      <c r="B10" s="20" t="s">
        <v>16</v>
      </c>
      <c r="C10" s="19" t="s">
        <v>14</v>
      </c>
      <c r="D10" s="22">
        <v>73550.7</v>
      </c>
      <c r="E10" s="22">
        <v>23604.98</v>
      </c>
      <c r="F10" s="22">
        <v>255174</v>
      </c>
      <c r="G10" s="22">
        <v>139402.93</v>
      </c>
      <c r="H10" s="22">
        <v>115274.87999999999</v>
      </c>
      <c r="I10" s="22">
        <v>130233.35</v>
      </c>
      <c r="J10" s="22">
        <v>147672.75999999998</v>
      </c>
      <c r="K10" s="22">
        <v>55670.53</v>
      </c>
      <c r="L10" s="22">
        <v>96510.459999999992</v>
      </c>
      <c r="M10" s="22">
        <v>70018.28</v>
      </c>
      <c r="N10" s="22">
        <v>126824.54999999999</v>
      </c>
      <c r="O10" s="22">
        <v>123319.48000000001</v>
      </c>
      <c r="P10" s="22">
        <v>165874.06999999998</v>
      </c>
      <c r="Q10" s="22">
        <v>113791.2</v>
      </c>
      <c r="R10" s="22">
        <v>154805.54</v>
      </c>
      <c r="S10" s="22">
        <v>100418.7</v>
      </c>
      <c r="T10" s="22">
        <v>113136.09</v>
      </c>
      <c r="U10" s="22">
        <v>33587.240000000005</v>
      </c>
      <c r="V10" s="22">
        <v>96844</v>
      </c>
      <c r="W10" s="22">
        <v>121883.06999999999</v>
      </c>
      <c r="X10" s="22">
        <v>50778.8</v>
      </c>
      <c r="Y10" s="22">
        <v>62185.710000000006</v>
      </c>
      <c r="Z10" s="22">
        <v>59732.38</v>
      </c>
      <c r="AA10" s="22">
        <v>104248.39</v>
      </c>
      <c r="AB10" s="22">
        <v>115715.98000000001</v>
      </c>
      <c r="AC10" s="22">
        <v>139209.91000000003</v>
      </c>
      <c r="AD10" s="22">
        <v>55641.48</v>
      </c>
      <c r="AE10" s="22">
        <v>174345.75</v>
      </c>
      <c r="AF10" s="22">
        <v>44206.76</v>
      </c>
      <c r="AG10" s="22">
        <v>174635.64</v>
      </c>
      <c r="AH10" s="22">
        <v>190342.56</v>
      </c>
      <c r="AI10" s="22">
        <v>37906.620000000003</v>
      </c>
      <c r="AJ10" s="22">
        <v>108714.01000000001</v>
      </c>
      <c r="AK10" s="22">
        <v>72856.509999999995</v>
      </c>
      <c r="AL10" s="22">
        <v>77533.69</v>
      </c>
      <c r="AM10" s="22">
        <v>92626.739999999991</v>
      </c>
      <c r="AN10" s="22">
        <v>131987.36000000002</v>
      </c>
      <c r="AO10" s="22">
        <v>114713.88</v>
      </c>
      <c r="AP10" s="22">
        <v>107457.57999999999</v>
      </c>
      <c r="AQ10" s="22">
        <v>106131.59000000001</v>
      </c>
      <c r="AR10" s="22">
        <v>116505.17</v>
      </c>
      <c r="AS10" s="22">
        <v>144219.40999999997</v>
      </c>
      <c r="AT10" s="22">
        <v>87208.22</v>
      </c>
      <c r="AU10" s="22">
        <v>90700.650000000009</v>
      </c>
      <c r="AV10" s="22">
        <v>167180.51999999999</v>
      </c>
      <c r="AW10" s="22">
        <v>95441.279999999999</v>
      </c>
      <c r="AX10" s="22">
        <v>40411.69</v>
      </c>
      <c r="AY10" s="22">
        <v>48444.87</v>
      </c>
      <c r="AZ10" s="22">
        <v>85642.53</v>
      </c>
      <c r="BA10" s="22">
        <v>137817.81</v>
      </c>
      <c r="BB10" s="22">
        <v>80617.389999999985</v>
      </c>
      <c r="BC10" s="22">
        <v>193358.86</v>
      </c>
      <c r="BD10" s="22">
        <v>165176.90999999997</v>
      </c>
      <c r="BE10" s="22">
        <v>156241.61000000002</v>
      </c>
      <c r="BF10" s="22">
        <v>153220.63</v>
      </c>
      <c r="BG10" s="22">
        <v>139821.54</v>
      </c>
      <c r="BH10" s="22">
        <v>113623.29</v>
      </c>
      <c r="BI10" s="22">
        <v>54094.29</v>
      </c>
      <c r="BJ10" s="22">
        <v>77860.87</v>
      </c>
      <c r="BK10" s="22">
        <v>97499.83</v>
      </c>
      <c r="BL10" s="22">
        <v>75873.69</v>
      </c>
      <c r="BM10" s="22">
        <v>169449.5</v>
      </c>
      <c r="BN10" s="22">
        <v>86809.62999999999</v>
      </c>
      <c r="BO10" s="22">
        <v>46803.64</v>
      </c>
      <c r="BP10" s="22">
        <v>141362.37</v>
      </c>
      <c r="BQ10" s="22">
        <v>142896.68</v>
      </c>
      <c r="BR10" s="22">
        <v>139642.1</v>
      </c>
      <c r="BS10" s="22">
        <v>79135.569999999992</v>
      </c>
      <c r="BT10" s="22">
        <v>124310.89</v>
      </c>
      <c r="BU10" s="22">
        <v>76262.069999999992</v>
      </c>
      <c r="BV10" s="22">
        <v>29535.23</v>
      </c>
      <c r="BW10" s="22">
        <v>86087.1</v>
      </c>
      <c r="BX10" s="22">
        <v>64683.47</v>
      </c>
      <c r="BY10" s="22">
        <v>12652.26</v>
      </c>
      <c r="BZ10" s="22">
        <v>46271.97</v>
      </c>
      <c r="CA10" s="22">
        <v>124500.28</v>
      </c>
      <c r="CB10" s="22">
        <v>79307.690000000017</v>
      </c>
      <c r="CC10" s="22">
        <v>42430.19</v>
      </c>
      <c r="CD10" s="22">
        <v>206391.99</v>
      </c>
      <c r="CE10" s="22"/>
      <c r="CF10" s="22"/>
      <c r="CG10" s="22"/>
      <c r="CH10" s="22"/>
      <c r="CI10" s="22"/>
      <c r="CJ10" s="22"/>
      <c r="CK10" s="22"/>
      <c r="CL10" s="22"/>
      <c r="CM10" s="22"/>
      <c r="CN10" s="22"/>
    </row>
    <row r="11" spans="1:92" x14ac:dyDescent="0.2">
      <c r="A11" s="19" t="s">
        <v>17</v>
      </c>
      <c r="B11" s="20" t="s">
        <v>18</v>
      </c>
      <c r="C11" s="19" t="s">
        <v>14</v>
      </c>
      <c r="D11" s="22">
        <v>40</v>
      </c>
      <c r="E11" s="22">
        <v>32787.96</v>
      </c>
      <c r="F11" s="22">
        <v>2613</v>
      </c>
      <c r="G11" s="22">
        <v>250</v>
      </c>
      <c r="H11" s="22">
        <v>24878.27</v>
      </c>
      <c r="I11" s="22">
        <v>25707.84</v>
      </c>
      <c r="J11" s="22">
        <v>24091.09</v>
      </c>
      <c r="K11" s="22">
        <v>173.6</v>
      </c>
      <c r="L11" s="22">
        <v>17339.343000000001</v>
      </c>
      <c r="M11" s="22">
        <v>4471.67</v>
      </c>
      <c r="N11" s="22">
        <v>34217.01</v>
      </c>
      <c r="O11" s="22">
        <v>54277.337</v>
      </c>
      <c r="P11" s="22">
        <v>35929.138000000006</v>
      </c>
      <c r="Q11" s="22">
        <v>2035.46</v>
      </c>
      <c r="R11" s="22">
        <v>30532.227000000003</v>
      </c>
      <c r="S11" s="22">
        <v>28350.54</v>
      </c>
      <c r="T11" s="22">
        <v>6385.18</v>
      </c>
      <c r="U11" s="22">
        <v>57919.61</v>
      </c>
      <c r="V11" s="22">
        <v>0</v>
      </c>
      <c r="W11" s="22">
        <v>45557.439999999995</v>
      </c>
      <c r="X11" s="22">
        <v>19132.259999999998</v>
      </c>
      <c r="Y11" s="22">
        <v>24057.003000000001</v>
      </c>
      <c r="Z11" s="22">
        <v>9841.630000000001</v>
      </c>
      <c r="AA11" s="22">
        <v>56794.69</v>
      </c>
      <c r="AB11" s="22">
        <v>61039.87</v>
      </c>
      <c r="AC11" s="22">
        <v>21783.8</v>
      </c>
      <c r="AD11" s="22">
        <v>33296.93</v>
      </c>
      <c r="AE11" s="22">
        <v>8432.25</v>
      </c>
      <c r="AF11" s="22">
        <v>6153.2</v>
      </c>
      <c r="AG11" s="22">
        <v>21494.991999999998</v>
      </c>
      <c r="AH11" s="22">
        <v>21803.74</v>
      </c>
      <c r="AI11" s="22">
        <v>3597.93</v>
      </c>
      <c r="AJ11" s="22">
        <v>27169.18</v>
      </c>
      <c r="AK11" s="22">
        <v>46872.82</v>
      </c>
      <c r="AL11" s="22">
        <v>3867.6060000000002</v>
      </c>
      <c r="AM11" s="22">
        <v>3463.9359999999997</v>
      </c>
      <c r="AN11" s="22">
        <v>22764.677000000003</v>
      </c>
      <c r="AO11" s="22">
        <v>28715.113999999998</v>
      </c>
      <c r="AP11" s="22">
        <v>35815.964999999997</v>
      </c>
      <c r="AQ11" s="22">
        <v>1347.0360000000001</v>
      </c>
      <c r="AR11" s="22">
        <v>27906.268</v>
      </c>
      <c r="AS11" s="22">
        <v>1575.396</v>
      </c>
      <c r="AT11" s="22">
        <v>96222.938999999998</v>
      </c>
      <c r="AU11" s="22">
        <v>6260.6710000000003</v>
      </c>
      <c r="AV11" s="22">
        <v>18256.677</v>
      </c>
      <c r="AW11" s="22">
        <v>31964.59</v>
      </c>
      <c r="AX11" s="22">
        <v>35763.218000000001</v>
      </c>
      <c r="AY11" s="22">
        <v>39245.660000000003</v>
      </c>
      <c r="AZ11" s="22">
        <v>30692.62</v>
      </c>
      <c r="BA11" s="22">
        <v>187.5</v>
      </c>
      <c r="BB11" s="22">
        <v>48089.657999999996</v>
      </c>
      <c r="BC11" s="22">
        <v>0</v>
      </c>
      <c r="BD11" s="22">
        <v>9979.8320000000003</v>
      </c>
      <c r="BE11" s="22">
        <v>1002.1900000000002</v>
      </c>
      <c r="BF11" s="22">
        <v>13643.798999999999</v>
      </c>
      <c r="BG11" s="22">
        <v>3127.5659999999998</v>
      </c>
      <c r="BH11" s="22">
        <v>17296.053</v>
      </c>
      <c r="BI11" s="22">
        <v>4656.4110000000001</v>
      </c>
      <c r="BJ11" s="22">
        <v>31410.814000000002</v>
      </c>
      <c r="BK11" s="22">
        <v>1501.5360000000001</v>
      </c>
      <c r="BL11" s="22">
        <v>6999.3720000000003</v>
      </c>
      <c r="BM11" s="22">
        <v>21623.55</v>
      </c>
      <c r="BN11" s="22">
        <v>6709.2219999999998</v>
      </c>
      <c r="BO11" s="22">
        <v>34245.699999999997</v>
      </c>
      <c r="BP11" s="22">
        <v>3223.6729999999998</v>
      </c>
      <c r="BQ11" s="22">
        <v>331.53899999999999</v>
      </c>
      <c r="BR11" s="22">
        <v>6789.7049999999999</v>
      </c>
      <c r="BS11" s="22">
        <v>36112.42</v>
      </c>
      <c r="BT11" s="22">
        <v>29517.86</v>
      </c>
      <c r="BU11" s="22">
        <v>32409.649999999998</v>
      </c>
      <c r="BV11" s="22">
        <v>34761.29</v>
      </c>
      <c r="BW11" s="22">
        <v>4485.87</v>
      </c>
      <c r="BX11" s="22">
        <v>47093.380000000005</v>
      </c>
      <c r="BY11" s="22">
        <v>20444.190000000002</v>
      </c>
      <c r="BZ11" s="22">
        <v>272.45999999999998</v>
      </c>
      <c r="CA11" s="22">
        <v>47848.579999999994</v>
      </c>
      <c r="CB11" s="22">
        <v>102640.29</v>
      </c>
      <c r="CC11" s="22">
        <v>2300.27</v>
      </c>
      <c r="CD11" s="22">
        <v>71388.45</v>
      </c>
      <c r="CE11" s="22"/>
      <c r="CF11" s="22"/>
      <c r="CG11" s="22"/>
      <c r="CH11" s="22"/>
      <c r="CI11" s="22"/>
      <c r="CJ11" s="22"/>
      <c r="CK11" s="22"/>
      <c r="CL11" s="22"/>
      <c r="CM11" s="22"/>
      <c r="CN11" s="22"/>
    </row>
    <row r="12" spans="1:92" x14ac:dyDescent="0.2">
      <c r="A12" s="19" t="s">
        <v>19</v>
      </c>
      <c r="B12" s="20" t="s">
        <v>20</v>
      </c>
      <c r="C12" s="19" t="s">
        <v>14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9631.0399999999991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/>
      <c r="AH12" s="22">
        <v>0</v>
      </c>
      <c r="AI12" s="22">
        <v>0</v>
      </c>
      <c r="AJ12" s="22">
        <v>0</v>
      </c>
      <c r="AK12" s="22">
        <f>+AJ12*1000</f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/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/>
      <c r="CF12" s="22"/>
      <c r="CG12" s="22"/>
      <c r="CH12" s="22"/>
      <c r="CI12" s="22"/>
      <c r="CJ12" s="22"/>
      <c r="CK12" s="22"/>
      <c r="CL12" s="22"/>
      <c r="CM12" s="22"/>
      <c r="CN12" s="22"/>
    </row>
    <row r="13" spans="1:92" x14ac:dyDescent="0.2">
      <c r="A13" s="19" t="s">
        <v>28</v>
      </c>
      <c r="B13" s="20" t="s">
        <v>10</v>
      </c>
      <c r="C13" s="19" t="s">
        <v>14</v>
      </c>
      <c r="D13" s="56">
        <f t="shared" ref="D13:AA13" si="0">+D8+D9+D10+D11+D12</f>
        <v>73590.7</v>
      </c>
      <c r="E13" s="56">
        <f t="shared" si="0"/>
        <v>56392.94</v>
      </c>
      <c r="F13" s="56">
        <f t="shared" si="0"/>
        <v>257787</v>
      </c>
      <c r="G13" s="56">
        <f t="shared" si="0"/>
        <v>139652.93</v>
      </c>
      <c r="H13" s="56">
        <f t="shared" si="0"/>
        <v>141612.19999999998</v>
      </c>
      <c r="I13" s="56">
        <f t="shared" si="0"/>
        <v>155941.19</v>
      </c>
      <c r="J13" s="56">
        <f t="shared" si="0"/>
        <v>171763.84999999998</v>
      </c>
      <c r="K13" s="56">
        <f t="shared" si="0"/>
        <v>55844.13</v>
      </c>
      <c r="L13" s="56">
        <f t="shared" si="0"/>
        <v>113849.80299999999</v>
      </c>
      <c r="M13" s="56">
        <f t="shared" si="0"/>
        <v>74489.95</v>
      </c>
      <c r="N13" s="56">
        <f t="shared" si="0"/>
        <v>173451.35</v>
      </c>
      <c r="O13" s="56">
        <f t="shared" si="0"/>
        <v>177596.81700000001</v>
      </c>
      <c r="P13" s="56">
        <f t="shared" si="0"/>
        <v>203610.848</v>
      </c>
      <c r="Q13" s="56">
        <f t="shared" si="0"/>
        <v>120160.51700000001</v>
      </c>
      <c r="R13" s="56">
        <f t="shared" si="0"/>
        <v>191061.99700000003</v>
      </c>
      <c r="S13" s="56">
        <f t="shared" si="0"/>
        <v>133260.23000000001</v>
      </c>
      <c r="T13" s="56">
        <f t="shared" si="0"/>
        <v>121456.82999999999</v>
      </c>
      <c r="U13" s="56">
        <f t="shared" si="0"/>
        <v>92056.85</v>
      </c>
      <c r="V13" s="56">
        <f t="shared" si="0"/>
        <v>99903.2</v>
      </c>
      <c r="W13" s="56">
        <f t="shared" si="0"/>
        <v>167440.50999999998</v>
      </c>
      <c r="X13" s="56">
        <f t="shared" si="0"/>
        <v>69911.06</v>
      </c>
      <c r="Y13" s="56">
        <f t="shared" si="0"/>
        <v>86242.713000000003</v>
      </c>
      <c r="Z13" s="56">
        <f t="shared" si="0"/>
        <v>69574.009999999995</v>
      </c>
      <c r="AA13" s="56">
        <f t="shared" si="0"/>
        <v>161043.08000000002</v>
      </c>
      <c r="AB13" s="56">
        <f>+AB8+AB9+AB10+AB11+AB12</f>
        <v>176755.85</v>
      </c>
      <c r="AC13" s="56">
        <f>+AC8+AC9+AC10+AC11+AC12</f>
        <v>164925.48000000001</v>
      </c>
      <c r="AD13" s="56">
        <f>+AD8+AD9+AD10+AD11+AD12</f>
        <v>93718.21</v>
      </c>
      <c r="AE13" s="56">
        <f t="shared" ref="AE13:BD13" si="1">+AE8+AE9+AE10+AE11+AE12</f>
        <v>184402</v>
      </c>
      <c r="AF13" s="56">
        <f t="shared" si="1"/>
        <v>50359.96</v>
      </c>
      <c r="AG13" s="56">
        <f t="shared" si="1"/>
        <v>197071.22200000001</v>
      </c>
      <c r="AH13" s="56">
        <f t="shared" si="1"/>
        <v>212430.02</v>
      </c>
      <c r="AI13" s="56">
        <f t="shared" si="1"/>
        <v>43192.130000000005</v>
      </c>
      <c r="AJ13" s="56">
        <f t="shared" si="1"/>
        <v>139509.12400000001</v>
      </c>
      <c r="AK13" s="56">
        <f t="shared" si="1"/>
        <v>123884.19</v>
      </c>
      <c r="AL13" s="56">
        <f t="shared" si="1"/>
        <v>87944.686000000002</v>
      </c>
      <c r="AM13" s="56">
        <f t="shared" si="1"/>
        <v>103936.81599999999</v>
      </c>
      <c r="AN13" s="56">
        <f t="shared" si="1"/>
        <v>161063.73700000002</v>
      </c>
      <c r="AO13" s="56">
        <f t="shared" si="1"/>
        <v>148821.59899999999</v>
      </c>
      <c r="AP13" s="56">
        <f t="shared" si="1"/>
        <v>154043.08999999997</v>
      </c>
      <c r="AQ13" s="56">
        <f t="shared" si="1"/>
        <v>115289.53600000002</v>
      </c>
      <c r="AR13" s="56">
        <f t="shared" si="1"/>
        <v>153329.598</v>
      </c>
      <c r="AS13" s="56">
        <f t="shared" si="1"/>
        <v>160476.67599999998</v>
      </c>
      <c r="AT13" s="56">
        <f t="shared" si="1"/>
        <v>187283.557</v>
      </c>
      <c r="AU13" s="56">
        <f t="shared" si="1"/>
        <v>99811.328000000009</v>
      </c>
      <c r="AV13" s="56">
        <f t="shared" si="1"/>
        <v>185437.19699999999</v>
      </c>
      <c r="AW13" s="56">
        <f t="shared" si="1"/>
        <v>127413.45</v>
      </c>
      <c r="AX13" s="56">
        <f t="shared" si="1"/>
        <v>76174.907999999996</v>
      </c>
      <c r="AY13" s="56">
        <f t="shared" si="1"/>
        <v>87690.53</v>
      </c>
      <c r="AZ13" s="56">
        <f t="shared" si="1"/>
        <v>116335.15</v>
      </c>
      <c r="BA13" s="56">
        <f t="shared" si="1"/>
        <v>141491.60999999999</v>
      </c>
      <c r="BB13" s="56">
        <f t="shared" si="1"/>
        <v>128707.04799999998</v>
      </c>
      <c r="BC13" s="56">
        <f t="shared" si="1"/>
        <v>193358.86</v>
      </c>
      <c r="BD13" s="56">
        <f t="shared" si="1"/>
        <v>175304.09799999997</v>
      </c>
      <c r="BE13" s="56">
        <f t="shared" ref="BE13:CB13" si="2">+BE8+BE9+BE10+BE11+BE12</f>
        <v>157243.80000000002</v>
      </c>
      <c r="BF13" s="56">
        <f t="shared" si="2"/>
        <v>168955.00899999999</v>
      </c>
      <c r="BG13" s="56">
        <f t="shared" si="2"/>
        <v>143584.64600000001</v>
      </c>
      <c r="BH13" s="56">
        <f t="shared" si="2"/>
        <v>130919.34299999999</v>
      </c>
      <c r="BI13" s="56">
        <f t="shared" si="2"/>
        <v>58777.461000000003</v>
      </c>
      <c r="BJ13" s="56">
        <f t="shared" si="2"/>
        <v>109271.68399999999</v>
      </c>
      <c r="BK13" s="56">
        <f t="shared" si="2"/>
        <v>107645.84100000001</v>
      </c>
      <c r="BL13" s="56">
        <f>+BL8+BL9+BL10+BL11+BL12</f>
        <v>98234.271999999997</v>
      </c>
      <c r="BM13" s="56">
        <f t="shared" si="2"/>
        <v>208398.595</v>
      </c>
      <c r="BN13" s="56">
        <f t="shared" si="2"/>
        <v>121139.96699999999</v>
      </c>
      <c r="BO13" s="56">
        <f t="shared" si="2"/>
        <v>106056.52399999999</v>
      </c>
      <c r="BP13" s="56">
        <f t="shared" si="2"/>
        <v>165063.97400000002</v>
      </c>
      <c r="BQ13" s="56">
        <f t="shared" si="2"/>
        <v>173429.20899999997</v>
      </c>
      <c r="BR13" s="56">
        <f t="shared" si="2"/>
        <v>161075.55100000001</v>
      </c>
      <c r="BS13" s="56">
        <f t="shared" si="2"/>
        <v>120667.067</v>
      </c>
      <c r="BT13" s="56">
        <f t="shared" si="2"/>
        <v>156418.99</v>
      </c>
      <c r="BU13" s="56">
        <f t="shared" si="2"/>
        <v>108671.71999999999</v>
      </c>
      <c r="BV13" s="56">
        <f t="shared" si="2"/>
        <v>72408.417000000001</v>
      </c>
      <c r="BW13" s="56">
        <f t="shared" si="2"/>
        <v>101841.405</v>
      </c>
      <c r="BX13" s="56">
        <f t="shared" si="2"/>
        <v>123845.59000000001</v>
      </c>
      <c r="BY13" s="56">
        <f t="shared" si="2"/>
        <v>52292.493999999999</v>
      </c>
      <c r="BZ13" s="56">
        <f t="shared" si="2"/>
        <v>64223.12</v>
      </c>
      <c r="CA13" s="56">
        <f t="shared" si="2"/>
        <v>189577.28</v>
      </c>
      <c r="CB13" s="56">
        <f t="shared" si="2"/>
        <v>200880.946</v>
      </c>
      <c r="CC13" s="56">
        <f t="shared" ref="CC13:CN13" si="3">+CC8+CC9+CC10+CC11+CC12</f>
        <v>64589.33</v>
      </c>
      <c r="CD13" s="56">
        <f t="shared" si="3"/>
        <v>294556.32500000001</v>
      </c>
      <c r="CE13" s="56">
        <f t="shared" si="3"/>
        <v>0</v>
      </c>
      <c r="CF13" s="56">
        <f t="shared" si="3"/>
        <v>0</v>
      </c>
      <c r="CG13" s="56">
        <f t="shared" si="3"/>
        <v>0</v>
      </c>
      <c r="CH13" s="56">
        <f t="shared" si="3"/>
        <v>0</v>
      </c>
      <c r="CI13" s="56">
        <f t="shared" si="3"/>
        <v>0</v>
      </c>
      <c r="CJ13" s="56">
        <f t="shared" si="3"/>
        <v>0</v>
      </c>
      <c r="CK13" s="56">
        <f t="shared" si="3"/>
        <v>0</v>
      </c>
      <c r="CL13" s="56">
        <f t="shared" si="3"/>
        <v>0</v>
      </c>
      <c r="CM13" s="56">
        <f t="shared" si="3"/>
        <v>0</v>
      </c>
      <c r="CN13" s="56">
        <f t="shared" si="3"/>
        <v>0</v>
      </c>
    </row>
    <row r="14" spans="1:92" s="60" customFormat="1" ht="3" customHeight="1" x14ac:dyDescent="0.2">
      <c r="A14" s="57"/>
      <c r="B14" s="58"/>
      <c r="C14" s="59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</row>
    <row r="15" spans="1:92" x14ac:dyDescent="0.2">
      <c r="A15" s="15" t="s">
        <v>29</v>
      </c>
      <c r="B15" s="17" t="s">
        <v>21</v>
      </c>
      <c r="C15" s="15" t="s">
        <v>2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18">
        <v>43831</v>
      </c>
      <c r="BR15" s="18">
        <v>43862</v>
      </c>
      <c r="BS15" s="18">
        <v>43891</v>
      </c>
      <c r="BT15" s="18">
        <v>43922</v>
      </c>
      <c r="BU15" s="18">
        <v>43952</v>
      </c>
      <c r="BV15" s="18">
        <v>43983</v>
      </c>
      <c r="BW15" s="18">
        <v>44013</v>
      </c>
      <c r="BX15" s="18">
        <v>44044</v>
      </c>
      <c r="BY15" s="18">
        <v>44075</v>
      </c>
      <c r="BZ15" s="18">
        <v>44105</v>
      </c>
      <c r="CA15" s="18">
        <v>44136</v>
      </c>
      <c r="CB15" s="18">
        <v>44166</v>
      </c>
      <c r="CC15" s="18">
        <v>44197</v>
      </c>
      <c r="CD15" s="18">
        <v>44228</v>
      </c>
      <c r="CE15" s="18">
        <v>44256</v>
      </c>
      <c r="CF15" s="18">
        <v>44287</v>
      </c>
      <c r="CG15" s="18">
        <v>44317</v>
      </c>
      <c r="CH15" s="18">
        <v>44348</v>
      </c>
      <c r="CI15" s="18">
        <v>44378</v>
      </c>
      <c r="CJ15" s="18">
        <v>44409</v>
      </c>
      <c r="CK15" s="18">
        <v>44440</v>
      </c>
      <c r="CL15" s="18">
        <v>44470</v>
      </c>
      <c r="CM15" s="18">
        <v>44501</v>
      </c>
      <c r="CN15" s="18">
        <v>44531</v>
      </c>
    </row>
    <row r="16" spans="1:92" x14ac:dyDescent="0.2">
      <c r="A16" s="19" t="s">
        <v>3</v>
      </c>
      <c r="B16" s="20" t="s">
        <v>21</v>
      </c>
      <c r="C16" s="19" t="s">
        <v>22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300</v>
      </c>
      <c r="Q16" s="22">
        <v>396</v>
      </c>
      <c r="R16" s="22">
        <v>690</v>
      </c>
      <c r="S16" s="22">
        <v>500</v>
      </c>
      <c r="T16" s="22">
        <v>136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635</v>
      </c>
      <c r="AC16" s="22">
        <v>930</v>
      </c>
      <c r="AD16" s="22">
        <v>305</v>
      </c>
      <c r="AE16" s="22">
        <v>180</v>
      </c>
      <c r="AF16" s="22">
        <v>0</v>
      </c>
      <c r="AG16" s="22">
        <v>0</v>
      </c>
      <c r="AH16" s="22">
        <v>623</v>
      </c>
      <c r="AI16" s="22">
        <v>378</v>
      </c>
      <c r="AJ16" s="22">
        <v>1179</v>
      </c>
      <c r="AK16" s="22">
        <v>511</v>
      </c>
      <c r="AL16" s="22">
        <v>860</v>
      </c>
      <c r="AM16" s="22">
        <v>1260</v>
      </c>
      <c r="AN16" s="22">
        <v>1490</v>
      </c>
      <c r="AO16" s="22">
        <v>1633</v>
      </c>
      <c r="AP16" s="22">
        <v>1398</v>
      </c>
      <c r="AQ16" s="22">
        <v>1708</v>
      </c>
      <c r="AR16" s="22">
        <v>1368</v>
      </c>
      <c r="AS16" s="22">
        <v>2197</v>
      </c>
      <c r="AT16" s="22">
        <v>660</v>
      </c>
      <c r="AU16" s="22">
        <v>352</v>
      </c>
      <c r="AV16" s="22">
        <v>0</v>
      </c>
      <c r="AW16" s="22">
        <v>1</v>
      </c>
      <c r="AX16" s="22">
        <v>0</v>
      </c>
      <c r="AY16" s="22">
        <v>0</v>
      </c>
      <c r="AZ16" s="22">
        <v>0</v>
      </c>
      <c r="BA16" s="22">
        <v>2</v>
      </c>
      <c r="BB16" s="22">
        <v>0</v>
      </c>
      <c r="BC16" s="22">
        <v>0</v>
      </c>
      <c r="BD16" s="22">
        <v>6</v>
      </c>
      <c r="BE16" s="22">
        <v>0</v>
      </c>
      <c r="BF16" s="22">
        <v>0</v>
      </c>
      <c r="BG16" s="22">
        <v>0</v>
      </c>
      <c r="BH16" s="22">
        <v>0</v>
      </c>
      <c r="BI16" s="22">
        <v>2</v>
      </c>
      <c r="BJ16" s="22">
        <v>0</v>
      </c>
      <c r="BK16" s="22">
        <v>1368</v>
      </c>
      <c r="BL16" s="22">
        <v>2217</v>
      </c>
      <c r="BM16" s="22">
        <v>2025</v>
      </c>
      <c r="BN16" s="22">
        <v>3129</v>
      </c>
      <c r="BO16" s="22">
        <v>3340</v>
      </c>
      <c r="BP16" s="22">
        <v>2788</v>
      </c>
      <c r="BQ16" s="22">
        <v>4633</v>
      </c>
      <c r="BR16" s="22">
        <v>1549</v>
      </c>
      <c r="BS16" s="22">
        <v>831</v>
      </c>
      <c r="BT16" s="22">
        <v>458</v>
      </c>
      <c r="BU16" s="22">
        <v>0</v>
      </c>
      <c r="BV16" s="22">
        <v>1163</v>
      </c>
      <c r="BW16" s="22">
        <v>1934</v>
      </c>
      <c r="BX16" s="22">
        <v>1804</v>
      </c>
      <c r="BY16" s="22">
        <v>1966</v>
      </c>
      <c r="BZ16" s="22">
        <v>2180</v>
      </c>
      <c r="CA16" s="22">
        <v>1989</v>
      </c>
      <c r="CB16" s="22">
        <v>2542</v>
      </c>
      <c r="CC16" s="22">
        <v>2379</v>
      </c>
      <c r="CD16" s="22">
        <v>2460</v>
      </c>
      <c r="CE16" s="22"/>
      <c r="CF16" s="22"/>
      <c r="CG16" s="22"/>
      <c r="CH16" s="22"/>
      <c r="CI16" s="22"/>
      <c r="CJ16" s="22"/>
      <c r="CK16" s="22"/>
      <c r="CL16" s="22"/>
      <c r="CM16" s="22"/>
      <c r="CN16" s="22"/>
    </row>
    <row r="17" spans="1:92" x14ac:dyDescent="0.2">
      <c r="A17" s="19" t="s">
        <v>6</v>
      </c>
      <c r="B17" s="20" t="s">
        <v>21</v>
      </c>
      <c r="C17" s="19" t="s">
        <v>5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>
        <v>327</v>
      </c>
      <c r="AC17" s="22">
        <v>469</v>
      </c>
      <c r="AD17" s="22">
        <v>155</v>
      </c>
      <c r="AE17" s="22">
        <v>93</v>
      </c>
      <c r="AF17" s="22">
        <v>0</v>
      </c>
      <c r="AG17" s="22">
        <v>0</v>
      </c>
      <c r="AH17" s="22">
        <v>314</v>
      </c>
      <c r="AI17" s="22">
        <v>215</v>
      </c>
      <c r="AJ17" s="22">
        <v>603</v>
      </c>
      <c r="AK17" s="22">
        <v>258</v>
      </c>
      <c r="AL17" s="22">
        <v>430</v>
      </c>
      <c r="AM17" s="22">
        <v>630</v>
      </c>
      <c r="AN17" s="22">
        <v>746</v>
      </c>
      <c r="AO17" s="22">
        <v>818</v>
      </c>
      <c r="AP17" s="22">
        <v>699</v>
      </c>
      <c r="AQ17" s="22">
        <v>854</v>
      </c>
      <c r="AR17" s="22">
        <v>684</v>
      </c>
      <c r="AS17" s="22">
        <v>792</v>
      </c>
      <c r="AT17" s="22">
        <v>342</v>
      </c>
      <c r="AU17" s="22">
        <v>176</v>
      </c>
      <c r="AV17" s="22">
        <v>0</v>
      </c>
      <c r="AW17" s="22">
        <v>1</v>
      </c>
      <c r="AX17" s="22">
        <v>0</v>
      </c>
      <c r="AY17" s="22">
        <v>0</v>
      </c>
      <c r="AZ17" s="22">
        <v>0</v>
      </c>
      <c r="BA17" s="22">
        <v>1</v>
      </c>
      <c r="BB17" s="22">
        <v>0</v>
      </c>
      <c r="BC17" s="22">
        <v>0</v>
      </c>
      <c r="BD17" s="22">
        <v>6</v>
      </c>
      <c r="BE17" s="22">
        <v>0</v>
      </c>
      <c r="BF17" s="22">
        <v>0</v>
      </c>
      <c r="BG17" s="22">
        <v>0</v>
      </c>
      <c r="BH17" s="22">
        <v>0</v>
      </c>
      <c r="BI17" s="22">
        <v>1</v>
      </c>
      <c r="BJ17" s="22">
        <v>0</v>
      </c>
      <c r="BK17" s="22">
        <v>684</v>
      </c>
      <c r="BL17" s="22">
        <v>1118</v>
      </c>
      <c r="BM17" s="22">
        <v>1016</v>
      </c>
      <c r="BN17" s="22">
        <v>1574</v>
      </c>
      <c r="BO17" s="22">
        <v>1698</v>
      </c>
      <c r="BP17" s="22">
        <v>1451</v>
      </c>
      <c r="BQ17" s="22">
        <v>2340</v>
      </c>
      <c r="BR17" s="22">
        <v>802</v>
      </c>
      <c r="BS17" s="22">
        <v>470</v>
      </c>
      <c r="BT17" s="22">
        <v>307</v>
      </c>
      <c r="BU17" s="22">
        <v>0</v>
      </c>
      <c r="BV17" s="22">
        <v>587</v>
      </c>
      <c r="BW17" s="22">
        <v>970</v>
      </c>
      <c r="BX17" s="22">
        <v>927</v>
      </c>
      <c r="BY17" s="22">
        <v>1001</v>
      </c>
      <c r="BZ17" s="22">
        <v>1105</v>
      </c>
      <c r="CA17" s="22">
        <v>1018</v>
      </c>
      <c r="CB17" s="22">
        <v>1294</v>
      </c>
      <c r="CC17" s="22">
        <v>1214</v>
      </c>
      <c r="CD17" s="22">
        <v>1247</v>
      </c>
      <c r="CE17" s="22"/>
      <c r="CF17" s="22"/>
      <c r="CG17" s="22"/>
      <c r="CH17" s="22"/>
      <c r="CI17" s="22"/>
      <c r="CJ17" s="22"/>
      <c r="CK17" s="22"/>
      <c r="CL17" s="22"/>
      <c r="CM17" s="22"/>
      <c r="CN17" s="22"/>
    </row>
    <row r="18" spans="1:92" ht="3" customHeight="1" x14ac:dyDescent="0.2">
      <c r="B18" s="29"/>
      <c r="C18" s="28"/>
    </row>
    <row r="19" spans="1:92" x14ac:dyDescent="0.2">
      <c r="A19" s="30" t="s">
        <v>49</v>
      </c>
      <c r="B19" s="17" t="s">
        <v>39</v>
      </c>
      <c r="C19" s="15" t="s">
        <v>2</v>
      </c>
      <c r="D19" s="18">
        <v>41852</v>
      </c>
      <c r="E19" s="18">
        <v>41883</v>
      </c>
      <c r="F19" s="18">
        <v>41913</v>
      </c>
      <c r="G19" s="18">
        <v>41944</v>
      </c>
      <c r="H19" s="18">
        <v>41974</v>
      </c>
      <c r="I19" s="18">
        <v>42005</v>
      </c>
      <c r="J19" s="18">
        <v>42036</v>
      </c>
      <c r="K19" s="18">
        <v>42064</v>
      </c>
      <c r="L19" s="18">
        <v>42095</v>
      </c>
      <c r="M19" s="18">
        <v>42125</v>
      </c>
      <c r="N19" s="18">
        <v>42156</v>
      </c>
      <c r="O19" s="18">
        <v>42186</v>
      </c>
      <c r="P19" s="18">
        <v>42217</v>
      </c>
      <c r="Q19" s="18">
        <v>42248</v>
      </c>
      <c r="R19" s="18">
        <v>42278</v>
      </c>
      <c r="S19" s="18">
        <v>42309</v>
      </c>
      <c r="T19" s="18">
        <v>42339</v>
      </c>
      <c r="U19" s="18">
        <v>42370</v>
      </c>
      <c r="V19" s="18">
        <v>42401</v>
      </c>
      <c r="W19" s="18">
        <v>42430</v>
      </c>
      <c r="X19" s="18">
        <v>42461</v>
      </c>
      <c r="Y19" s="18">
        <v>42491</v>
      </c>
      <c r="Z19" s="18">
        <v>42522</v>
      </c>
      <c r="AA19" s="18">
        <v>42552</v>
      </c>
      <c r="AB19" s="18">
        <v>42583</v>
      </c>
      <c r="AC19" s="18">
        <v>42614</v>
      </c>
      <c r="AD19" s="18">
        <v>42644</v>
      </c>
      <c r="AE19" s="18">
        <v>42675</v>
      </c>
      <c r="AF19" s="18">
        <v>42705</v>
      </c>
      <c r="AG19" s="18">
        <v>42736</v>
      </c>
      <c r="AH19" s="18">
        <v>42767</v>
      </c>
      <c r="AI19" s="18">
        <v>42795</v>
      </c>
      <c r="AJ19" s="18">
        <v>42826</v>
      </c>
      <c r="AK19" s="18">
        <v>42856</v>
      </c>
      <c r="AL19" s="18">
        <v>42887</v>
      </c>
      <c r="AM19" s="18">
        <v>42917</v>
      </c>
      <c r="AN19" s="18">
        <v>42948</v>
      </c>
      <c r="AO19" s="18">
        <v>42979</v>
      </c>
      <c r="AP19" s="18">
        <v>43009</v>
      </c>
      <c r="AQ19" s="18">
        <v>43040</v>
      </c>
      <c r="AR19" s="18">
        <v>43070</v>
      </c>
      <c r="AS19" s="18">
        <v>43101</v>
      </c>
      <c r="AT19" s="18">
        <v>43132</v>
      </c>
      <c r="AU19" s="18">
        <v>43160</v>
      </c>
      <c r="AV19" s="18">
        <v>43191</v>
      </c>
      <c r="AW19" s="18">
        <v>43221</v>
      </c>
      <c r="AX19" s="18">
        <v>43252</v>
      </c>
      <c r="AY19" s="18">
        <v>43282</v>
      </c>
      <c r="AZ19" s="18">
        <v>43313</v>
      </c>
      <c r="BA19" s="18">
        <v>43344</v>
      </c>
      <c r="BB19" s="18">
        <v>43374</v>
      </c>
      <c r="BC19" s="18">
        <v>43405</v>
      </c>
      <c r="BD19" s="18">
        <v>43435</v>
      </c>
      <c r="BE19" s="18">
        <v>43466</v>
      </c>
      <c r="BF19" s="18">
        <v>43497</v>
      </c>
      <c r="BG19" s="18">
        <v>43525</v>
      </c>
      <c r="BH19" s="18">
        <v>43556</v>
      </c>
      <c r="BI19" s="18">
        <v>43586</v>
      </c>
      <c r="BJ19" s="18">
        <v>43617</v>
      </c>
      <c r="BK19" s="18">
        <v>43647</v>
      </c>
      <c r="BL19" s="18">
        <v>43678</v>
      </c>
      <c r="BM19" s="18">
        <v>43709</v>
      </c>
      <c r="BN19" s="18">
        <v>43739</v>
      </c>
      <c r="BO19" s="18">
        <v>43770</v>
      </c>
      <c r="BP19" s="18">
        <v>43800</v>
      </c>
      <c r="BQ19" s="18">
        <v>43831</v>
      </c>
      <c r="BR19" s="18">
        <v>43862</v>
      </c>
      <c r="BS19" s="18">
        <v>43891</v>
      </c>
      <c r="BT19" s="18">
        <v>43922</v>
      </c>
      <c r="BU19" s="18">
        <v>43952</v>
      </c>
      <c r="BV19" s="18">
        <v>43983</v>
      </c>
      <c r="BW19" s="18">
        <v>44013</v>
      </c>
      <c r="BX19" s="18">
        <v>44044</v>
      </c>
      <c r="BY19" s="18">
        <v>44075</v>
      </c>
      <c r="BZ19" s="18">
        <v>44105</v>
      </c>
      <c r="CA19" s="18">
        <v>44136</v>
      </c>
      <c r="CB19" s="18">
        <v>44166</v>
      </c>
      <c r="CC19" s="18">
        <v>44197</v>
      </c>
      <c r="CD19" s="18">
        <v>44228</v>
      </c>
      <c r="CE19" s="18">
        <v>44256</v>
      </c>
      <c r="CF19" s="18">
        <v>44287</v>
      </c>
      <c r="CG19" s="18">
        <v>44317</v>
      </c>
      <c r="CH19" s="18">
        <v>44348</v>
      </c>
      <c r="CI19" s="18">
        <v>44378</v>
      </c>
      <c r="CJ19" s="18">
        <v>44409</v>
      </c>
      <c r="CK19" s="18">
        <v>44440</v>
      </c>
      <c r="CL19" s="18">
        <v>44470</v>
      </c>
      <c r="CM19" s="18">
        <v>44501</v>
      </c>
      <c r="CN19" s="18">
        <v>44531</v>
      </c>
    </row>
    <row r="20" spans="1:92" x14ac:dyDescent="0.2">
      <c r="A20" s="19" t="s">
        <v>3</v>
      </c>
      <c r="B20" s="20" t="s">
        <v>10</v>
      </c>
      <c r="C20" s="19" t="s">
        <v>92</v>
      </c>
      <c r="D20" s="26">
        <v>788709</v>
      </c>
      <c r="E20" s="26">
        <v>1628685</v>
      </c>
      <c r="F20" s="26">
        <v>4075931</v>
      </c>
      <c r="G20" s="26">
        <v>2335191</v>
      </c>
      <c r="H20" s="26">
        <v>3126250</v>
      </c>
      <c r="I20" s="26">
        <v>2475249.88</v>
      </c>
      <c r="J20" s="26">
        <v>3301420.01</v>
      </c>
      <c r="K20" s="26">
        <v>1313106.77</v>
      </c>
      <c r="L20" s="26">
        <v>3246332.42</v>
      </c>
      <c r="M20" s="26">
        <v>2495154.4900000002</v>
      </c>
      <c r="N20" s="26">
        <v>5279884.95</v>
      </c>
      <c r="O20" s="26">
        <v>4912225.1500000004</v>
      </c>
      <c r="P20" s="26">
        <v>4995856.62</v>
      </c>
      <c r="Q20" s="26">
        <v>2407915.13</v>
      </c>
      <c r="R20" s="26">
        <v>4364434.92</v>
      </c>
      <c r="S20" s="26">
        <v>3244125.4699999993</v>
      </c>
      <c r="T20" s="26">
        <v>2550959.94</v>
      </c>
      <c r="U20" s="26">
        <v>3735781.95</v>
      </c>
      <c r="V20" s="26">
        <v>2135812.67</v>
      </c>
      <c r="W20" s="26">
        <v>4204094.58</v>
      </c>
      <c r="X20" s="26">
        <v>1765259.7999999996</v>
      </c>
      <c r="Y20" s="26">
        <v>2189833.83</v>
      </c>
      <c r="Z20" s="26">
        <v>2169164.1</v>
      </c>
      <c r="AA20" s="26">
        <v>3442553.93</v>
      </c>
      <c r="AB20" s="26">
        <v>5625275.0200000005</v>
      </c>
      <c r="AC20" s="26">
        <v>2864139.0799999996</v>
      </c>
      <c r="AD20" s="26">
        <v>2854557.75</v>
      </c>
      <c r="AE20" s="26">
        <f>+SUM(AE21:AE24)</f>
        <v>3581715.26</v>
      </c>
      <c r="AF20" s="26">
        <f>+SUM(AF21:AF24)</f>
        <v>1276200.3400000001</v>
      </c>
      <c r="AG20" s="26">
        <f t="shared" ref="AG20:AR20" si="4">+SUM(AG21:AG24)</f>
        <v>4369436.4000000004</v>
      </c>
      <c r="AH20" s="26">
        <f t="shared" si="4"/>
        <v>4037059.3199999994</v>
      </c>
      <c r="AI20" s="26">
        <f t="shared" si="4"/>
        <v>1373761.25</v>
      </c>
      <c r="AJ20" s="26">
        <f t="shared" si="4"/>
        <v>3613383.3200000003</v>
      </c>
      <c r="AK20" s="26">
        <f t="shared" si="4"/>
        <v>3689748.5800000005</v>
      </c>
      <c r="AL20" s="26">
        <f t="shared" si="4"/>
        <v>2359930.41</v>
      </c>
      <c r="AM20" s="26">
        <f t="shared" si="4"/>
        <v>3277435.4999999995</v>
      </c>
      <c r="AN20" s="26">
        <f t="shared" si="4"/>
        <v>5274532.2</v>
      </c>
      <c r="AO20" s="26">
        <f t="shared" si="4"/>
        <v>4266229.32</v>
      </c>
      <c r="AP20" s="26">
        <f t="shared" si="4"/>
        <v>5185612.84</v>
      </c>
      <c r="AQ20" s="26">
        <f t="shared" si="4"/>
        <v>3497046.15</v>
      </c>
      <c r="AR20" s="26">
        <f t="shared" si="4"/>
        <v>4773875.93</v>
      </c>
      <c r="AS20" s="26">
        <f t="shared" ref="AS20:AX20" si="5">+SUM(AS21:AS24)</f>
        <v>4435942.68</v>
      </c>
      <c r="AT20" s="26">
        <f t="shared" si="5"/>
        <v>5524552.9800000014</v>
      </c>
      <c r="AU20" s="26">
        <f t="shared" si="5"/>
        <v>2966139</v>
      </c>
      <c r="AV20" s="26">
        <f t="shared" si="5"/>
        <v>4020373.33</v>
      </c>
      <c r="AW20" s="26">
        <f t="shared" si="5"/>
        <v>3968441.9699999997</v>
      </c>
      <c r="AX20" s="26">
        <f t="shared" si="5"/>
        <v>1322595.6600000001</v>
      </c>
      <c r="AY20" s="26">
        <f t="shared" ref="AY20" si="6">+SUM(AY21:AY24)</f>
        <v>2514004.79</v>
      </c>
      <c r="AZ20" s="26">
        <f t="shared" ref="AZ20" si="7">+SUM(AZ21:AZ24)</f>
        <v>3180722.6799999997</v>
      </c>
      <c r="BA20" s="26">
        <f t="shared" ref="BA20" si="8">+SUM(BA21:BA24)</f>
        <v>2308904.36</v>
      </c>
      <c r="BB20" s="26">
        <f t="shared" ref="BB20" si="9">+SUM(BB21:BB24)</f>
        <v>3669564.69</v>
      </c>
      <c r="BC20" s="26">
        <f t="shared" ref="BC20" si="10">+SUM(BC21:BC24)</f>
        <v>3714257.3399999994</v>
      </c>
      <c r="BD20" s="26">
        <f t="shared" ref="BD20:BO20" si="11">+SUM(BD21:BD24)</f>
        <v>4176140.8</v>
      </c>
      <c r="BE20" s="26">
        <f t="shared" si="11"/>
        <v>3124056.1099999994</v>
      </c>
      <c r="BF20" s="26">
        <f t="shared" si="11"/>
        <v>3690425.8899999997</v>
      </c>
      <c r="BG20" s="26">
        <f t="shared" si="11"/>
        <v>3872921.7600000002</v>
      </c>
      <c r="BH20" s="26">
        <f t="shared" si="11"/>
        <v>3731588.8900000006</v>
      </c>
      <c r="BI20" s="26">
        <f t="shared" si="11"/>
        <v>1645023.15</v>
      </c>
      <c r="BJ20" s="26">
        <f t="shared" si="11"/>
        <v>2618802.4699999997</v>
      </c>
      <c r="BK20" s="26">
        <f t="shared" si="11"/>
        <v>1906378.0199999998</v>
      </c>
      <c r="BL20" s="26">
        <f t="shared" si="11"/>
        <v>2606790.7600000002</v>
      </c>
      <c r="BM20" s="26">
        <f t="shared" si="11"/>
        <v>5129744.21</v>
      </c>
      <c r="BN20" s="26">
        <f t="shared" si="11"/>
        <v>3362476.8499999996</v>
      </c>
      <c r="BO20" s="26">
        <f t="shared" si="11"/>
        <v>3545052.9</v>
      </c>
      <c r="BP20" s="26">
        <f t="shared" ref="BP20" si="12">+SUM(BP21:BP24)</f>
        <v>4355561.7300000004</v>
      </c>
      <c r="BQ20" s="26">
        <f>+SUM(BQ21:BQ24)</f>
        <v>4547237.5199999996</v>
      </c>
      <c r="BR20" s="26">
        <f>+SUM(BR21:BR24)</f>
        <v>4504267.92</v>
      </c>
      <c r="BS20" s="26">
        <f>+SUM(BS21:BS24)</f>
        <v>3739670.2699999996</v>
      </c>
      <c r="BT20" s="26">
        <f t="shared" ref="BT20:CB20" si="13">+SUM(BT21:BT24)</f>
        <v>4714858</v>
      </c>
      <c r="BU20" s="26">
        <f t="shared" si="13"/>
        <v>3425561.38</v>
      </c>
      <c r="BV20" s="26">
        <f t="shared" si="13"/>
        <v>2403017.9300000002</v>
      </c>
      <c r="BW20" s="26">
        <f t="shared" si="13"/>
        <v>3264852.96</v>
      </c>
      <c r="BX20" s="26">
        <f t="shared" si="13"/>
        <v>4023034.33</v>
      </c>
      <c r="BY20" s="26">
        <f t="shared" si="13"/>
        <v>2502513.7100000004</v>
      </c>
      <c r="BZ20" s="26">
        <f t="shared" si="13"/>
        <v>2118402.66</v>
      </c>
      <c r="CA20" s="26">
        <f t="shared" si="13"/>
        <v>3045237.2513709487</v>
      </c>
      <c r="CB20" s="26">
        <f t="shared" si="13"/>
        <v>2638052.5299999998</v>
      </c>
      <c r="CC20" s="26">
        <f t="shared" ref="CC20:CN20" si="14">+SUM(CC21:CC24)</f>
        <v>628805.80000000005</v>
      </c>
      <c r="CD20" s="26">
        <f t="shared" si="14"/>
        <v>1785438.25</v>
      </c>
      <c r="CE20" s="26">
        <f t="shared" si="14"/>
        <v>0</v>
      </c>
      <c r="CF20" s="26">
        <f t="shared" si="14"/>
        <v>0</v>
      </c>
      <c r="CG20" s="26">
        <f t="shared" si="14"/>
        <v>0</v>
      </c>
      <c r="CH20" s="26">
        <f t="shared" si="14"/>
        <v>0</v>
      </c>
      <c r="CI20" s="26">
        <f t="shared" si="14"/>
        <v>0</v>
      </c>
      <c r="CJ20" s="26">
        <f t="shared" si="14"/>
        <v>0</v>
      </c>
      <c r="CK20" s="26">
        <f t="shared" si="14"/>
        <v>0</v>
      </c>
      <c r="CL20" s="26">
        <f t="shared" si="14"/>
        <v>0</v>
      </c>
      <c r="CM20" s="26">
        <f t="shared" si="14"/>
        <v>0</v>
      </c>
      <c r="CN20" s="26">
        <f t="shared" si="14"/>
        <v>0</v>
      </c>
    </row>
    <row r="21" spans="1:92" x14ac:dyDescent="0.2">
      <c r="A21" s="19" t="s">
        <v>6</v>
      </c>
      <c r="B21" s="20" t="s">
        <v>35</v>
      </c>
      <c r="C21" s="19" t="s">
        <v>92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25">
        <v>115036.91</v>
      </c>
      <c r="V21" s="25">
        <v>146651.49</v>
      </c>
      <c r="W21" s="25">
        <v>319353.03999999998</v>
      </c>
      <c r="X21" s="25">
        <v>128343.91</v>
      </c>
      <c r="Y21" s="25">
        <v>166223.33000000002</v>
      </c>
      <c r="Z21" s="25">
        <v>107262.42</v>
      </c>
      <c r="AA21" s="25">
        <v>217719.51</v>
      </c>
      <c r="AB21" s="25">
        <v>242547.34</v>
      </c>
      <c r="AC21" s="25">
        <v>196468.61</v>
      </c>
      <c r="AD21" s="25">
        <v>149710.66</v>
      </c>
      <c r="AE21" s="25">
        <v>253658.11</v>
      </c>
      <c r="AF21" s="25">
        <v>77272.72</v>
      </c>
      <c r="AG21" s="25">
        <v>248601.03</v>
      </c>
      <c r="AH21" s="25">
        <v>268183.08999999997</v>
      </c>
      <c r="AI21" s="25">
        <v>97459.11</v>
      </c>
      <c r="AJ21" s="25">
        <v>261836.52</v>
      </c>
      <c r="AK21" s="25">
        <v>189349.08000000002</v>
      </c>
      <c r="AL21" s="25">
        <v>113327.86</v>
      </c>
      <c r="AM21" s="25">
        <v>166172.04</v>
      </c>
      <c r="AN21" s="25">
        <v>290003.45</v>
      </c>
      <c r="AO21" s="25">
        <v>266943.25</v>
      </c>
      <c r="AP21" s="25">
        <v>240576.29</v>
      </c>
      <c r="AQ21" s="25">
        <v>129187.32</v>
      </c>
      <c r="AR21" s="25">
        <v>214214.82</v>
      </c>
      <c r="AS21" s="25">
        <v>167812.77</v>
      </c>
      <c r="AT21" s="25">
        <v>259349.11</v>
      </c>
      <c r="AU21" s="25">
        <v>179362</v>
      </c>
      <c r="AV21" s="25">
        <v>252762.02</v>
      </c>
      <c r="AW21" s="25">
        <v>222982.57</v>
      </c>
      <c r="AX21" s="25">
        <v>78214.039999999994</v>
      </c>
      <c r="AY21" s="25">
        <v>112935.78</v>
      </c>
      <c r="AZ21" s="25">
        <v>192244.17</v>
      </c>
      <c r="BA21" s="25">
        <v>167972.86</v>
      </c>
      <c r="BB21" s="25">
        <v>138281.70000000001</v>
      </c>
      <c r="BC21" s="25">
        <v>217124.3</v>
      </c>
      <c r="BD21" s="25">
        <v>168574.53</v>
      </c>
      <c r="BE21" s="25">
        <v>138777.46999999997</v>
      </c>
      <c r="BF21" s="25">
        <v>156196.47</v>
      </c>
      <c r="BG21" s="25">
        <v>229179.04</v>
      </c>
      <c r="BH21" s="25">
        <v>199951.75</v>
      </c>
      <c r="BI21" s="25">
        <v>138359.93</v>
      </c>
      <c r="BJ21" s="25">
        <v>134633.04</v>
      </c>
      <c r="BK21" s="25">
        <v>107251.68</v>
      </c>
      <c r="BL21" s="25">
        <v>146297.91</v>
      </c>
      <c r="BM21" s="25">
        <v>232155.26</v>
      </c>
      <c r="BN21" s="25">
        <v>165629.66</v>
      </c>
      <c r="BO21" s="25">
        <v>144888.46</v>
      </c>
      <c r="BP21" s="25">
        <v>170355.99</v>
      </c>
      <c r="BQ21" s="25">
        <v>157365</v>
      </c>
      <c r="BR21" s="25">
        <v>170517.88</v>
      </c>
      <c r="BS21" s="25">
        <v>145292.23000000001</v>
      </c>
      <c r="BT21" s="25">
        <v>196619</v>
      </c>
      <c r="BU21" s="25">
        <v>129971.07</v>
      </c>
      <c r="BV21" s="25">
        <v>134846.21</v>
      </c>
      <c r="BW21" s="25">
        <v>95824.659999999989</v>
      </c>
      <c r="BX21" s="25">
        <v>149331.4</v>
      </c>
      <c r="BY21" s="25">
        <v>66574.990000000005</v>
      </c>
      <c r="BZ21" s="25">
        <v>54835.5</v>
      </c>
      <c r="CA21" s="25">
        <v>91501.392300476087</v>
      </c>
      <c r="CB21" s="25">
        <v>93404.000000000029</v>
      </c>
      <c r="CC21" s="25">
        <v>19413.53</v>
      </c>
      <c r="CD21" s="25">
        <v>48511.37</v>
      </c>
      <c r="CE21" s="25"/>
      <c r="CF21" s="25"/>
      <c r="CG21" s="25"/>
      <c r="CH21" s="25"/>
      <c r="CI21" s="25"/>
      <c r="CJ21" s="25"/>
      <c r="CK21" s="25"/>
      <c r="CL21" s="25"/>
      <c r="CM21" s="25"/>
      <c r="CN21" s="25"/>
    </row>
    <row r="22" spans="1:92" x14ac:dyDescent="0.2">
      <c r="A22" s="19" t="s">
        <v>8</v>
      </c>
      <c r="B22" s="20" t="s">
        <v>36</v>
      </c>
      <c r="C22" s="19" t="s">
        <v>92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25">
        <v>2594407.31</v>
      </c>
      <c r="V22" s="25">
        <v>1775108.37</v>
      </c>
      <c r="W22" s="25">
        <v>3654518.13</v>
      </c>
      <c r="X22" s="25">
        <v>1480637.5299999998</v>
      </c>
      <c r="Y22" s="25">
        <v>1863858.8</v>
      </c>
      <c r="Z22" s="25">
        <v>1785135.62</v>
      </c>
      <c r="AA22" s="25">
        <v>3010053.36</v>
      </c>
      <c r="AB22" s="25">
        <v>4947011.6900000004</v>
      </c>
      <c r="AC22" s="25">
        <v>2120454.09</v>
      </c>
      <c r="AD22" s="25">
        <v>2375304.71</v>
      </c>
      <c r="AE22" s="25">
        <v>2963112.1</v>
      </c>
      <c r="AF22" s="25">
        <v>1014705.88</v>
      </c>
      <c r="AG22" s="25">
        <v>3965623.21</v>
      </c>
      <c r="AH22" s="25">
        <v>3543557.7499999995</v>
      </c>
      <c r="AI22" s="25">
        <v>851871.3</v>
      </c>
      <c r="AJ22" s="25">
        <v>2623960.4900000002</v>
      </c>
      <c r="AK22" s="25">
        <v>2980421.2600000002</v>
      </c>
      <c r="AL22" s="25">
        <v>1190271.1499999999</v>
      </c>
      <c r="AM22" s="25">
        <v>1686147.69</v>
      </c>
      <c r="AN22" s="25">
        <v>3571354.4</v>
      </c>
      <c r="AO22" s="25">
        <v>2362250.9700000002</v>
      </c>
      <c r="AP22" s="25">
        <v>2929272.17</v>
      </c>
      <c r="AQ22" s="25">
        <v>2198945.3299999996</v>
      </c>
      <c r="AR22" s="25">
        <v>2734666.73</v>
      </c>
      <c r="AS22" s="25">
        <v>2804929.7199999997</v>
      </c>
      <c r="AT22" s="25">
        <v>4607970.6800000006</v>
      </c>
      <c r="AU22" s="25">
        <v>1532437</v>
      </c>
      <c r="AV22" s="25">
        <v>3264517.5500000003</v>
      </c>
      <c r="AW22" s="25">
        <v>3572588.09</v>
      </c>
      <c r="AX22" s="25">
        <v>860747.72</v>
      </c>
      <c r="AY22" s="25">
        <v>2140287.4700000002</v>
      </c>
      <c r="AZ22" s="25">
        <v>2757482.52</v>
      </c>
      <c r="BA22" s="25">
        <v>2012767.3399999999</v>
      </c>
      <c r="BB22" s="25">
        <v>3061315.82</v>
      </c>
      <c r="BC22" s="25">
        <v>3376920.07</v>
      </c>
      <c r="BD22" s="25">
        <v>3326468.54</v>
      </c>
      <c r="BE22" s="25">
        <v>2694568.1399999997</v>
      </c>
      <c r="BF22" s="25">
        <v>2943684.1799999997</v>
      </c>
      <c r="BG22" s="25">
        <v>2702564.5300000003</v>
      </c>
      <c r="BH22" s="25">
        <v>2839388.4000000004</v>
      </c>
      <c r="BI22" s="25">
        <v>1221516.0799999998</v>
      </c>
      <c r="BJ22" s="25">
        <v>2339026.4299999997</v>
      </c>
      <c r="BK22" s="25">
        <v>1286351.3799999999</v>
      </c>
      <c r="BL22" s="25">
        <v>1525892.9700000002</v>
      </c>
      <c r="BM22" s="25">
        <v>3754918.8899999997</v>
      </c>
      <c r="BN22" s="25">
        <v>1792398.5600000003</v>
      </c>
      <c r="BO22" s="25">
        <v>2072207.62</v>
      </c>
      <c r="BP22" s="25">
        <v>2680371.5400000005</v>
      </c>
      <c r="BQ22" s="25">
        <v>2546452.9699999997</v>
      </c>
      <c r="BR22" s="25">
        <v>2870359.6799999997</v>
      </c>
      <c r="BS22" s="25">
        <v>2805271.5599999996</v>
      </c>
      <c r="BT22" s="25">
        <v>3930556</v>
      </c>
      <c r="BU22" s="25">
        <v>2735181.96</v>
      </c>
      <c r="BV22" s="25">
        <v>1581188.8</v>
      </c>
      <c r="BW22" s="25">
        <v>1913329.2</v>
      </c>
      <c r="BX22" s="25">
        <v>2421052.46</v>
      </c>
      <c r="BY22" s="25">
        <v>1037978.08</v>
      </c>
      <c r="BZ22" s="25">
        <v>912462.94000000006</v>
      </c>
      <c r="CA22" s="25">
        <v>2097628.5705061876</v>
      </c>
      <c r="CB22" s="25">
        <v>2236126.6399999997</v>
      </c>
      <c r="CC22" s="25">
        <v>356277.06</v>
      </c>
      <c r="CD22" s="25">
        <v>1451679.9099999997</v>
      </c>
      <c r="CE22" s="25"/>
      <c r="CF22" s="25"/>
      <c r="CG22" s="25"/>
      <c r="CH22" s="25"/>
      <c r="CI22" s="25"/>
      <c r="CJ22" s="25"/>
      <c r="CK22" s="25"/>
      <c r="CL22" s="25"/>
      <c r="CM22" s="25"/>
      <c r="CN22" s="25"/>
    </row>
    <row r="23" spans="1:92" x14ac:dyDescent="0.2">
      <c r="A23" s="19" t="s">
        <v>17</v>
      </c>
      <c r="B23" s="20" t="s">
        <v>40</v>
      </c>
      <c r="C23" s="19" t="s">
        <v>92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25">
        <v>894492.84</v>
      </c>
      <c r="V23" s="25">
        <v>66289.52</v>
      </c>
      <c r="W23" s="25">
        <v>98918.91</v>
      </c>
      <c r="X23" s="25">
        <v>42444.140000000007</v>
      </c>
      <c r="Y23" s="25">
        <v>130240.9</v>
      </c>
      <c r="Z23" s="25">
        <v>128531.34</v>
      </c>
      <c r="AA23" s="25">
        <v>98810.46</v>
      </c>
      <c r="AB23" s="25">
        <v>274202.08</v>
      </c>
      <c r="AC23" s="25">
        <v>441477.37</v>
      </c>
      <c r="AD23" s="25">
        <v>192594.12</v>
      </c>
      <c r="AE23" s="25">
        <v>253427.25</v>
      </c>
      <c r="AF23" s="25">
        <v>80263.539999999994</v>
      </c>
      <c r="AG23" s="25">
        <v>39827.699999999997</v>
      </c>
      <c r="AH23" s="25">
        <v>92480.42</v>
      </c>
      <c r="AI23" s="25">
        <v>312915.28000000003</v>
      </c>
      <c r="AJ23" s="25">
        <v>534388.24000000011</v>
      </c>
      <c r="AK23" s="25">
        <v>297537.7</v>
      </c>
      <c r="AL23" s="25">
        <v>805445.07000000007</v>
      </c>
      <c r="AM23" s="25">
        <v>1139627.5799999998</v>
      </c>
      <c r="AN23" s="25">
        <v>856228.76</v>
      </c>
      <c r="AO23" s="25">
        <v>1120381.6199999999</v>
      </c>
      <c r="AP23" s="25">
        <v>1359047.5399999998</v>
      </c>
      <c r="AQ23" s="25">
        <v>765654.65000000014</v>
      </c>
      <c r="AR23" s="25">
        <v>1400577.47</v>
      </c>
      <c r="AS23" s="25">
        <v>1220069.4700000004</v>
      </c>
      <c r="AT23" s="25">
        <v>503614</v>
      </c>
      <c r="AU23" s="25">
        <v>1042585</v>
      </c>
      <c r="AV23" s="25">
        <v>395670.88000000006</v>
      </c>
      <c r="AW23" s="25">
        <v>44757.94</v>
      </c>
      <c r="AX23" s="25">
        <v>226567.03</v>
      </c>
      <c r="AY23" s="25">
        <v>123930.13</v>
      </c>
      <c r="AZ23" s="25">
        <v>125187.11</v>
      </c>
      <c r="BA23" s="25">
        <v>57075.999999999985</v>
      </c>
      <c r="BB23" s="25">
        <v>353647.57000000007</v>
      </c>
      <c r="BC23" s="25">
        <v>55192.739999999983</v>
      </c>
      <c r="BD23" s="25">
        <v>598602.50000000012</v>
      </c>
      <c r="BE23" s="25">
        <v>223593.47000000003</v>
      </c>
      <c r="BF23" s="25">
        <v>498406.11000000004</v>
      </c>
      <c r="BG23" s="25">
        <v>764458.15</v>
      </c>
      <c r="BH23" s="25">
        <v>468884.08</v>
      </c>
      <c r="BI23" s="25">
        <v>218727.52</v>
      </c>
      <c r="BJ23" s="25">
        <v>17103.19000000001</v>
      </c>
      <c r="BK23" s="25">
        <v>456581.63999999996</v>
      </c>
      <c r="BL23" s="25">
        <v>866888.32</v>
      </c>
      <c r="BM23" s="25">
        <v>1052826.6200000001</v>
      </c>
      <c r="BN23" s="25">
        <v>1319436.8299999998</v>
      </c>
      <c r="BO23" s="25">
        <v>1271951.27</v>
      </c>
      <c r="BP23" s="25">
        <v>1372894.11</v>
      </c>
      <c r="BQ23" s="25">
        <v>1774901.23</v>
      </c>
      <c r="BR23" s="25">
        <v>1377516.0900000003</v>
      </c>
      <c r="BS23" s="25">
        <v>728478.20999999985</v>
      </c>
      <c r="BT23" s="25">
        <v>471993</v>
      </c>
      <c r="BU23" s="25">
        <v>355933.09999999992</v>
      </c>
      <c r="BV23" s="25">
        <v>636123.02</v>
      </c>
      <c r="BW23" s="25">
        <v>1214233.9100000001</v>
      </c>
      <c r="BX23" s="25">
        <v>1337391.76</v>
      </c>
      <c r="BY23" s="25">
        <v>1294404.2500000002</v>
      </c>
      <c r="BZ23" s="25">
        <v>1087901.6599999999</v>
      </c>
      <c r="CA23" s="25">
        <v>810215.47480714205</v>
      </c>
      <c r="CB23" s="25">
        <v>295693.71000000002</v>
      </c>
      <c r="CC23" s="25">
        <v>242220.7</v>
      </c>
      <c r="CD23" s="25">
        <v>271863.18000000011</v>
      </c>
      <c r="CE23" s="25"/>
      <c r="CF23" s="25"/>
      <c r="CG23" s="25"/>
      <c r="CH23" s="25"/>
      <c r="CI23" s="25"/>
      <c r="CJ23" s="25"/>
      <c r="CK23" s="25"/>
      <c r="CL23" s="25"/>
      <c r="CM23" s="25"/>
      <c r="CN23" s="25"/>
    </row>
    <row r="24" spans="1:92" x14ac:dyDescent="0.2">
      <c r="A24" s="19" t="s">
        <v>19</v>
      </c>
      <c r="B24" s="20" t="s">
        <v>41</v>
      </c>
      <c r="C24" s="19" t="s">
        <v>92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25">
        <v>131844.89000000001</v>
      </c>
      <c r="V24" s="25">
        <v>147763.29</v>
      </c>
      <c r="W24" s="25">
        <v>131304.5</v>
      </c>
      <c r="X24" s="25">
        <v>113834.22000000002</v>
      </c>
      <c r="Y24" s="25">
        <v>29510.799999999999</v>
      </c>
      <c r="Z24" s="25">
        <v>148234.72</v>
      </c>
      <c r="AA24" s="25">
        <v>115970.6</v>
      </c>
      <c r="AB24" s="25">
        <v>161513.91</v>
      </c>
      <c r="AC24" s="25">
        <v>105739.01</v>
      </c>
      <c r="AD24" s="25">
        <v>136948.26</v>
      </c>
      <c r="AE24" s="25">
        <v>111517.8</v>
      </c>
      <c r="AF24" s="25">
        <v>103958.2</v>
      </c>
      <c r="AG24" s="25">
        <v>115384.46</v>
      </c>
      <c r="AH24" s="25">
        <v>132838.06</v>
      </c>
      <c r="AI24" s="25">
        <v>111515.56</v>
      </c>
      <c r="AJ24" s="25">
        <v>193198.06999999998</v>
      </c>
      <c r="AK24" s="25">
        <v>222440.53999999998</v>
      </c>
      <c r="AL24" s="25">
        <v>250886.33000000002</v>
      </c>
      <c r="AM24" s="25">
        <v>285488.19</v>
      </c>
      <c r="AN24" s="25">
        <v>556945.59</v>
      </c>
      <c r="AO24" s="25">
        <v>516653.4800000001</v>
      </c>
      <c r="AP24" s="25">
        <v>656716.84</v>
      </c>
      <c r="AQ24" s="25">
        <v>403258.85000000003</v>
      </c>
      <c r="AR24" s="25">
        <v>424416.91</v>
      </c>
      <c r="AS24" s="25">
        <v>243130.71999999997</v>
      </c>
      <c r="AT24" s="25">
        <v>153619.19</v>
      </c>
      <c r="AU24" s="25">
        <v>211755</v>
      </c>
      <c r="AV24" s="25">
        <v>107422.87999999999</v>
      </c>
      <c r="AW24" s="25">
        <v>128113.37</v>
      </c>
      <c r="AX24" s="25">
        <v>157066.87</v>
      </c>
      <c r="AY24" s="25">
        <v>136851.41</v>
      </c>
      <c r="AZ24" s="25">
        <v>105808.88</v>
      </c>
      <c r="BA24" s="25">
        <v>71088.159999999989</v>
      </c>
      <c r="BB24" s="25">
        <v>116319.59999999999</v>
      </c>
      <c r="BC24" s="25">
        <v>65020.229999999996</v>
      </c>
      <c r="BD24" s="25">
        <v>82495.23</v>
      </c>
      <c r="BE24" s="25">
        <v>67117.03</v>
      </c>
      <c r="BF24" s="25">
        <v>92139.12999999999</v>
      </c>
      <c r="BG24" s="25">
        <v>176720.04</v>
      </c>
      <c r="BH24" s="25">
        <v>223364.66000000003</v>
      </c>
      <c r="BI24" s="25">
        <v>66419.62</v>
      </c>
      <c r="BJ24" s="25">
        <v>128039.81</v>
      </c>
      <c r="BK24" s="25">
        <v>56193.320000000007</v>
      </c>
      <c r="BL24" s="25">
        <v>67711.56</v>
      </c>
      <c r="BM24" s="25">
        <v>89843.44</v>
      </c>
      <c r="BN24" s="25">
        <v>85011.8</v>
      </c>
      <c r="BO24" s="25">
        <v>56005.55</v>
      </c>
      <c r="BP24" s="25">
        <v>131940.09000000003</v>
      </c>
      <c r="BQ24" s="25">
        <v>68518.319999999992</v>
      </c>
      <c r="BR24" s="25">
        <v>85874.27</v>
      </c>
      <c r="BS24" s="25">
        <v>60628.27</v>
      </c>
      <c r="BT24" s="25">
        <v>115690</v>
      </c>
      <c r="BU24" s="25">
        <v>204475.25</v>
      </c>
      <c r="BV24" s="25">
        <v>50859.9</v>
      </c>
      <c r="BW24" s="25">
        <v>41465.19</v>
      </c>
      <c r="BX24" s="25">
        <v>115258.70999999999</v>
      </c>
      <c r="BY24" s="25">
        <v>103556.39</v>
      </c>
      <c r="BZ24" s="25">
        <v>63202.559999999998</v>
      </c>
      <c r="CA24" s="25">
        <v>45891.813757142794</v>
      </c>
      <c r="CB24" s="25">
        <v>12828.18</v>
      </c>
      <c r="CC24" s="25">
        <v>10894.51</v>
      </c>
      <c r="CD24" s="25">
        <v>13383.79</v>
      </c>
      <c r="CE24" s="25"/>
      <c r="CF24" s="25"/>
      <c r="CG24" s="25"/>
      <c r="CH24" s="25"/>
      <c r="CI24" s="25"/>
      <c r="CJ24" s="25"/>
      <c r="CK24" s="25"/>
      <c r="CL24" s="25"/>
      <c r="CM24" s="25"/>
      <c r="CN24" s="25"/>
    </row>
    <row r="25" spans="1:92" ht="24.75" customHeight="1" x14ac:dyDescent="0.2">
      <c r="A25" s="84" t="s">
        <v>108</v>
      </c>
      <c r="B25" s="84"/>
      <c r="C25" s="84"/>
    </row>
    <row r="26" spans="1:92" x14ac:dyDescent="0.2">
      <c r="C26" s="55"/>
      <c r="D26" s="55"/>
      <c r="E26" s="55"/>
      <c r="F26" s="55"/>
      <c r="G26" s="55"/>
      <c r="H26" s="55"/>
      <c r="I26" s="55"/>
      <c r="J26" s="55"/>
    </row>
    <row r="27" spans="1:92" x14ac:dyDescent="0.2">
      <c r="C27" s="55"/>
      <c r="D27" s="55"/>
      <c r="E27" s="55"/>
      <c r="F27" s="55"/>
      <c r="G27" s="55"/>
      <c r="H27" s="55"/>
      <c r="I27" s="55"/>
      <c r="J27" s="55"/>
    </row>
    <row r="28" spans="1:92" x14ac:dyDescent="0.2">
      <c r="C28" s="55"/>
      <c r="D28" s="55"/>
      <c r="E28" s="55"/>
      <c r="F28" s="55"/>
      <c r="G28" s="55"/>
      <c r="H28" s="55"/>
      <c r="I28" s="55"/>
      <c r="J28" s="55"/>
    </row>
    <row r="29" spans="1:92" x14ac:dyDescent="0.2">
      <c r="C29" s="55"/>
      <c r="D29" s="55"/>
      <c r="E29" s="55"/>
      <c r="F29" s="55"/>
      <c r="G29" s="55"/>
      <c r="H29" s="55"/>
      <c r="I29" s="55"/>
      <c r="J29" s="55"/>
    </row>
    <row r="30" spans="1:92" x14ac:dyDescent="0.2">
      <c r="C30" s="55"/>
      <c r="D30" s="55"/>
      <c r="E30" s="55"/>
      <c r="F30" s="55"/>
      <c r="G30" s="55"/>
      <c r="H30" s="55"/>
      <c r="I30" s="55"/>
      <c r="J30" s="55"/>
    </row>
  </sheetData>
  <mergeCells count="3">
    <mergeCell ref="A2:C2"/>
    <mergeCell ref="A1:C1"/>
    <mergeCell ref="A25:C25"/>
  </mergeCells>
  <conditionalFormatting sqref="T21:BP21">
    <cfRule type="duplicateValues" dxfId="17" priority="2"/>
  </conditionalFormatting>
  <conditionalFormatting sqref="BQ21:CN21">
    <cfRule type="duplicateValues" dxfId="16" priority="1"/>
  </conditionalFormatting>
  <hyperlinks>
    <hyperlink ref="A1:B1" location="ÍNDICE!A1" display="ÍNDICE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tabColor rgb="FF002060"/>
  </sheetPr>
  <dimension ref="A1:EE37"/>
  <sheetViews>
    <sheetView tabSelected="1" zoomScaleNormal="100" workbookViewId="0">
      <pane xSplit="3" ySplit="4" topLeftCell="DT5" activePane="bottomRight" state="frozen"/>
      <selection pane="topRight" activeCell="D1" sqref="D1"/>
      <selection pane="bottomLeft" activeCell="A5" sqref="A5"/>
      <selection pane="bottomRight" activeCell="DT17" sqref="DT17"/>
    </sheetView>
  </sheetViews>
  <sheetFormatPr baseColWidth="10" defaultColWidth="12.7109375" defaultRowHeight="12.75" x14ac:dyDescent="0.2"/>
  <cols>
    <col min="1" max="1" width="3.42578125" style="13" bestFit="1" customWidth="1"/>
    <col min="2" max="2" width="29.85546875" style="14" bestFit="1" customWidth="1"/>
    <col min="3" max="3" width="15.7109375" style="13" bestFit="1" customWidth="1"/>
    <col min="4" max="27" width="12.7109375" style="13" customWidth="1"/>
    <col min="28" max="28" width="12.7109375" style="14" customWidth="1"/>
    <col min="29" max="38" width="10.28515625" style="14" bestFit="1" customWidth="1"/>
    <col min="39" max="39" width="11.28515625" style="14" bestFit="1" customWidth="1"/>
    <col min="40" max="49" width="10.28515625" style="14" bestFit="1" customWidth="1"/>
    <col min="50" max="51" width="11.28515625" style="14" bestFit="1" customWidth="1"/>
    <col min="52" max="60" width="10.28515625" style="14" bestFit="1" customWidth="1"/>
    <col min="61" max="65" width="11.28515625" style="14" bestFit="1" customWidth="1"/>
    <col min="66" max="71" width="10.28515625" style="14" bestFit="1" customWidth="1"/>
    <col min="72" max="77" width="11.28515625" style="14" bestFit="1" customWidth="1"/>
    <col min="78" max="84" width="10.28515625" style="14" bestFit="1" customWidth="1"/>
    <col min="85" max="87" width="11.28515625" style="14" bestFit="1" customWidth="1"/>
    <col min="88" max="99" width="12.7109375" style="14" customWidth="1"/>
    <col min="100" max="111" width="12.85546875" style="14" bestFit="1" customWidth="1"/>
    <col min="112" max="16384" width="12.7109375" style="14"/>
  </cols>
  <sheetData>
    <row r="1" spans="1:135" ht="16.5" x14ac:dyDescent="0.2">
      <c r="A1" s="82" t="s">
        <v>61</v>
      </c>
      <c r="B1" s="82"/>
      <c r="C1" s="82"/>
      <c r="AB1" s="14">
        <v>51</v>
      </c>
      <c r="AC1" s="14">
        <v>52</v>
      </c>
      <c r="AD1" s="14">
        <v>48</v>
      </c>
      <c r="AE1" s="14">
        <v>41</v>
      </c>
      <c r="AF1" s="14">
        <v>47</v>
      </c>
      <c r="AG1" s="14">
        <v>36</v>
      </c>
      <c r="AH1" s="14">
        <v>39</v>
      </c>
      <c r="AI1" s="14">
        <v>38</v>
      </c>
      <c r="AJ1" s="14">
        <v>35</v>
      </c>
      <c r="AK1" s="14">
        <v>25</v>
      </c>
      <c r="AL1" s="14">
        <v>30</v>
      </c>
      <c r="AM1" s="14">
        <v>28</v>
      </c>
    </row>
    <row r="2" spans="1:135" ht="15" customHeight="1" x14ac:dyDescent="0.2">
      <c r="A2" s="85" t="s">
        <v>93</v>
      </c>
      <c r="B2" s="85"/>
      <c r="C2" s="85"/>
    </row>
    <row r="3" spans="1:135" x14ac:dyDescent="0.2">
      <c r="A3" s="28"/>
      <c r="B3" s="29"/>
    </row>
    <row r="4" spans="1:135" x14ac:dyDescent="0.2">
      <c r="A4" s="15" t="s">
        <v>1</v>
      </c>
      <c r="B4" s="17" t="s">
        <v>50</v>
      </c>
      <c r="C4" s="15" t="s">
        <v>2</v>
      </c>
      <c r="D4" s="18">
        <v>40544</v>
      </c>
      <c r="E4" s="18">
        <v>40575</v>
      </c>
      <c r="F4" s="18">
        <v>40603</v>
      </c>
      <c r="G4" s="18">
        <v>40634</v>
      </c>
      <c r="H4" s="18">
        <v>40664</v>
      </c>
      <c r="I4" s="18">
        <v>40695</v>
      </c>
      <c r="J4" s="18">
        <v>40725</v>
      </c>
      <c r="K4" s="18">
        <v>40756</v>
      </c>
      <c r="L4" s="18">
        <v>40787</v>
      </c>
      <c r="M4" s="18">
        <v>40817</v>
      </c>
      <c r="N4" s="18">
        <v>40848</v>
      </c>
      <c r="O4" s="18">
        <v>40878</v>
      </c>
      <c r="P4" s="18">
        <v>40909</v>
      </c>
      <c r="Q4" s="18">
        <v>40940</v>
      </c>
      <c r="R4" s="18">
        <v>40969</v>
      </c>
      <c r="S4" s="18">
        <v>41000</v>
      </c>
      <c r="T4" s="18">
        <v>41030</v>
      </c>
      <c r="U4" s="18">
        <v>41061</v>
      </c>
      <c r="V4" s="18">
        <v>41091</v>
      </c>
      <c r="W4" s="18">
        <v>41122</v>
      </c>
      <c r="X4" s="18">
        <v>41153</v>
      </c>
      <c r="Y4" s="18">
        <v>41183</v>
      </c>
      <c r="Z4" s="18">
        <v>41214</v>
      </c>
      <c r="AA4" s="18">
        <v>41244</v>
      </c>
      <c r="AB4" s="18">
        <v>41275</v>
      </c>
      <c r="AC4" s="18">
        <v>41306</v>
      </c>
      <c r="AD4" s="18">
        <v>41334</v>
      </c>
      <c r="AE4" s="18">
        <v>41365</v>
      </c>
      <c r="AF4" s="18">
        <v>41395</v>
      </c>
      <c r="AG4" s="18">
        <v>41426</v>
      </c>
      <c r="AH4" s="18">
        <v>41456</v>
      </c>
      <c r="AI4" s="18">
        <v>41487</v>
      </c>
      <c r="AJ4" s="18">
        <v>41518</v>
      </c>
      <c r="AK4" s="18">
        <v>41548</v>
      </c>
      <c r="AL4" s="18">
        <v>41579</v>
      </c>
      <c r="AM4" s="18">
        <v>41609</v>
      </c>
      <c r="AN4" s="18">
        <v>41640</v>
      </c>
      <c r="AO4" s="18">
        <v>41671</v>
      </c>
      <c r="AP4" s="18">
        <v>41699</v>
      </c>
      <c r="AQ4" s="18">
        <v>41730</v>
      </c>
      <c r="AR4" s="18">
        <v>41760</v>
      </c>
      <c r="AS4" s="18">
        <v>41791</v>
      </c>
      <c r="AT4" s="18">
        <v>41821</v>
      </c>
      <c r="AU4" s="18">
        <v>41852</v>
      </c>
      <c r="AV4" s="18">
        <v>41883</v>
      </c>
      <c r="AW4" s="18">
        <v>41913</v>
      </c>
      <c r="AX4" s="18">
        <v>41944</v>
      </c>
      <c r="AY4" s="18">
        <v>41974</v>
      </c>
      <c r="AZ4" s="18">
        <v>42005</v>
      </c>
      <c r="BA4" s="18">
        <v>42036</v>
      </c>
      <c r="BB4" s="18">
        <v>42064</v>
      </c>
      <c r="BC4" s="18">
        <v>42095</v>
      </c>
      <c r="BD4" s="18">
        <v>42125</v>
      </c>
      <c r="BE4" s="18">
        <v>42156</v>
      </c>
      <c r="BF4" s="18">
        <v>42186</v>
      </c>
      <c r="BG4" s="18">
        <v>42217</v>
      </c>
      <c r="BH4" s="18">
        <v>42248</v>
      </c>
      <c r="BI4" s="18">
        <v>42278</v>
      </c>
      <c r="BJ4" s="18">
        <v>42309</v>
      </c>
      <c r="BK4" s="18">
        <v>42339</v>
      </c>
      <c r="BL4" s="18">
        <v>42370</v>
      </c>
      <c r="BM4" s="18">
        <v>42401</v>
      </c>
      <c r="BN4" s="18">
        <v>42430</v>
      </c>
      <c r="BO4" s="18">
        <v>42461</v>
      </c>
      <c r="BP4" s="18">
        <v>42491</v>
      </c>
      <c r="BQ4" s="18">
        <v>42522</v>
      </c>
      <c r="BR4" s="18">
        <v>42552</v>
      </c>
      <c r="BS4" s="18">
        <v>42583</v>
      </c>
      <c r="BT4" s="18">
        <v>42614</v>
      </c>
      <c r="BU4" s="18">
        <v>42644</v>
      </c>
      <c r="BV4" s="18">
        <v>42675</v>
      </c>
      <c r="BW4" s="18">
        <v>42705</v>
      </c>
      <c r="BX4" s="18">
        <v>42736</v>
      </c>
      <c r="BY4" s="18">
        <v>42767</v>
      </c>
      <c r="BZ4" s="18">
        <v>42795</v>
      </c>
      <c r="CA4" s="18">
        <v>42826</v>
      </c>
      <c r="CB4" s="18">
        <v>42856</v>
      </c>
      <c r="CC4" s="18">
        <v>42887</v>
      </c>
      <c r="CD4" s="18">
        <v>42917</v>
      </c>
      <c r="CE4" s="18">
        <v>42948</v>
      </c>
      <c r="CF4" s="18">
        <v>42979</v>
      </c>
      <c r="CG4" s="18">
        <v>43009</v>
      </c>
      <c r="CH4" s="18">
        <v>43040</v>
      </c>
      <c r="CI4" s="18">
        <v>43070</v>
      </c>
      <c r="CJ4" s="18">
        <v>43101</v>
      </c>
      <c r="CK4" s="18">
        <v>43132</v>
      </c>
      <c r="CL4" s="18">
        <v>43160</v>
      </c>
      <c r="CM4" s="18">
        <v>43191</v>
      </c>
      <c r="CN4" s="18">
        <v>43221</v>
      </c>
      <c r="CO4" s="18">
        <v>43252</v>
      </c>
      <c r="CP4" s="18">
        <v>43282</v>
      </c>
      <c r="CQ4" s="18">
        <v>43313</v>
      </c>
      <c r="CR4" s="18">
        <v>43344</v>
      </c>
      <c r="CS4" s="18">
        <v>43374</v>
      </c>
      <c r="CT4" s="18">
        <v>43405</v>
      </c>
      <c r="CU4" s="18">
        <v>43435</v>
      </c>
      <c r="CV4" s="18">
        <v>43466</v>
      </c>
      <c r="CW4" s="18">
        <v>43497</v>
      </c>
      <c r="CX4" s="18">
        <v>43525</v>
      </c>
      <c r="CY4" s="18">
        <v>43556</v>
      </c>
      <c r="CZ4" s="18">
        <v>43586</v>
      </c>
      <c r="DA4" s="18">
        <v>43617</v>
      </c>
      <c r="DB4" s="18">
        <v>43647</v>
      </c>
      <c r="DC4" s="18">
        <v>43678</v>
      </c>
      <c r="DD4" s="18">
        <v>43709</v>
      </c>
      <c r="DE4" s="18">
        <v>43739</v>
      </c>
      <c r="DF4" s="18">
        <v>43770</v>
      </c>
      <c r="DG4" s="18">
        <v>43800</v>
      </c>
      <c r="DH4" s="18">
        <v>43831</v>
      </c>
      <c r="DI4" s="18">
        <v>43862</v>
      </c>
      <c r="DJ4" s="18">
        <v>43891</v>
      </c>
      <c r="DK4" s="18">
        <v>43922</v>
      </c>
      <c r="DL4" s="18">
        <v>43952</v>
      </c>
      <c r="DM4" s="18">
        <v>43983</v>
      </c>
      <c r="DN4" s="18">
        <v>44013</v>
      </c>
      <c r="DO4" s="18">
        <v>44044</v>
      </c>
      <c r="DP4" s="18">
        <v>44075</v>
      </c>
      <c r="DQ4" s="18">
        <v>44105</v>
      </c>
      <c r="DR4" s="18">
        <v>44136</v>
      </c>
      <c r="DS4" s="18">
        <v>44166</v>
      </c>
      <c r="DT4" s="18">
        <v>44197</v>
      </c>
      <c r="DU4" s="18">
        <v>44228</v>
      </c>
      <c r="DV4" s="18">
        <v>44256</v>
      </c>
      <c r="DW4" s="18">
        <v>44287</v>
      </c>
      <c r="DX4" s="18">
        <v>44317</v>
      </c>
      <c r="DY4" s="18">
        <v>44348</v>
      </c>
      <c r="DZ4" s="18">
        <v>44378</v>
      </c>
      <c r="EA4" s="18">
        <v>44409</v>
      </c>
      <c r="EB4" s="18">
        <v>44440</v>
      </c>
      <c r="EC4" s="18">
        <v>44470</v>
      </c>
      <c r="ED4" s="18">
        <v>44501</v>
      </c>
      <c r="EE4" s="18">
        <v>44531</v>
      </c>
    </row>
    <row r="5" spans="1:135" ht="14.25" x14ac:dyDescent="0.2">
      <c r="A5" s="19"/>
      <c r="B5" s="20" t="s">
        <v>110</v>
      </c>
      <c r="C5" s="19" t="s">
        <v>5</v>
      </c>
      <c r="D5" s="25">
        <v>48</v>
      </c>
      <c r="E5" s="25">
        <v>52</v>
      </c>
      <c r="F5" s="25">
        <v>41</v>
      </c>
      <c r="G5" s="25">
        <v>34</v>
      </c>
      <c r="H5" s="25">
        <v>42</v>
      </c>
      <c r="I5" s="25">
        <v>36</v>
      </c>
      <c r="J5" s="25">
        <v>39</v>
      </c>
      <c r="K5" s="25">
        <v>35</v>
      </c>
      <c r="L5" s="25">
        <v>31</v>
      </c>
      <c r="M5" s="25">
        <v>22</v>
      </c>
      <c r="N5" s="25">
        <v>27</v>
      </c>
      <c r="O5" s="25">
        <v>28</v>
      </c>
      <c r="P5" s="25">
        <v>43</v>
      </c>
      <c r="Q5" s="25">
        <v>41</v>
      </c>
      <c r="R5" s="25">
        <v>38</v>
      </c>
      <c r="S5" s="25">
        <v>28</v>
      </c>
      <c r="T5" s="25">
        <v>27</v>
      </c>
      <c r="U5" s="25">
        <v>31</v>
      </c>
      <c r="V5" s="25">
        <v>34</v>
      </c>
      <c r="W5" s="25">
        <v>34</v>
      </c>
      <c r="X5" s="25">
        <v>32</v>
      </c>
      <c r="Y5" s="25">
        <v>41</v>
      </c>
      <c r="Z5" s="25">
        <v>35</v>
      </c>
      <c r="AA5" s="25">
        <v>36</v>
      </c>
      <c r="AB5" s="22">
        <v>38</v>
      </c>
      <c r="AC5" s="22">
        <v>40</v>
      </c>
      <c r="AD5" s="22">
        <v>44</v>
      </c>
      <c r="AE5" s="22">
        <v>39</v>
      </c>
      <c r="AF5" s="22">
        <v>38</v>
      </c>
      <c r="AG5" s="22">
        <v>41</v>
      </c>
      <c r="AH5" s="22">
        <v>35</v>
      </c>
      <c r="AI5" s="22">
        <v>41</v>
      </c>
      <c r="AJ5" s="22">
        <v>34</v>
      </c>
      <c r="AK5" s="22">
        <v>38</v>
      </c>
      <c r="AL5" s="22">
        <v>40</v>
      </c>
      <c r="AM5" s="22">
        <v>49</v>
      </c>
      <c r="AN5" s="22">
        <v>40</v>
      </c>
      <c r="AO5" s="22">
        <v>43</v>
      </c>
      <c r="AP5" s="22">
        <v>48</v>
      </c>
      <c r="AQ5" s="22">
        <v>40</v>
      </c>
      <c r="AR5" s="22">
        <v>46</v>
      </c>
      <c r="AS5" s="22">
        <v>43</v>
      </c>
      <c r="AT5" s="22">
        <v>33</v>
      </c>
      <c r="AU5" s="22">
        <v>42</v>
      </c>
      <c r="AV5" s="22">
        <v>40</v>
      </c>
      <c r="AW5" s="22">
        <v>41</v>
      </c>
      <c r="AX5" s="22">
        <v>48</v>
      </c>
      <c r="AY5" s="22">
        <v>50</v>
      </c>
      <c r="AZ5" s="22">
        <v>47</v>
      </c>
      <c r="BA5" s="22">
        <v>36</v>
      </c>
      <c r="BB5" s="22">
        <v>45</v>
      </c>
      <c r="BC5" s="22">
        <v>33</v>
      </c>
      <c r="BD5" s="22">
        <v>43</v>
      </c>
      <c r="BE5" s="22">
        <v>36</v>
      </c>
      <c r="BF5" s="22">
        <v>35</v>
      </c>
      <c r="BG5" s="22">
        <v>38</v>
      </c>
      <c r="BH5" s="22">
        <v>39</v>
      </c>
      <c r="BI5" s="22">
        <v>34</v>
      </c>
      <c r="BJ5" s="22">
        <v>54</v>
      </c>
      <c r="BK5" s="22">
        <v>57</v>
      </c>
      <c r="BL5" s="22">
        <v>40</v>
      </c>
      <c r="BM5" s="22">
        <v>44</v>
      </c>
      <c r="BN5" s="22">
        <v>35</v>
      </c>
      <c r="BO5" s="22">
        <v>29</v>
      </c>
      <c r="BP5" s="22">
        <v>33</v>
      </c>
      <c r="BQ5" s="22">
        <v>37</v>
      </c>
      <c r="BR5" s="22">
        <v>38</v>
      </c>
      <c r="BS5" s="22">
        <v>31</v>
      </c>
      <c r="BT5" s="22">
        <v>38</v>
      </c>
      <c r="BU5" s="22">
        <v>44</v>
      </c>
      <c r="BV5" s="22">
        <v>60</v>
      </c>
      <c r="BW5" s="22">
        <v>64</v>
      </c>
      <c r="BX5" s="22">
        <v>55</v>
      </c>
      <c r="BY5" s="22">
        <v>37</v>
      </c>
      <c r="BZ5" s="22">
        <v>40</v>
      </c>
      <c r="CA5" s="22">
        <v>35</v>
      </c>
      <c r="CB5" s="22">
        <v>34</v>
      </c>
      <c r="CC5" s="22">
        <v>34</v>
      </c>
      <c r="CD5" s="22">
        <v>26</v>
      </c>
      <c r="CE5" s="22">
        <v>38</v>
      </c>
      <c r="CF5" s="22">
        <v>26</v>
      </c>
      <c r="CG5" s="22">
        <v>40</v>
      </c>
      <c r="CH5" s="22">
        <v>48</v>
      </c>
      <c r="CI5" s="22">
        <v>56</v>
      </c>
      <c r="CJ5" s="22">
        <v>47</v>
      </c>
      <c r="CK5" s="22">
        <v>45</v>
      </c>
      <c r="CL5" s="22">
        <v>33</v>
      </c>
      <c r="CM5" s="22">
        <v>28</v>
      </c>
      <c r="CN5" s="22">
        <v>34</v>
      </c>
      <c r="CO5" s="22">
        <v>32</v>
      </c>
      <c r="CP5" s="22">
        <v>40</v>
      </c>
      <c r="CQ5" s="22">
        <v>34</v>
      </c>
      <c r="CR5" s="22">
        <v>31</v>
      </c>
      <c r="CS5" s="22">
        <v>35</v>
      </c>
      <c r="CT5" s="22">
        <v>43</v>
      </c>
      <c r="CU5" s="22">
        <v>44</v>
      </c>
      <c r="CV5" s="22">
        <v>41</v>
      </c>
      <c r="CW5" s="22">
        <v>36</v>
      </c>
      <c r="CX5" s="22">
        <v>34</v>
      </c>
      <c r="CY5" s="22">
        <v>40</v>
      </c>
      <c r="CZ5" s="22">
        <v>33</v>
      </c>
      <c r="DA5" s="22">
        <v>33</v>
      </c>
      <c r="DB5" s="22">
        <v>40</v>
      </c>
      <c r="DC5" s="22">
        <v>40</v>
      </c>
      <c r="DD5" s="22">
        <v>40</v>
      </c>
      <c r="DE5" s="22">
        <v>42</v>
      </c>
      <c r="DF5" s="22">
        <v>49</v>
      </c>
      <c r="DG5" s="22">
        <v>53</v>
      </c>
      <c r="DH5" s="22">
        <v>58</v>
      </c>
      <c r="DI5" s="22">
        <v>54</v>
      </c>
      <c r="DJ5" s="22">
        <v>50</v>
      </c>
      <c r="DK5" s="22">
        <v>48</v>
      </c>
      <c r="DL5" s="22">
        <v>30</v>
      </c>
      <c r="DM5" s="22">
        <v>28</v>
      </c>
      <c r="DN5" s="22">
        <v>41</v>
      </c>
      <c r="DO5" s="22">
        <v>38</v>
      </c>
      <c r="DP5" s="22">
        <v>42</v>
      </c>
      <c r="DQ5" s="22">
        <v>48</v>
      </c>
      <c r="DR5" s="22">
        <v>48</v>
      </c>
      <c r="DS5" s="22">
        <v>54</v>
      </c>
      <c r="DT5" s="22">
        <v>46</v>
      </c>
      <c r="DU5" s="22">
        <v>37</v>
      </c>
      <c r="DV5" s="22"/>
      <c r="DW5" s="22"/>
      <c r="DX5" s="22"/>
      <c r="DY5" s="22"/>
      <c r="DZ5" s="22"/>
      <c r="EA5" s="22"/>
      <c r="EB5" s="22"/>
      <c r="EC5" s="22"/>
      <c r="ED5" s="22"/>
      <c r="EE5" s="22"/>
    </row>
    <row r="6" spans="1:135" ht="3" customHeight="1" x14ac:dyDescent="0.2">
      <c r="A6" s="28"/>
      <c r="B6" s="29"/>
      <c r="C6" s="28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</row>
    <row r="7" spans="1:135" x14ac:dyDescent="0.2">
      <c r="A7" s="15" t="s">
        <v>48</v>
      </c>
      <c r="B7" s="17" t="s">
        <v>12</v>
      </c>
      <c r="C7" s="15" t="s">
        <v>2</v>
      </c>
      <c r="D7" s="18">
        <v>40544</v>
      </c>
      <c r="E7" s="18">
        <v>40575</v>
      </c>
      <c r="F7" s="18">
        <v>40603</v>
      </c>
      <c r="G7" s="18">
        <v>40634</v>
      </c>
      <c r="H7" s="18">
        <v>40664</v>
      </c>
      <c r="I7" s="18">
        <v>40695</v>
      </c>
      <c r="J7" s="18">
        <v>40725</v>
      </c>
      <c r="K7" s="18">
        <v>40756</v>
      </c>
      <c r="L7" s="18">
        <v>40787</v>
      </c>
      <c r="M7" s="18">
        <v>40817</v>
      </c>
      <c r="N7" s="18">
        <v>40848</v>
      </c>
      <c r="O7" s="18">
        <v>40878</v>
      </c>
      <c r="P7" s="18">
        <v>40909</v>
      </c>
      <c r="Q7" s="18">
        <v>40940</v>
      </c>
      <c r="R7" s="18">
        <v>40969</v>
      </c>
      <c r="S7" s="18">
        <v>41000</v>
      </c>
      <c r="T7" s="18">
        <v>41030</v>
      </c>
      <c r="U7" s="18">
        <v>41061</v>
      </c>
      <c r="V7" s="18">
        <v>41091</v>
      </c>
      <c r="W7" s="18">
        <v>41122</v>
      </c>
      <c r="X7" s="18">
        <v>41153</v>
      </c>
      <c r="Y7" s="18">
        <v>41183</v>
      </c>
      <c r="Z7" s="18">
        <v>41214</v>
      </c>
      <c r="AA7" s="18">
        <v>41244</v>
      </c>
      <c r="AB7" s="18">
        <v>41275</v>
      </c>
      <c r="AC7" s="18">
        <v>41306</v>
      </c>
      <c r="AD7" s="18">
        <v>41334</v>
      </c>
      <c r="AE7" s="18">
        <v>41365</v>
      </c>
      <c r="AF7" s="18">
        <v>41395</v>
      </c>
      <c r="AG7" s="18">
        <v>41426</v>
      </c>
      <c r="AH7" s="18">
        <v>41456</v>
      </c>
      <c r="AI7" s="18">
        <v>41487</v>
      </c>
      <c r="AJ7" s="18">
        <v>41518</v>
      </c>
      <c r="AK7" s="18">
        <v>41548</v>
      </c>
      <c r="AL7" s="18">
        <v>41579</v>
      </c>
      <c r="AM7" s="18">
        <v>41609</v>
      </c>
      <c r="AN7" s="18">
        <v>41640</v>
      </c>
      <c r="AO7" s="18">
        <v>41671</v>
      </c>
      <c r="AP7" s="18">
        <v>41699</v>
      </c>
      <c r="AQ7" s="18">
        <v>41730</v>
      </c>
      <c r="AR7" s="18">
        <v>41760</v>
      </c>
      <c r="AS7" s="18">
        <v>41791</v>
      </c>
      <c r="AT7" s="18">
        <v>41821</v>
      </c>
      <c r="AU7" s="18">
        <v>41852</v>
      </c>
      <c r="AV7" s="18">
        <v>41883</v>
      </c>
      <c r="AW7" s="18">
        <v>41913</v>
      </c>
      <c r="AX7" s="18">
        <v>41944</v>
      </c>
      <c r="AY7" s="18">
        <v>41974</v>
      </c>
      <c r="AZ7" s="18">
        <v>42005</v>
      </c>
      <c r="BA7" s="18">
        <v>42036</v>
      </c>
      <c r="BB7" s="18">
        <v>42064</v>
      </c>
      <c r="BC7" s="18">
        <v>42095</v>
      </c>
      <c r="BD7" s="18">
        <v>42125</v>
      </c>
      <c r="BE7" s="18">
        <v>42156</v>
      </c>
      <c r="BF7" s="18">
        <v>42186</v>
      </c>
      <c r="BG7" s="18">
        <v>42217</v>
      </c>
      <c r="BH7" s="18">
        <v>42248</v>
      </c>
      <c r="BI7" s="18">
        <v>42278</v>
      </c>
      <c r="BJ7" s="18">
        <v>42309</v>
      </c>
      <c r="BK7" s="18">
        <v>42339</v>
      </c>
      <c r="BL7" s="18">
        <v>42370</v>
      </c>
      <c r="BM7" s="18">
        <v>42401</v>
      </c>
      <c r="BN7" s="18">
        <v>42430</v>
      </c>
      <c r="BO7" s="18">
        <v>42461</v>
      </c>
      <c r="BP7" s="18">
        <v>42491</v>
      </c>
      <c r="BQ7" s="18">
        <v>42522</v>
      </c>
      <c r="BR7" s="18">
        <v>42552</v>
      </c>
      <c r="BS7" s="18">
        <v>42583</v>
      </c>
      <c r="BT7" s="18">
        <v>42614</v>
      </c>
      <c r="BU7" s="18">
        <v>42644</v>
      </c>
      <c r="BV7" s="18">
        <v>42675</v>
      </c>
      <c r="BW7" s="18">
        <v>42705</v>
      </c>
      <c r="BX7" s="18">
        <v>42736</v>
      </c>
      <c r="BY7" s="18">
        <v>42767</v>
      </c>
      <c r="BZ7" s="18">
        <v>42795</v>
      </c>
      <c r="CA7" s="18">
        <v>42826</v>
      </c>
      <c r="CB7" s="18">
        <v>42856</v>
      </c>
      <c r="CC7" s="18">
        <v>42887</v>
      </c>
      <c r="CD7" s="18">
        <v>42917</v>
      </c>
      <c r="CE7" s="18">
        <v>42948</v>
      </c>
      <c r="CF7" s="18">
        <v>42979</v>
      </c>
      <c r="CG7" s="18">
        <v>43009</v>
      </c>
      <c r="CH7" s="18">
        <v>43040</v>
      </c>
      <c r="CI7" s="18">
        <v>43070</v>
      </c>
      <c r="CJ7" s="18">
        <v>43101</v>
      </c>
      <c r="CK7" s="18">
        <v>43132</v>
      </c>
      <c r="CL7" s="18">
        <v>43160</v>
      </c>
      <c r="CM7" s="18">
        <v>43191</v>
      </c>
      <c r="CN7" s="18">
        <v>43221</v>
      </c>
      <c r="CO7" s="18">
        <v>43252</v>
      </c>
      <c r="CP7" s="18">
        <v>43282</v>
      </c>
      <c r="CQ7" s="18">
        <v>43313</v>
      </c>
      <c r="CR7" s="18">
        <v>43344</v>
      </c>
      <c r="CS7" s="18">
        <v>43374</v>
      </c>
      <c r="CT7" s="18">
        <v>43405</v>
      </c>
      <c r="CU7" s="18">
        <v>43435</v>
      </c>
      <c r="CV7" s="18">
        <v>43466</v>
      </c>
      <c r="CW7" s="18">
        <v>43497</v>
      </c>
      <c r="CX7" s="18">
        <v>43525</v>
      </c>
      <c r="CY7" s="18">
        <v>43556</v>
      </c>
      <c r="CZ7" s="18">
        <v>43586</v>
      </c>
      <c r="DA7" s="18">
        <v>43617</v>
      </c>
      <c r="DB7" s="18">
        <v>43647</v>
      </c>
      <c r="DC7" s="18">
        <v>43678</v>
      </c>
      <c r="DD7" s="18">
        <v>43709</v>
      </c>
      <c r="DE7" s="18">
        <v>43739</v>
      </c>
      <c r="DF7" s="18">
        <v>43770</v>
      </c>
      <c r="DG7" s="18">
        <v>43800</v>
      </c>
      <c r="DH7" s="18">
        <v>43831</v>
      </c>
      <c r="DI7" s="18">
        <v>43862</v>
      </c>
      <c r="DJ7" s="18">
        <v>43891</v>
      </c>
      <c r="DK7" s="18">
        <v>43922</v>
      </c>
      <c r="DL7" s="18">
        <v>43952</v>
      </c>
      <c r="DM7" s="18">
        <v>43983</v>
      </c>
      <c r="DN7" s="18">
        <v>44013</v>
      </c>
      <c r="DO7" s="18">
        <v>44044</v>
      </c>
      <c r="DP7" s="18">
        <v>44075</v>
      </c>
      <c r="DQ7" s="18">
        <v>44105</v>
      </c>
      <c r="DR7" s="18">
        <v>44136</v>
      </c>
      <c r="DS7" s="18">
        <v>44166</v>
      </c>
      <c r="DT7" s="18">
        <v>44197</v>
      </c>
      <c r="DU7" s="18">
        <v>44228</v>
      </c>
      <c r="DV7" s="18">
        <v>44256</v>
      </c>
      <c r="DW7" s="18">
        <v>44287</v>
      </c>
      <c r="DX7" s="18">
        <v>44317</v>
      </c>
      <c r="DY7" s="18">
        <v>44348</v>
      </c>
      <c r="DZ7" s="18">
        <v>44378</v>
      </c>
      <c r="EA7" s="18">
        <v>44409</v>
      </c>
      <c r="EB7" s="18">
        <v>44440</v>
      </c>
      <c r="EC7" s="18">
        <v>44470</v>
      </c>
      <c r="ED7" s="18">
        <v>44501</v>
      </c>
      <c r="EE7" s="18">
        <v>44531</v>
      </c>
    </row>
    <row r="8" spans="1:135" x14ac:dyDescent="0.2">
      <c r="A8" s="19" t="s">
        <v>3</v>
      </c>
      <c r="B8" s="20" t="s">
        <v>13</v>
      </c>
      <c r="C8" s="19" t="s">
        <v>14</v>
      </c>
      <c r="D8" s="25">
        <v>114432.32599999999</v>
      </c>
      <c r="E8" s="25">
        <v>114221.89600000002</v>
      </c>
      <c r="F8" s="25">
        <v>90798.398000000001</v>
      </c>
      <c r="G8" s="25">
        <v>70790.921999999991</v>
      </c>
      <c r="H8" s="25">
        <v>83003.679000000018</v>
      </c>
      <c r="I8" s="25">
        <v>82186.873999999982</v>
      </c>
      <c r="J8" s="25">
        <v>98310.264999999999</v>
      </c>
      <c r="K8" s="25">
        <v>90160.047999999995</v>
      </c>
      <c r="L8" s="25">
        <v>85358.157999999981</v>
      </c>
      <c r="M8" s="25">
        <v>71290.20299999998</v>
      </c>
      <c r="N8" s="25">
        <v>90003.028999999995</v>
      </c>
      <c r="O8" s="25">
        <v>121046.16800000001</v>
      </c>
      <c r="P8" s="25">
        <v>104192.499</v>
      </c>
      <c r="Q8" s="25">
        <v>106371.28799999997</v>
      </c>
      <c r="R8" s="25">
        <v>102519.451</v>
      </c>
      <c r="S8" s="25">
        <v>69044.98</v>
      </c>
      <c r="T8" s="25">
        <v>69389.447</v>
      </c>
      <c r="U8" s="25">
        <v>90439.260999999984</v>
      </c>
      <c r="V8" s="25">
        <v>95990.584999999992</v>
      </c>
      <c r="W8" s="25">
        <v>86296.320999999982</v>
      </c>
      <c r="X8" s="25">
        <v>87740.487499999974</v>
      </c>
      <c r="Y8" s="25">
        <v>132906.671</v>
      </c>
      <c r="Z8" s="25">
        <v>116588.57</v>
      </c>
      <c r="AA8" s="25">
        <v>128166.81100000003</v>
      </c>
      <c r="AB8" s="22">
        <v>107410.708</v>
      </c>
      <c r="AC8" s="22">
        <v>115235.60399999998</v>
      </c>
      <c r="AD8" s="22">
        <v>78652.525000000023</v>
      </c>
      <c r="AE8" s="22">
        <v>84876.396999999997</v>
      </c>
      <c r="AF8" s="22">
        <v>78242.877999999997</v>
      </c>
      <c r="AG8" s="22">
        <v>87761.621000000014</v>
      </c>
      <c r="AH8" s="22">
        <v>93392.087999999989</v>
      </c>
      <c r="AI8" s="22">
        <v>83431.13</v>
      </c>
      <c r="AJ8" s="22">
        <v>79429.418999999994</v>
      </c>
      <c r="AK8" s="22">
        <v>80350.126000000018</v>
      </c>
      <c r="AL8" s="22">
        <v>123879.02159999999</v>
      </c>
      <c r="AM8" s="22">
        <v>144977.37000000002</v>
      </c>
      <c r="AN8" s="22">
        <v>131864.74699999997</v>
      </c>
      <c r="AO8" s="22">
        <v>111957.12139999997</v>
      </c>
      <c r="AP8" s="22">
        <v>104663.12800000001</v>
      </c>
      <c r="AQ8" s="22">
        <v>80534.665000000008</v>
      </c>
      <c r="AR8" s="22">
        <v>101181.48300000004</v>
      </c>
      <c r="AS8" s="22">
        <v>90166.236000000004</v>
      </c>
      <c r="AT8" s="22">
        <v>83647.050999999992</v>
      </c>
      <c r="AU8" s="22">
        <v>100807.50900000001</v>
      </c>
      <c r="AV8" s="22">
        <v>97806.388999999996</v>
      </c>
      <c r="AW8" s="22">
        <v>121132.49400000002</v>
      </c>
      <c r="AX8" s="22">
        <v>144972.141</v>
      </c>
      <c r="AY8" s="22">
        <v>144453.27400000003</v>
      </c>
      <c r="AZ8" s="22">
        <v>121032.96000000002</v>
      </c>
      <c r="BA8" s="22">
        <v>122100.06100000002</v>
      </c>
      <c r="BB8" s="22">
        <v>112855.80100000001</v>
      </c>
      <c r="BC8" s="22">
        <v>88585.907999999996</v>
      </c>
      <c r="BD8" s="22">
        <v>115470.102</v>
      </c>
      <c r="BE8" s="22">
        <v>95865.755000000005</v>
      </c>
      <c r="BF8" s="22">
        <v>106142.98000000001</v>
      </c>
      <c r="BG8" s="22">
        <v>80254.292000000001</v>
      </c>
      <c r="BH8" s="22">
        <v>110231.961</v>
      </c>
      <c r="BI8" s="22">
        <v>126578.52300000003</v>
      </c>
      <c r="BJ8" s="22">
        <v>165884.08100000001</v>
      </c>
      <c r="BK8" s="22">
        <v>183374.85700000008</v>
      </c>
      <c r="BL8" s="22">
        <v>145937.27358000001</v>
      </c>
      <c r="BM8" s="22">
        <v>105495.36457999999</v>
      </c>
      <c r="BN8" s="22">
        <v>88251.78899999999</v>
      </c>
      <c r="BO8" s="22">
        <v>77498.941000000006</v>
      </c>
      <c r="BP8" s="22">
        <v>113115.48099999997</v>
      </c>
      <c r="BQ8" s="22">
        <v>86909.09599999999</v>
      </c>
      <c r="BR8" s="22">
        <v>83973.297999999995</v>
      </c>
      <c r="BS8" s="22">
        <v>100453.38400000001</v>
      </c>
      <c r="BT8" s="22">
        <v>109698.10199999998</v>
      </c>
      <c r="BU8" s="22">
        <v>127244.39500000002</v>
      </c>
      <c r="BV8" s="22">
        <v>170388.42400000003</v>
      </c>
      <c r="BW8" s="22">
        <v>233604.27999999994</v>
      </c>
      <c r="BX8" s="22">
        <v>180699.49561400007</v>
      </c>
      <c r="BY8" s="22">
        <v>130299.36999999998</v>
      </c>
      <c r="BZ8" s="22">
        <v>118805.31087000003</v>
      </c>
      <c r="CA8" s="22">
        <v>93681.787399999987</v>
      </c>
      <c r="CB8" s="22">
        <v>117516.38228300001</v>
      </c>
      <c r="CC8" s="22">
        <v>124549.28499999999</v>
      </c>
      <c r="CD8" s="22">
        <v>80678.414999999994</v>
      </c>
      <c r="CE8" s="22">
        <v>113530.24000000001</v>
      </c>
      <c r="CF8" s="22">
        <v>92595.941000000006</v>
      </c>
      <c r="CG8" s="22">
        <v>118661.133</v>
      </c>
      <c r="CH8" s="22">
        <v>140011.43800000002</v>
      </c>
      <c r="CI8" s="22">
        <v>180883.14599999998</v>
      </c>
      <c r="CJ8" s="22">
        <v>187202.65599999993</v>
      </c>
      <c r="CK8" s="22">
        <v>156897.753</v>
      </c>
      <c r="CL8" s="22">
        <v>137324.21399999998</v>
      </c>
      <c r="CM8" s="22">
        <v>118188.56899999999</v>
      </c>
      <c r="CN8" s="22">
        <v>159800.541</v>
      </c>
      <c r="CO8" s="22">
        <v>163504.53600000002</v>
      </c>
      <c r="CP8" s="22">
        <v>149790.73000000001</v>
      </c>
      <c r="CQ8" s="22">
        <v>126305.78199999999</v>
      </c>
      <c r="CR8" s="22">
        <v>117251.60100000002</v>
      </c>
      <c r="CS8" s="22">
        <v>158147.67300000001</v>
      </c>
      <c r="CT8" s="22">
        <v>170139.06000000003</v>
      </c>
      <c r="CU8" s="22">
        <v>213722.90800000002</v>
      </c>
      <c r="CV8" s="22">
        <v>209209.68799999997</v>
      </c>
      <c r="CW8" s="22">
        <v>151228.12300000002</v>
      </c>
      <c r="CX8" s="22">
        <v>166449.46700000003</v>
      </c>
      <c r="CY8" s="22">
        <v>152729.08300000001</v>
      </c>
      <c r="CZ8" s="22">
        <v>121367.53999999996</v>
      </c>
      <c r="DA8" s="22">
        <v>140848.19200000001</v>
      </c>
      <c r="DB8" s="22">
        <v>138089.25099999999</v>
      </c>
      <c r="DC8" s="22">
        <v>112019.73400000001</v>
      </c>
      <c r="DD8" s="22">
        <v>159558.05584615382</v>
      </c>
      <c r="DE8" s="22">
        <v>172335.74599999998</v>
      </c>
      <c r="DF8" s="22">
        <v>206714.43999999997</v>
      </c>
      <c r="DG8" s="22">
        <v>261178.77800000002</v>
      </c>
      <c r="DH8" s="22">
        <v>212950.65239999999</v>
      </c>
      <c r="DI8" s="22">
        <v>166107.011</v>
      </c>
      <c r="DJ8" s="22">
        <v>117673.93600000002</v>
      </c>
      <c r="DK8" s="22">
        <v>103126.16199999998</v>
      </c>
      <c r="DL8" s="22">
        <v>120620.336</v>
      </c>
      <c r="DM8" s="22">
        <v>113181.87499999999</v>
      </c>
      <c r="DN8" s="22">
        <v>159478.17299999998</v>
      </c>
      <c r="DO8" s="22">
        <v>172964.11</v>
      </c>
      <c r="DP8" s="22">
        <v>172265.17299999995</v>
      </c>
      <c r="DQ8" s="22">
        <v>225158.54600000003</v>
      </c>
      <c r="DR8" s="22">
        <v>237054.11199999996</v>
      </c>
      <c r="DS8" s="22">
        <v>270820.95500000002</v>
      </c>
      <c r="DT8" s="22">
        <v>229138.22</v>
      </c>
      <c r="DU8" s="22">
        <v>178824.15000000002</v>
      </c>
      <c r="DV8" s="22"/>
      <c r="DW8" s="22"/>
      <c r="DX8" s="22"/>
      <c r="DY8" s="22"/>
      <c r="DZ8" s="22"/>
      <c r="EA8" s="22"/>
      <c r="EB8" s="22"/>
      <c r="EC8" s="22"/>
      <c r="ED8" s="22"/>
      <c r="EE8" s="22"/>
    </row>
    <row r="9" spans="1:135" x14ac:dyDescent="0.2">
      <c r="A9" s="19" t="s">
        <v>6</v>
      </c>
      <c r="B9" s="20" t="s">
        <v>15</v>
      </c>
      <c r="C9" s="19" t="s">
        <v>14</v>
      </c>
      <c r="D9" s="25">
        <v>4005.1099999999992</v>
      </c>
      <c r="E9" s="25">
        <v>255.94</v>
      </c>
      <c r="F9" s="25">
        <v>2762.0299999999997</v>
      </c>
      <c r="G9" s="25">
        <v>3824.09</v>
      </c>
      <c r="H9" s="25">
        <v>62</v>
      </c>
      <c r="I9" s="25">
        <v>1993.73</v>
      </c>
      <c r="J9" s="25">
        <v>1298.05</v>
      </c>
      <c r="K9" s="25">
        <v>6355.81</v>
      </c>
      <c r="L9" s="25">
        <v>0</v>
      </c>
      <c r="M9" s="25">
        <v>3544.94</v>
      </c>
      <c r="N9" s="25">
        <v>1496.91</v>
      </c>
      <c r="O9" s="25">
        <v>0</v>
      </c>
      <c r="P9" s="25">
        <v>12557.29</v>
      </c>
      <c r="Q9" s="25">
        <v>0</v>
      </c>
      <c r="R9" s="25">
        <v>1950.3</v>
      </c>
      <c r="S9" s="25">
        <v>2038.29</v>
      </c>
      <c r="T9" s="25">
        <v>2144.17</v>
      </c>
      <c r="U9" s="25">
        <v>3886.5990000000002</v>
      </c>
      <c r="V9" s="25">
        <v>1492.77</v>
      </c>
      <c r="W9" s="25">
        <v>11144.131000000001</v>
      </c>
      <c r="X9" s="25">
        <v>3593.8670000000002</v>
      </c>
      <c r="Y9" s="25">
        <v>6271.067</v>
      </c>
      <c r="Z9" s="25">
        <v>6807.9409999999998</v>
      </c>
      <c r="AA9" s="25">
        <v>2827.7020000000002</v>
      </c>
      <c r="AB9" s="22">
        <v>1545.08</v>
      </c>
      <c r="AC9" s="22">
        <v>0</v>
      </c>
      <c r="AD9" s="22">
        <v>0</v>
      </c>
      <c r="AE9" s="22">
        <v>1915.07</v>
      </c>
      <c r="AF9" s="22">
        <v>5011.7120000000004</v>
      </c>
      <c r="AG9" s="22">
        <v>3156.6949999999997</v>
      </c>
      <c r="AH9" s="22">
        <v>3640.08</v>
      </c>
      <c r="AI9" s="22">
        <v>7570.65</v>
      </c>
      <c r="AJ9" s="22">
        <v>0</v>
      </c>
      <c r="AK9" s="22">
        <v>10558.972</v>
      </c>
      <c r="AL9" s="22">
        <v>9368.4719999999998</v>
      </c>
      <c r="AM9" s="22">
        <v>0</v>
      </c>
      <c r="AN9" s="22">
        <v>2368.81</v>
      </c>
      <c r="AO9" s="22">
        <v>3584.9679999999998</v>
      </c>
      <c r="AP9" s="22">
        <v>4135.0600000000004</v>
      </c>
      <c r="AQ9" s="22">
        <v>0</v>
      </c>
      <c r="AR9" s="22">
        <v>2040.1600000000003</v>
      </c>
      <c r="AS9" s="22">
        <v>5530.415</v>
      </c>
      <c r="AT9" s="22">
        <v>0</v>
      </c>
      <c r="AU9" s="22">
        <v>23060.421999999999</v>
      </c>
      <c r="AV9" s="22">
        <v>8364.98</v>
      </c>
      <c r="AW9" s="22">
        <v>0</v>
      </c>
      <c r="AX9" s="22">
        <v>11364.386999999999</v>
      </c>
      <c r="AY9" s="22">
        <v>3996.335</v>
      </c>
      <c r="AZ9" s="22">
        <v>0</v>
      </c>
      <c r="BA9" s="22">
        <v>0</v>
      </c>
      <c r="BB9" s="22">
        <v>2515.4160000000002</v>
      </c>
      <c r="BC9" s="22">
        <v>0</v>
      </c>
      <c r="BD9" s="22">
        <v>0</v>
      </c>
      <c r="BE9" s="22">
        <v>0</v>
      </c>
      <c r="BF9" s="22">
        <v>7902.4619999999995</v>
      </c>
      <c r="BG9" s="22">
        <v>4241.5599999999995</v>
      </c>
      <c r="BH9" s="22">
        <v>8677.0969999999998</v>
      </c>
      <c r="BI9" s="22">
        <v>0</v>
      </c>
      <c r="BJ9" s="22">
        <v>12455.776000000002</v>
      </c>
      <c r="BK9" s="22">
        <v>0</v>
      </c>
      <c r="BL9" s="22">
        <v>16652.52</v>
      </c>
      <c r="BM9" s="22">
        <v>0</v>
      </c>
      <c r="BN9" s="22">
        <v>9461.619999999999</v>
      </c>
      <c r="BO9" s="22">
        <v>2046.8</v>
      </c>
      <c r="BP9" s="22">
        <v>0</v>
      </c>
      <c r="BQ9" s="22">
        <v>8191</v>
      </c>
      <c r="BR9" s="22">
        <v>7882.7349999999997</v>
      </c>
      <c r="BS9" s="22">
        <v>7099.5879999999997</v>
      </c>
      <c r="BT9" s="22">
        <v>4739.9170000000004</v>
      </c>
      <c r="BU9" s="22">
        <v>8776</v>
      </c>
      <c r="BV9" s="22">
        <v>5936</v>
      </c>
      <c r="BW9" s="22">
        <v>11398.67</v>
      </c>
      <c r="BX9" s="22">
        <v>5380.58</v>
      </c>
      <c r="BY9" s="22">
        <v>2541</v>
      </c>
      <c r="BZ9" s="22">
        <v>3313.9</v>
      </c>
      <c r="CA9" s="22">
        <v>3373.26</v>
      </c>
      <c r="CB9" s="22">
        <v>0</v>
      </c>
      <c r="CC9" s="22">
        <v>6638.1989999999996</v>
      </c>
      <c r="CD9" s="22">
        <v>4183.8599999999997</v>
      </c>
      <c r="CE9" s="22">
        <v>8723.3379999999997</v>
      </c>
      <c r="CF9" s="22">
        <v>7042</v>
      </c>
      <c r="CG9" s="22">
        <v>2029.3000000000002</v>
      </c>
      <c r="CH9" s="22">
        <v>5303.9400000000005</v>
      </c>
      <c r="CI9" s="22">
        <v>4014.9999999999995</v>
      </c>
      <c r="CJ9" s="22">
        <v>4320</v>
      </c>
      <c r="CK9" s="22">
        <v>5463</v>
      </c>
      <c r="CL9" s="22">
        <v>2529.7199999999998</v>
      </c>
      <c r="CM9" s="22">
        <v>1974.98</v>
      </c>
      <c r="CN9" s="22">
        <v>0</v>
      </c>
      <c r="CO9" s="22">
        <v>5641.6350000000002</v>
      </c>
      <c r="CP9" s="22">
        <v>8236.16</v>
      </c>
      <c r="CQ9" s="22">
        <v>9478.58</v>
      </c>
      <c r="CR9" s="22">
        <v>0</v>
      </c>
      <c r="CS9" s="22">
        <v>5475</v>
      </c>
      <c r="CT9" s="22">
        <v>12085</v>
      </c>
      <c r="CU9" s="22">
        <v>13804.423000000001</v>
      </c>
      <c r="CV9" s="22">
        <v>2354.33</v>
      </c>
      <c r="CW9" s="22">
        <v>10742.85</v>
      </c>
      <c r="CX9" s="22">
        <v>3280</v>
      </c>
      <c r="CY9" s="22">
        <v>0</v>
      </c>
      <c r="CZ9" s="22">
        <v>14968.663</v>
      </c>
      <c r="DA9" s="22">
        <v>10460</v>
      </c>
      <c r="DB9" s="22">
        <v>15480.948</v>
      </c>
      <c r="DC9" s="22">
        <v>10322.406000000001</v>
      </c>
      <c r="DD9" s="22">
        <v>12352.907999999999</v>
      </c>
      <c r="DE9" s="22">
        <v>15574.329</v>
      </c>
      <c r="DF9" s="22">
        <v>16489.902999999998</v>
      </c>
      <c r="DG9" s="22">
        <v>4705.9549999999999</v>
      </c>
      <c r="DH9" s="22">
        <v>10827.629000000001</v>
      </c>
      <c r="DI9" s="22">
        <v>8965.82</v>
      </c>
      <c r="DJ9" s="22">
        <v>3910</v>
      </c>
      <c r="DK9" s="22">
        <v>0</v>
      </c>
      <c r="DL9" s="22">
        <v>8604.4</v>
      </c>
      <c r="DM9" s="22">
        <v>6829.9859999999999</v>
      </c>
      <c r="DN9" s="22">
        <v>5828.2929999999997</v>
      </c>
      <c r="DO9" s="22">
        <v>4338.4380000000001</v>
      </c>
      <c r="DP9" s="22">
        <v>15991.985000000001</v>
      </c>
      <c r="DQ9" s="22">
        <v>20504.465</v>
      </c>
      <c r="DR9" s="22">
        <v>6092.4</v>
      </c>
      <c r="DS9" s="22">
        <v>20637.295000000002</v>
      </c>
      <c r="DT9" s="22">
        <v>0</v>
      </c>
      <c r="DU9" s="22">
        <v>8625.9169999999995</v>
      </c>
      <c r="DV9" s="22"/>
      <c r="DW9" s="22"/>
      <c r="DX9" s="22"/>
      <c r="DY9" s="22"/>
      <c r="DZ9" s="22"/>
      <c r="EA9" s="22"/>
      <c r="EB9" s="22"/>
      <c r="EC9" s="22"/>
      <c r="ED9" s="22"/>
      <c r="EE9" s="22"/>
    </row>
    <row r="10" spans="1:135" x14ac:dyDescent="0.2">
      <c r="A10" s="19" t="s">
        <v>8</v>
      </c>
      <c r="B10" s="20" t="s">
        <v>16</v>
      </c>
      <c r="C10" s="19" t="s">
        <v>14</v>
      </c>
      <c r="D10" s="25">
        <v>13909.06</v>
      </c>
      <c r="E10" s="25">
        <v>37192.01</v>
      </c>
      <c r="F10" s="25">
        <v>10204.130000000001</v>
      </c>
      <c r="G10" s="25">
        <v>8404.18</v>
      </c>
      <c r="H10" s="25">
        <v>35773.53</v>
      </c>
      <c r="I10" s="25">
        <v>8238.65</v>
      </c>
      <c r="J10" s="25">
        <v>27862.080000000002</v>
      </c>
      <c r="K10" s="25">
        <v>10674.65</v>
      </c>
      <c r="L10" s="25">
        <v>13599.67</v>
      </c>
      <c r="M10" s="25">
        <v>17896.440000000002</v>
      </c>
      <c r="N10" s="25">
        <v>27803.64</v>
      </c>
      <c r="O10" s="25">
        <v>27863.439999999999</v>
      </c>
      <c r="P10" s="25">
        <v>23716.010000000002</v>
      </c>
      <c r="Q10" s="25">
        <v>12900.42</v>
      </c>
      <c r="R10" s="25">
        <v>24780.21</v>
      </c>
      <c r="S10" s="25">
        <v>11212.93</v>
      </c>
      <c r="T10" s="25">
        <v>12208.18</v>
      </c>
      <c r="U10" s="25">
        <v>25476.989999999998</v>
      </c>
      <c r="V10" s="25">
        <v>20825.979999999996</v>
      </c>
      <c r="W10" s="25">
        <v>999.47</v>
      </c>
      <c r="X10" s="25">
        <v>10682.41</v>
      </c>
      <c r="Y10" s="25">
        <v>46478.36</v>
      </c>
      <c r="Z10" s="25">
        <v>20809.84</v>
      </c>
      <c r="AA10" s="25">
        <v>16762.41</v>
      </c>
      <c r="AB10" s="22">
        <v>27202.81</v>
      </c>
      <c r="AC10" s="22">
        <v>3143.69</v>
      </c>
      <c r="AD10" s="22">
        <v>35215.480000000003</v>
      </c>
      <c r="AE10" s="22">
        <v>19513.04</v>
      </c>
      <c r="AF10" s="22">
        <v>2554.9300000000003</v>
      </c>
      <c r="AG10" s="22">
        <v>38297.289999999994</v>
      </c>
      <c r="AH10" s="22">
        <v>15223.269999999999</v>
      </c>
      <c r="AI10" s="22">
        <v>20022.650000000001</v>
      </c>
      <c r="AJ10" s="22">
        <v>21789.94</v>
      </c>
      <c r="AK10" s="22">
        <v>23245.11</v>
      </c>
      <c r="AL10" s="22">
        <v>22272.629999999997</v>
      </c>
      <c r="AM10" s="22">
        <v>30739.980000000003</v>
      </c>
      <c r="AN10" s="22">
        <v>17079.080000000002</v>
      </c>
      <c r="AO10" s="22">
        <v>21297.58</v>
      </c>
      <c r="AP10" s="22">
        <v>19494.75</v>
      </c>
      <c r="AQ10" s="22">
        <v>31727.02</v>
      </c>
      <c r="AR10" s="22">
        <v>27000.59</v>
      </c>
      <c r="AS10" s="22">
        <v>13499.96</v>
      </c>
      <c r="AT10" s="22">
        <v>17965.16</v>
      </c>
      <c r="AU10" s="22">
        <v>51496.57</v>
      </c>
      <c r="AV10" s="22">
        <v>37201.53</v>
      </c>
      <c r="AW10" s="22">
        <v>9334.1299999999992</v>
      </c>
      <c r="AX10" s="22">
        <v>17399.870000000003</v>
      </c>
      <c r="AY10" s="22">
        <v>15537.189999999999</v>
      </c>
      <c r="AZ10" s="22">
        <v>21850.95</v>
      </c>
      <c r="BA10" s="22">
        <v>13518.02</v>
      </c>
      <c r="BB10" s="22">
        <v>118384.70000000001</v>
      </c>
      <c r="BC10" s="22">
        <v>112893.11999999998</v>
      </c>
      <c r="BD10" s="22">
        <v>74714.78</v>
      </c>
      <c r="BE10" s="22">
        <v>76272.35500000001</v>
      </c>
      <c r="BF10" s="22">
        <v>17877.36</v>
      </c>
      <c r="BG10" s="22">
        <v>31656.720000000001</v>
      </c>
      <c r="BH10" s="22">
        <v>91439.409999999989</v>
      </c>
      <c r="BI10" s="22">
        <v>18053.989999999998</v>
      </c>
      <c r="BJ10" s="22">
        <v>94917.969999999987</v>
      </c>
      <c r="BK10" s="22">
        <v>68254.015000000014</v>
      </c>
      <c r="BL10" s="22">
        <v>34388.090000000004</v>
      </c>
      <c r="BM10" s="22">
        <v>87101.94</v>
      </c>
      <c r="BN10" s="22">
        <v>44721.34</v>
      </c>
      <c r="BO10" s="22">
        <v>12623.315000000001</v>
      </c>
      <c r="BP10" s="22">
        <v>18218.155000000002</v>
      </c>
      <c r="BQ10" s="22">
        <v>4688.87</v>
      </c>
      <c r="BR10" s="22">
        <v>60369.71</v>
      </c>
      <c r="BS10" s="22">
        <v>56256.799999999996</v>
      </c>
      <c r="BT10" s="22">
        <v>38018.270000000004</v>
      </c>
      <c r="BU10" s="22">
        <v>76404.87</v>
      </c>
      <c r="BV10" s="22">
        <v>54116.53</v>
      </c>
      <c r="BW10" s="22">
        <v>60966.489999999991</v>
      </c>
      <c r="BX10" s="22">
        <v>48741.619999999995</v>
      </c>
      <c r="BY10" s="22">
        <v>1363.39</v>
      </c>
      <c r="BZ10" s="22">
        <v>41077.61</v>
      </c>
      <c r="CA10" s="22">
        <v>57653.29</v>
      </c>
      <c r="CB10" s="22">
        <v>44883.05</v>
      </c>
      <c r="CC10" s="22">
        <v>51971.429999999993</v>
      </c>
      <c r="CD10" s="22">
        <v>7371.37</v>
      </c>
      <c r="CE10" s="22">
        <v>43815.960000000006</v>
      </c>
      <c r="CF10" s="22">
        <v>5942.44</v>
      </c>
      <c r="CG10" s="22">
        <v>86088.450000000012</v>
      </c>
      <c r="CH10" s="22">
        <v>33518.300000000003</v>
      </c>
      <c r="CI10" s="22">
        <v>90384.77</v>
      </c>
      <c r="CJ10" s="22">
        <v>26842.42</v>
      </c>
      <c r="CK10" s="22">
        <v>34495.14</v>
      </c>
      <c r="CL10" s="22">
        <v>33038.870000000003</v>
      </c>
      <c r="CM10" s="22">
        <v>4778.4799999999996</v>
      </c>
      <c r="CN10" s="22">
        <v>68682.47</v>
      </c>
      <c r="CO10" s="22">
        <v>12044.85</v>
      </c>
      <c r="CP10" s="22">
        <v>98250.650000000009</v>
      </c>
      <c r="CQ10" s="22">
        <v>44068.53</v>
      </c>
      <c r="CR10" s="22">
        <v>26798.190000000002</v>
      </c>
      <c r="CS10" s="22">
        <v>42093.279999999999</v>
      </c>
      <c r="CT10" s="22">
        <v>37993.235000000001</v>
      </c>
      <c r="CU10" s="22">
        <v>78600.800000000003</v>
      </c>
      <c r="CV10" s="22">
        <v>12425.18</v>
      </c>
      <c r="CW10" s="22">
        <v>83161.490000000005</v>
      </c>
      <c r="CX10" s="22">
        <v>9167.0400000000009</v>
      </c>
      <c r="CY10" s="22">
        <v>98842.694999999992</v>
      </c>
      <c r="CZ10" s="22">
        <v>62375.91</v>
      </c>
      <c r="DA10" s="22">
        <v>37522.04</v>
      </c>
      <c r="DB10" s="22">
        <v>10651.08</v>
      </c>
      <c r="DC10" s="22">
        <v>79668.81</v>
      </c>
      <c r="DD10" s="22">
        <v>40203.21</v>
      </c>
      <c r="DE10" s="22">
        <v>12559.960000000001</v>
      </c>
      <c r="DF10" s="22">
        <v>40624.909999999996</v>
      </c>
      <c r="DG10" s="22">
        <v>76494.41</v>
      </c>
      <c r="DH10" s="22">
        <v>23638.240000000002</v>
      </c>
      <c r="DI10" s="22">
        <v>43054.53</v>
      </c>
      <c r="DJ10" s="22">
        <v>71990.889999999985</v>
      </c>
      <c r="DK10" s="22">
        <v>55574.57</v>
      </c>
      <c r="DL10" s="22">
        <v>19951.46</v>
      </c>
      <c r="DM10" s="22">
        <v>37932.100000000006</v>
      </c>
      <c r="DN10" s="22">
        <v>53452.520000000004</v>
      </c>
      <c r="DO10" s="22">
        <v>48798.040000000008</v>
      </c>
      <c r="DP10" s="22">
        <v>27672.19</v>
      </c>
      <c r="DQ10" s="22">
        <v>27099.94</v>
      </c>
      <c r="DR10" s="22">
        <v>57559.679999999993</v>
      </c>
      <c r="DS10" s="22">
        <v>56545.600000000006</v>
      </c>
      <c r="DT10" s="22">
        <v>60641.48</v>
      </c>
      <c r="DU10" s="22">
        <v>12761.03</v>
      </c>
      <c r="DV10" s="22"/>
      <c r="DW10" s="22"/>
      <c r="DX10" s="22"/>
      <c r="DY10" s="22"/>
      <c r="DZ10" s="22"/>
      <c r="EA10" s="22"/>
      <c r="EB10" s="22"/>
      <c r="EC10" s="22"/>
      <c r="ED10" s="22"/>
      <c r="EE10" s="22"/>
    </row>
    <row r="11" spans="1:135" x14ac:dyDescent="0.2">
      <c r="A11" s="19" t="s">
        <v>17</v>
      </c>
      <c r="B11" s="20" t="s">
        <v>18</v>
      </c>
      <c r="C11" s="19" t="s">
        <v>14</v>
      </c>
      <c r="D11" s="25">
        <v>1231.47</v>
      </c>
      <c r="E11" s="25">
        <v>5719.8320000000003</v>
      </c>
      <c r="F11" s="25">
        <v>1869.08</v>
      </c>
      <c r="G11" s="25">
        <v>4566.7550000000001</v>
      </c>
      <c r="H11" s="25">
        <v>2508.018</v>
      </c>
      <c r="I11" s="25">
        <v>5251.97</v>
      </c>
      <c r="J11" s="25">
        <v>2621.5600000000004</v>
      </c>
      <c r="K11" s="25">
        <v>3598.97</v>
      </c>
      <c r="L11" s="25">
        <v>1934.01</v>
      </c>
      <c r="M11" s="25">
        <v>237.64</v>
      </c>
      <c r="N11" s="25">
        <v>694.47</v>
      </c>
      <c r="O11" s="25">
        <v>1296.7049999999999</v>
      </c>
      <c r="P11" s="25">
        <v>1215.1299999999999</v>
      </c>
      <c r="Q11" s="25">
        <v>3102.1200000000003</v>
      </c>
      <c r="R11" s="25">
        <v>1019.3149999999999</v>
      </c>
      <c r="S11" s="25">
        <v>119.84</v>
      </c>
      <c r="T11" s="25">
        <v>962.43</v>
      </c>
      <c r="U11" s="25">
        <v>6492.47</v>
      </c>
      <c r="V11" s="25">
        <v>602.82999999999993</v>
      </c>
      <c r="W11" s="25">
        <v>17251.447</v>
      </c>
      <c r="X11" s="25">
        <v>1150.23</v>
      </c>
      <c r="Y11" s="25">
        <v>6596.81</v>
      </c>
      <c r="Z11" s="25">
        <v>2498.1899999999996</v>
      </c>
      <c r="AA11" s="25">
        <v>1208.72</v>
      </c>
      <c r="AB11" s="22">
        <v>4121.5</v>
      </c>
      <c r="AC11" s="22">
        <v>2266.9699999999998</v>
      </c>
      <c r="AD11" s="22">
        <v>4485.8</v>
      </c>
      <c r="AE11" s="22">
        <v>7482.16</v>
      </c>
      <c r="AF11" s="22">
        <v>3594.3500000000004</v>
      </c>
      <c r="AG11" s="22">
        <v>10370.220000000001</v>
      </c>
      <c r="AH11" s="22">
        <v>6113.14</v>
      </c>
      <c r="AI11" s="22">
        <v>9528.1689999999999</v>
      </c>
      <c r="AJ11" s="22">
        <v>906.2600000000001</v>
      </c>
      <c r="AK11" s="22">
        <v>2332.0899999999997</v>
      </c>
      <c r="AL11" s="22">
        <v>321.87</v>
      </c>
      <c r="AM11" s="22">
        <v>7056.7510000000002</v>
      </c>
      <c r="AN11" s="22">
        <v>1127.3800000000001</v>
      </c>
      <c r="AO11" s="22">
        <v>4507.1959999999999</v>
      </c>
      <c r="AP11" s="22">
        <v>4985.8499999999995</v>
      </c>
      <c r="AQ11" s="22">
        <v>2294.3234000000002</v>
      </c>
      <c r="AR11" s="22">
        <v>2042.0599999999997</v>
      </c>
      <c r="AS11" s="22">
        <v>2525.83</v>
      </c>
      <c r="AT11" s="22">
        <v>573.13</v>
      </c>
      <c r="AU11" s="22">
        <v>4372.34</v>
      </c>
      <c r="AV11" s="22">
        <v>8697.1270000000004</v>
      </c>
      <c r="AW11" s="22">
        <v>12397.237000000001</v>
      </c>
      <c r="AX11" s="22">
        <v>970.78</v>
      </c>
      <c r="AY11" s="22">
        <v>5317.37</v>
      </c>
      <c r="AZ11" s="22">
        <v>307.88400000000001</v>
      </c>
      <c r="BA11" s="22">
        <v>1325.7840000000001</v>
      </c>
      <c r="BB11" s="22">
        <v>284.64999999999998</v>
      </c>
      <c r="BC11" s="22">
        <v>198.88</v>
      </c>
      <c r="BD11" s="22">
        <v>10308.36</v>
      </c>
      <c r="BE11" s="22">
        <v>1157.4550000000002</v>
      </c>
      <c r="BF11" s="22">
        <v>1665.4459999999999</v>
      </c>
      <c r="BG11" s="22">
        <v>1770.4</v>
      </c>
      <c r="BH11" s="22">
        <v>2301.7199999999998</v>
      </c>
      <c r="BI11" s="22">
        <v>2049.71</v>
      </c>
      <c r="BJ11" s="22">
        <v>630.62667999999985</v>
      </c>
      <c r="BK11" s="22">
        <v>1426.88</v>
      </c>
      <c r="BL11" s="22">
        <v>3476.5769999999998</v>
      </c>
      <c r="BM11" s="22">
        <v>5448.2699999999995</v>
      </c>
      <c r="BN11" s="22">
        <v>2207.2510000000002</v>
      </c>
      <c r="BO11" s="22">
        <v>687.4910000000001</v>
      </c>
      <c r="BP11" s="22">
        <v>3016.9560000000001</v>
      </c>
      <c r="BQ11" s="22">
        <v>6020.8559999999998</v>
      </c>
      <c r="BR11" s="22">
        <v>2776.4320000000002</v>
      </c>
      <c r="BS11" s="22">
        <v>3118.1410000000001</v>
      </c>
      <c r="BT11" s="22">
        <v>3319.3290000000002</v>
      </c>
      <c r="BU11" s="22">
        <v>2697.6570000000002</v>
      </c>
      <c r="BV11" s="22">
        <v>3599.0590000000002</v>
      </c>
      <c r="BW11" s="22">
        <v>3934.924</v>
      </c>
      <c r="BX11" s="22">
        <v>3532.3219999999997</v>
      </c>
      <c r="BY11" s="22">
        <v>0</v>
      </c>
      <c r="BZ11" s="22">
        <v>2789.6860000000001</v>
      </c>
      <c r="CA11" s="22">
        <v>10307.4</v>
      </c>
      <c r="CB11" s="22">
        <v>4188.2330000000002</v>
      </c>
      <c r="CC11" s="22">
        <v>2286.0039999999999</v>
      </c>
      <c r="CD11" s="22">
        <v>7.0870000000000002E-2</v>
      </c>
      <c r="CE11" s="22">
        <v>896.74</v>
      </c>
      <c r="CF11" s="22">
        <v>378.54</v>
      </c>
      <c r="CG11" s="22">
        <v>1509.01</v>
      </c>
      <c r="CH11" s="22">
        <v>5981.2300000000005</v>
      </c>
      <c r="CI11" s="22">
        <v>3084.24</v>
      </c>
      <c r="CJ11" s="22">
        <v>5008.1000000000004</v>
      </c>
      <c r="CK11" s="22">
        <v>863.03700000000003</v>
      </c>
      <c r="CL11" s="22">
        <v>7043.66</v>
      </c>
      <c r="CM11" s="22">
        <v>12611.5</v>
      </c>
      <c r="CN11" s="22">
        <v>994.11999999999989</v>
      </c>
      <c r="CO11" s="22">
        <v>1447.4599999999998</v>
      </c>
      <c r="CP11" s="22">
        <v>6130.18</v>
      </c>
      <c r="CQ11" s="22">
        <v>4578.3649999999998</v>
      </c>
      <c r="CR11" s="22">
        <v>6252.5399999999991</v>
      </c>
      <c r="CS11" s="22">
        <v>2359.04</v>
      </c>
      <c r="CT11" s="22">
        <v>6070.9000000000005</v>
      </c>
      <c r="CU11" s="22">
        <v>354.77</v>
      </c>
      <c r="CV11" s="22">
        <v>49.22</v>
      </c>
      <c r="CW11" s="22">
        <v>9135.74</v>
      </c>
      <c r="CX11" s="22">
        <v>7778.3850000000002</v>
      </c>
      <c r="CY11" s="22">
        <v>8263.7899999999991</v>
      </c>
      <c r="CZ11" s="22">
        <v>5714.02</v>
      </c>
      <c r="DA11" s="22">
        <v>18971.030000000002</v>
      </c>
      <c r="DB11" s="22">
        <v>4895.72</v>
      </c>
      <c r="DC11" s="22">
        <v>397.71000000000004</v>
      </c>
      <c r="DD11" s="22">
        <v>6734.0999999999995</v>
      </c>
      <c r="DE11" s="22">
        <v>3855.28</v>
      </c>
      <c r="DF11" s="22">
        <v>3085.1600000000003</v>
      </c>
      <c r="DG11" s="22">
        <v>1726.06</v>
      </c>
      <c r="DH11" s="22">
        <v>2826.3500000000004</v>
      </c>
      <c r="DI11" s="22">
        <v>18646.924999999999</v>
      </c>
      <c r="DJ11" s="22">
        <v>3253.85</v>
      </c>
      <c r="DK11" s="22">
        <v>24587.81</v>
      </c>
      <c r="DL11" s="22">
        <v>3441.58</v>
      </c>
      <c r="DM11" s="22">
        <v>237.16000000000003</v>
      </c>
      <c r="DN11" s="22">
        <v>11879.019999999999</v>
      </c>
      <c r="DO11" s="22">
        <v>35820.720000000001</v>
      </c>
      <c r="DP11" s="22">
        <v>2505.1300000000006</v>
      </c>
      <c r="DQ11" s="22">
        <v>7231.36</v>
      </c>
      <c r="DR11" s="22">
        <v>20581.809999999998</v>
      </c>
      <c r="DS11" s="22">
        <v>3977.5</v>
      </c>
      <c r="DT11" s="22">
        <v>5604.2</v>
      </c>
      <c r="DU11" s="22">
        <v>5313.6799999999994</v>
      </c>
      <c r="DV11" s="22"/>
      <c r="DW11" s="22"/>
      <c r="DX11" s="22"/>
      <c r="DY11" s="22"/>
      <c r="DZ11" s="22"/>
      <c r="EA11" s="22"/>
      <c r="EB11" s="22"/>
      <c r="EC11" s="22"/>
      <c r="ED11" s="22"/>
      <c r="EE11" s="22"/>
    </row>
    <row r="12" spans="1:135" x14ac:dyDescent="0.2">
      <c r="A12" s="19" t="s">
        <v>19</v>
      </c>
      <c r="B12" s="20" t="s">
        <v>20</v>
      </c>
      <c r="C12" s="19" t="s">
        <v>14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>
        <v>0</v>
      </c>
      <c r="CG12" s="22">
        <v>0</v>
      </c>
      <c r="CH12" s="22">
        <v>0</v>
      </c>
      <c r="CI12" s="22">
        <v>0</v>
      </c>
      <c r="CJ12" s="22">
        <v>0</v>
      </c>
      <c r="CK12" s="22">
        <v>0</v>
      </c>
      <c r="CL12" s="22">
        <v>0</v>
      </c>
      <c r="CM12" s="22">
        <v>0</v>
      </c>
      <c r="CN12" s="22">
        <v>0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v>0</v>
      </c>
      <c r="DE12" s="22">
        <v>0</v>
      </c>
      <c r="DF12" s="22">
        <v>0</v>
      </c>
      <c r="DG12" s="22">
        <v>0</v>
      </c>
      <c r="DH12" s="22">
        <v>0</v>
      </c>
      <c r="DI12" s="22">
        <v>0</v>
      </c>
      <c r="DJ12" s="22">
        <v>0</v>
      </c>
      <c r="DK12" s="22">
        <v>0</v>
      </c>
      <c r="DL12" s="22">
        <v>0</v>
      </c>
      <c r="DM12" s="22">
        <v>0</v>
      </c>
      <c r="DN12" s="22">
        <v>0</v>
      </c>
      <c r="DO12" s="22">
        <v>0</v>
      </c>
      <c r="DP12" s="22">
        <v>0</v>
      </c>
      <c r="DQ12" s="22">
        <v>0</v>
      </c>
      <c r="DR12" s="22">
        <v>0</v>
      </c>
      <c r="DS12" s="22">
        <v>0</v>
      </c>
      <c r="DT12" s="22">
        <v>0</v>
      </c>
      <c r="DU12" s="22">
        <v>0</v>
      </c>
      <c r="DV12" s="22"/>
      <c r="DW12" s="22"/>
      <c r="DX12" s="22"/>
      <c r="DY12" s="22"/>
      <c r="DZ12" s="22"/>
      <c r="EA12" s="22"/>
      <c r="EB12" s="22"/>
      <c r="EC12" s="22"/>
      <c r="ED12" s="22"/>
      <c r="EE12" s="22"/>
    </row>
    <row r="13" spans="1:135" x14ac:dyDescent="0.2">
      <c r="A13" s="19" t="s">
        <v>28</v>
      </c>
      <c r="B13" s="20" t="s">
        <v>10</v>
      </c>
      <c r="C13" s="19" t="s">
        <v>14</v>
      </c>
      <c r="D13" s="64">
        <f t="shared" ref="D13:AA13" si="0">+D8+D9+D10+D11+D12</f>
        <v>133577.96599999999</v>
      </c>
      <c r="E13" s="64">
        <f t="shared" si="0"/>
        <v>157389.67800000001</v>
      </c>
      <c r="F13" s="64">
        <f t="shared" si="0"/>
        <v>105633.63800000001</v>
      </c>
      <c r="G13" s="64">
        <f t="shared" si="0"/>
        <v>87585.946999999986</v>
      </c>
      <c r="H13" s="64">
        <f t="shared" si="0"/>
        <v>121347.22700000001</v>
      </c>
      <c r="I13" s="64">
        <f t="shared" si="0"/>
        <v>97671.223999999973</v>
      </c>
      <c r="J13" s="64">
        <f t="shared" si="0"/>
        <v>130091.955</v>
      </c>
      <c r="K13" s="64">
        <f t="shared" si="0"/>
        <v>110789.47799999999</v>
      </c>
      <c r="L13" s="64">
        <f t="shared" si="0"/>
        <v>100891.83799999997</v>
      </c>
      <c r="M13" s="64">
        <f t="shared" si="0"/>
        <v>92969.222999999984</v>
      </c>
      <c r="N13" s="64">
        <f t="shared" si="0"/>
        <v>119998.049</v>
      </c>
      <c r="O13" s="64">
        <f t="shared" si="0"/>
        <v>150206.31299999999</v>
      </c>
      <c r="P13" s="64">
        <f t="shared" si="0"/>
        <v>141680.929</v>
      </c>
      <c r="Q13" s="64">
        <f t="shared" si="0"/>
        <v>122373.82799999996</v>
      </c>
      <c r="R13" s="64">
        <f t="shared" si="0"/>
        <v>130269.27600000001</v>
      </c>
      <c r="S13" s="64">
        <f t="shared" si="0"/>
        <v>82416.039999999979</v>
      </c>
      <c r="T13" s="64">
        <f t="shared" si="0"/>
        <v>84704.226999999984</v>
      </c>
      <c r="U13" s="64">
        <f t="shared" si="0"/>
        <v>126295.31999999998</v>
      </c>
      <c r="V13" s="64">
        <f t="shared" si="0"/>
        <v>118912.16499999999</v>
      </c>
      <c r="W13" s="64">
        <f t="shared" si="0"/>
        <v>115691.36899999999</v>
      </c>
      <c r="X13" s="64">
        <f t="shared" si="0"/>
        <v>103166.99449999997</v>
      </c>
      <c r="Y13" s="64">
        <f t="shared" si="0"/>
        <v>192252.908</v>
      </c>
      <c r="Z13" s="64">
        <f t="shared" si="0"/>
        <v>146704.54100000003</v>
      </c>
      <c r="AA13" s="64">
        <f t="shared" si="0"/>
        <v>148965.64300000004</v>
      </c>
      <c r="AB13" s="64">
        <f>+AB8+AB9+AB10+AB11+AB12</f>
        <v>140280.098</v>
      </c>
      <c r="AC13" s="64">
        <f t="shared" ref="AC13:CJ13" si="1">+AC8+AC9+AC10+AC11+AC12</f>
        <v>120646.26399999998</v>
      </c>
      <c r="AD13" s="64">
        <f t="shared" si="1"/>
        <v>118353.80500000004</v>
      </c>
      <c r="AE13" s="64">
        <f t="shared" si="1"/>
        <v>113786.66700000002</v>
      </c>
      <c r="AF13" s="64">
        <f t="shared" si="1"/>
        <v>89403.87</v>
      </c>
      <c r="AG13" s="64">
        <f t="shared" si="1"/>
        <v>139585.826</v>
      </c>
      <c r="AH13" s="64">
        <f t="shared" si="1"/>
        <v>118368.57799999999</v>
      </c>
      <c r="AI13" s="64">
        <f t="shared" si="1"/>
        <v>120552.59899999999</v>
      </c>
      <c r="AJ13" s="64">
        <f t="shared" si="1"/>
        <v>102125.61899999999</v>
      </c>
      <c r="AK13" s="64">
        <f t="shared" si="1"/>
        <v>116486.29800000001</v>
      </c>
      <c r="AL13" s="64">
        <f t="shared" si="1"/>
        <v>155841.99359999999</v>
      </c>
      <c r="AM13" s="64">
        <f t="shared" si="1"/>
        <v>182774.10100000002</v>
      </c>
      <c r="AN13" s="64">
        <f t="shared" si="1"/>
        <v>152440.01699999999</v>
      </c>
      <c r="AO13" s="64">
        <f t="shared" si="1"/>
        <v>141346.86539999995</v>
      </c>
      <c r="AP13" s="64">
        <f t="shared" si="1"/>
        <v>133278.788</v>
      </c>
      <c r="AQ13" s="64">
        <f t="shared" si="1"/>
        <v>114556.00840000001</v>
      </c>
      <c r="AR13" s="64">
        <f t="shared" si="1"/>
        <v>132264.29300000003</v>
      </c>
      <c r="AS13" s="64">
        <f t="shared" si="1"/>
        <v>111722.44100000001</v>
      </c>
      <c r="AT13" s="64">
        <f t="shared" si="1"/>
        <v>102185.341</v>
      </c>
      <c r="AU13" s="64">
        <f t="shared" si="1"/>
        <v>179736.84100000001</v>
      </c>
      <c r="AV13" s="64">
        <f t="shared" si="1"/>
        <v>152070.02599999998</v>
      </c>
      <c r="AW13" s="64">
        <f t="shared" si="1"/>
        <v>142863.86100000003</v>
      </c>
      <c r="AX13" s="64">
        <f t="shared" si="1"/>
        <v>174707.17799999999</v>
      </c>
      <c r="AY13" s="64">
        <f t="shared" si="1"/>
        <v>169304.16900000002</v>
      </c>
      <c r="AZ13" s="64">
        <f t="shared" si="1"/>
        <v>143191.79400000002</v>
      </c>
      <c r="BA13" s="64">
        <f t="shared" si="1"/>
        <v>136943.86500000002</v>
      </c>
      <c r="BB13" s="64">
        <f t="shared" si="1"/>
        <v>234040.56700000001</v>
      </c>
      <c r="BC13" s="64">
        <f t="shared" si="1"/>
        <v>201677.908</v>
      </c>
      <c r="BD13" s="64">
        <f t="shared" si="1"/>
        <v>200493.24199999997</v>
      </c>
      <c r="BE13" s="64">
        <f t="shared" si="1"/>
        <v>173295.565</v>
      </c>
      <c r="BF13" s="64">
        <f t="shared" si="1"/>
        <v>133588.24800000002</v>
      </c>
      <c r="BG13" s="64">
        <f t="shared" si="1"/>
        <v>117922.97199999999</v>
      </c>
      <c r="BH13" s="64">
        <f t="shared" si="1"/>
        <v>212650.18799999999</v>
      </c>
      <c r="BI13" s="64">
        <f t="shared" si="1"/>
        <v>146682.22300000003</v>
      </c>
      <c r="BJ13" s="64">
        <f t="shared" si="1"/>
        <v>273888.45367999998</v>
      </c>
      <c r="BK13" s="64">
        <f t="shared" si="1"/>
        <v>253055.75200000009</v>
      </c>
      <c r="BL13" s="64">
        <v>200454.46057999998</v>
      </c>
      <c r="BM13" s="64">
        <v>198045.57457999999</v>
      </c>
      <c r="BN13" s="64">
        <v>144641.99999999997</v>
      </c>
      <c r="BO13" s="64">
        <v>92856.547000000006</v>
      </c>
      <c r="BP13" s="64">
        <v>134350.59199999998</v>
      </c>
      <c r="BQ13" s="64">
        <v>105809.82199999999</v>
      </c>
      <c r="BR13" s="64">
        <v>155002.17499999999</v>
      </c>
      <c r="BS13" s="64">
        <v>166927.913</v>
      </c>
      <c r="BT13" s="64">
        <v>155775.61799999999</v>
      </c>
      <c r="BU13" s="64">
        <v>215122.92200000002</v>
      </c>
      <c r="BV13" s="64">
        <f t="shared" si="1"/>
        <v>234040.01300000004</v>
      </c>
      <c r="BW13" s="64">
        <f t="shared" si="1"/>
        <v>309904.36399999994</v>
      </c>
      <c r="BX13" s="64">
        <f t="shared" si="1"/>
        <v>238354.01761400004</v>
      </c>
      <c r="BY13" s="64">
        <f t="shared" si="1"/>
        <v>134203.76</v>
      </c>
      <c r="BZ13" s="64">
        <f t="shared" si="1"/>
        <v>165986.50687000001</v>
      </c>
      <c r="CA13" s="64">
        <f t="shared" si="1"/>
        <v>165015.73739999998</v>
      </c>
      <c r="CB13" s="64">
        <f t="shared" si="1"/>
        <v>166587.66528300004</v>
      </c>
      <c r="CC13" s="64">
        <f t="shared" si="1"/>
        <v>185444.91799999998</v>
      </c>
      <c r="CD13" s="64">
        <f t="shared" si="1"/>
        <v>92233.715869999985</v>
      </c>
      <c r="CE13" s="64">
        <f t="shared" si="1"/>
        <v>166966.27799999999</v>
      </c>
      <c r="CF13" s="64">
        <f t="shared" si="1"/>
        <v>105958.921</v>
      </c>
      <c r="CG13" s="64">
        <f t="shared" si="1"/>
        <v>208287.89300000004</v>
      </c>
      <c r="CH13" s="64">
        <f t="shared" si="1"/>
        <v>184814.90800000002</v>
      </c>
      <c r="CI13" s="64">
        <f t="shared" si="1"/>
        <v>278367.15599999996</v>
      </c>
      <c r="CJ13" s="64">
        <f t="shared" si="1"/>
        <v>223373.17599999995</v>
      </c>
      <c r="CK13" s="64">
        <f>+CK8+CK9+CK10+CK11+CK12</f>
        <v>197718.93</v>
      </c>
      <c r="CL13" s="64">
        <f>+CL8+CL9+CL10+CL11+CL12</f>
        <v>179936.46399999998</v>
      </c>
      <c r="CM13" s="64">
        <f>+CM8+CM9+CM10+CM11+CM12</f>
        <v>137553.52899999998</v>
      </c>
      <c r="CN13" s="64">
        <f>+CN8+CN9+CN10+CN11+CN12</f>
        <v>229477.13099999999</v>
      </c>
      <c r="CO13" s="64">
        <f>+CO8+CO9+CO10+CO11+CO12</f>
        <v>182638.48100000003</v>
      </c>
      <c r="CP13" s="64">
        <f t="shared" ref="CP13" si="2">+CP8+CP9+CP10+CP11+CP12</f>
        <v>262407.72000000003</v>
      </c>
      <c r="CQ13" s="64">
        <f>+CQ8+CQ9+CQ10+CQ11+CQ12</f>
        <v>184431.25699999998</v>
      </c>
      <c r="CR13" s="64">
        <f>+CR8+CR9+CR10+CR11+CR12</f>
        <v>150302.33100000003</v>
      </c>
      <c r="CS13" s="64">
        <f>+CS8+CS9+CS10+CS11+CS12</f>
        <v>208074.99300000002</v>
      </c>
      <c r="CT13" s="64">
        <f>+CT8+CT9+CT10+CT11+CT12</f>
        <v>226288.19500000004</v>
      </c>
      <c r="CU13" s="64">
        <f t="shared" ref="CU13:CV13" si="3">+CU8+CU9+CU10+CU11+CU12</f>
        <v>306482.90100000007</v>
      </c>
      <c r="CV13" s="64">
        <f t="shared" si="3"/>
        <v>224038.41799999995</v>
      </c>
      <c r="CW13" s="64">
        <f>+CW8+CW9+CW10+CW11+CW12</f>
        <v>254268.20300000004</v>
      </c>
      <c r="CX13" s="64">
        <f>+CX8+CX9+CX10+CX11+CX12</f>
        <v>186674.89200000005</v>
      </c>
      <c r="CY13" s="64">
        <f>+CY8+CY9+CY10+CY11+CY12</f>
        <v>259835.568</v>
      </c>
      <c r="CZ13" s="64">
        <f>+CZ8+CZ9+CZ10+CZ11+CZ12</f>
        <v>204426.13299999997</v>
      </c>
      <c r="DA13" s="64">
        <f>+DA8+DA9+DA10+DA11+DA12</f>
        <v>207801.26200000002</v>
      </c>
      <c r="DB13" s="64">
        <f t="shared" ref="DB13" si="4">+DB8+DB9+DB10+DB11+DB12</f>
        <v>169116.99899999998</v>
      </c>
      <c r="DC13" s="64">
        <f>+DC8+DC9+DC10+DC11+DC12</f>
        <v>202408.66</v>
      </c>
      <c r="DD13" s="64">
        <f>+DD8+DD9+DD10+DD11+DD12</f>
        <v>218848.27384615381</v>
      </c>
      <c r="DE13" s="64">
        <f>+DE8+DE9+DE10+DE11+DE12</f>
        <v>204325.31499999997</v>
      </c>
      <c r="DF13" s="64">
        <f>+DF8+DF9+DF10+DF11+DF12</f>
        <v>266914.41299999994</v>
      </c>
      <c r="DG13" s="64">
        <f t="shared" ref="DG13:DS13" si="5">+DG8+DG9+DG10+DG11+DG12</f>
        <v>344105.20300000004</v>
      </c>
      <c r="DH13" s="64">
        <f t="shared" si="5"/>
        <v>250242.87139999997</v>
      </c>
      <c r="DI13" s="64">
        <f t="shared" si="5"/>
        <v>236774.28599999999</v>
      </c>
      <c r="DJ13" s="64">
        <f t="shared" si="5"/>
        <v>196828.67600000001</v>
      </c>
      <c r="DK13" s="64">
        <f t="shared" si="5"/>
        <v>183288.54199999999</v>
      </c>
      <c r="DL13" s="64">
        <f t="shared" si="5"/>
        <v>152617.77599999998</v>
      </c>
      <c r="DM13" s="64">
        <f t="shared" si="5"/>
        <v>158181.12100000001</v>
      </c>
      <c r="DN13" s="64">
        <f t="shared" si="5"/>
        <v>230638.00599999996</v>
      </c>
      <c r="DO13" s="64">
        <f t="shared" si="5"/>
        <v>261921.30799999999</v>
      </c>
      <c r="DP13" s="64">
        <f t="shared" si="5"/>
        <v>218434.47799999994</v>
      </c>
      <c r="DQ13" s="64">
        <f t="shared" si="5"/>
        <v>279994.31099999999</v>
      </c>
      <c r="DR13" s="64">
        <f t="shared" si="5"/>
        <v>321288.00199999992</v>
      </c>
      <c r="DS13" s="64">
        <f t="shared" si="5"/>
        <v>351981.35</v>
      </c>
      <c r="DT13" s="64">
        <f t="shared" ref="DT13:ED13" si="6">+DT8+DT9+DT10+DT11+DT12</f>
        <v>295383.90000000002</v>
      </c>
      <c r="DU13" s="64">
        <f>+DU8+DU9+DU10+DU11+DU12</f>
        <v>205524.777</v>
      </c>
      <c r="DV13" s="64">
        <f t="shared" si="6"/>
        <v>0</v>
      </c>
      <c r="DW13" s="64">
        <f t="shared" si="6"/>
        <v>0</v>
      </c>
      <c r="DX13" s="64">
        <f t="shared" si="6"/>
        <v>0</v>
      </c>
      <c r="DY13" s="64">
        <f t="shared" si="6"/>
        <v>0</v>
      </c>
      <c r="DZ13" s="64">
        <f t="shared" si="6"/>
        <v>0</v>
      </c>
      <c r="EA13" s="64">
        <f t="shared" si="6"/>
        <v>0</v>
      </c>
      <c r="EB13" s="64">
        <f t="shared" si="6"/>
        <v>0</v>
      </c>
      <c r="EC13" s="64">
        <f t="shared" si="6"/>
        <v>0</v>
      </c>
      <c r="ED13" s="64">
        <f t="shared" si="6"/>
        <v>0</v>
      </c>
      <c r="EE13" s="64">
        <f t="shared" ref="EE13" si="7">+EE8+EE9+EE10+EE11+EE12</f>
        <v>0</v>
      </c>
    </row>
    <row r="14" spans="1:135" ht="3" customHeight="1" x14ac:dyDescent="0.2">
      <c r="A14" s="19"/>
      <c r="B14" s="20"/>
      <c r="C14" s="19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</row>
    <row r="15" spans="1:135" x14ac:dyDescent="0.2">
      <c r="A15" s="15" t="s">
        <v>29</v>
      </c>
      <c r="B15" s="17" t="s">
        <v>21</v>
      </c>
      <c r="C15" s="15" t="s">
        <v>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>
        <v>43466</v>
      </c>
      <c r="CW15" s="18">
        <v>43497</v>
      </c>
      <c r="CX15" s="18">
        <v>43525</v>
      </c>
      <c r="CY15" s="18">
        <v>43556</v>
      </c>
      <c r="CZ15" s="18">
        <v>43586</v>
      </c>
      <c r="DA15" s="18">
        <v>43617</v>
      </c>
      <c r="DB15" s="18">
        <v>43647</v>
      </c>
      <c r="DC15" s="18">
        <v>43678</v>
      </c>
      <c r="DD15" s="18">
        <v>43709</v>
      </c>
      <c r="DE15" s="18">
        <v>43739</v>
      </c>
      <c r="DF15" s="18">
        <v>43770</v>
      </c>
      <c r="DG15" s="18">
        <v>43800</v>
      </c>
      <c r="DH15" s="18">
        <v>43831</v>
      </c>
      <c r="DI15" s="18">
        <v>43862</v>
      </c>
      <c r="DJ15" s="18">
        <v>43891</v>
      </c>
      <c r="DK15" s="18">
        <v>43922</v>
      </c>
      <c r="DL15" s="18">
        <v>43952</v>
      </c>
      <c r="DM15" s="18">
        <v>43983</v>
      </c>
      <c r="DN15" s="18">
        <v>44013</v>
      </c>
      <c r="DO15" s="18">
        <v>44044</v>
      </c>
      <c r="DP15" s="18">
        <v>44075</v>
      </c>
      <c r="DQ15" s="18">
        <v>44105</v>
      </c>
      <c r="DR15" s="18">
        <v>44136</v>
      </c>
      <c r="DS15" s="18">
        <v>44166</v>
      </c>
      <c r="DT15" s="18">
        <v>44197</v>
      </c>
      <c r="DU15" s="18">
        <v>44228</v>
      </c>
      <c r="DV15" s="18">
        <v>44256</v>
      </c>
      <c r="DW15" s="18">
        <v>44287</v>
      </c>
      <c r="DX15" s="18">
        <v>44317</v>
      </c>
      <c r="DY15" s="18">
        <v>44348</v>
      </c>
      <c r="DZ15" s="18">
        <v>44378</v>
      </c>
      <c r="EA15" s="18">
        <v>44409</v>
      </c>
      <c r="EB15" s="18">
        <v>44440</v>
      </c>
      <c r="EC15" s="18">
        <v>44470</v>
      </c>
      <c r="ED15" s="18">
        <v>44501</v>
      </c>
      <c r="EE15" s="18">
        <v>44531</v>
      </c>
    </row>
    <row r="16" spans="1:135" ht="14.25" x14ac:dyDescent="0.2">
      <c r="A16" s="19" t="s">
        <v>3</v>
      </c>
      <c r="B16" s="20" t="s">
        <v>111</v>
      </c>
      <c r="C16" s="19" t="s">
        <v>22</v>
      </c>
      <c r="D16" s="25">
        <v>14761</v>
      </c>
      <c r="E16" s="25">
        <v>17472</v>
      </c>
      <c r="F16" s="25">
        <v>11719</v>
      </c>
      <c r="G16" s="25">
        <v>8848</v>
      </c>
      <c r="H16" s="25">
        <v>11941</v>
      </c>
      <c r="I16" s="25">
        <v>11320</v>
      </c>
      <c r="J16" s="25">
        <v>13622</v>
      </c>
      <c r="K16" s="25">
        <v>11616</v>
      </c>
      <c r="L16" s="25">
        <v>11524</v>
      </c>
      <c r="M16" s="25">
        <v>9279</v>
      </c>
      <c r="N16" s="25">
        <v>12848</v>
      </c>
      <c r="O16" s="25">
        <v>17204</v>
      </c>
      <c r="P16" s="25">
        <v>14853</v>
      </c>
      <c r="Q16" s="25">
        <v>14507</v>
      </c>
      <c r="R16" s="25">
        <v>14732</v>
      </c>
      <c r="S16" s="25">
        <v>9650</v>
      </c>
      <c r="T16" s="25">
        <v>8048</v>
      </c>
      <c r="U16" s="25">
        <v>12970</v>
      </c>
      <c r="V16" s="25">
        <v>14099</v>
      </c>
      <c r="W16" s="25">
        <v>10006</v>
      </c>
      <c r="X16" s="25">
        <v>11285</v>
      </c>
      <c r="Y16" s="25">
        <v>18667</v>
      </c>
      <c r="Z16" s="25">
        <v>17518</v>
      </c>
      <c r="AA16" s="25">
        <v>19019</v>
      </c>
      <c r="AB16" s="22">
        <v>16003</v>
      </c>
      <c r="AC16" s="22">
        <v>17784</v>
      </c>
      <c r="AD16" s="22">
        <v>10337</v>
      </c>
      <c r="AE16" s="22">
        <v>9957</v>
      </c>
      <c r="AF16" s="22">
        <v>10045</v>
      </c>
      <c r="AG16" s="22">
        <v>13032</v>
      </c>
      <c r="AH16" s="22">
        <v>12524</v>
      </c>
      <c r="AI16" s="22">
        <v>11011</v>
      </c>
      <c r="AJ16" s="22">
        <v>10162</v>
      </c>
      <c r="AK16" s="22">
        <v>11301</v>
      </c>
      <c r="AL16" s="22">
        <v>19382</v>
      </c>
      <c r="AM16" s="22">
        <v>24213</v>
      </c>
      <c r="AN16" s="22">
        <v>20044</v>
      </c>
      <c r="AO16" s="22">
        <v>16189</v>
      </c>
      <c r="AP16" s="22">
        <v>15742</v>
      </c>
      <c r="AQ16" s="22">
        <v>11146</v>
      </c>
      <c r="AR16" s="22">
        <v>13736</v>
      </c>
      <c r="AS16" s="22">
        <v>14302</v>
      </c>
      <c r="AT16" s="22">
        <v>10042</v>
      </c>
      <c r="AU16" s="22">
        <v>13289</v>
      </c>
      <c r="AV16" s="22">
        <v>13734</v>
      </c>
      <c r="AW16" s="22">
        <v>16920</v>
      </c>
      <c r="AX16" s="22">
        <v>24253</v>
      </c>
      <c r="AY16" s="22">
        <v>23231</v>
      </c>
      <c r="AZ16" s="22">
        <v>16834</v>
      </c>
      <c r="BA16" s="22">
        <v>18679</v>
      </c>
      <c r="BB16" s="22">
        <v>16243</v>
      </c>
      <c r="BC16" s="22">
        <v>12335</v>
      </c>
      <c r="BD16" s="22">
        <v>15826</v>
      </c>
      <c r="BE16" s="22">
        <v>15023</v>
      </c>
      <c r="BF16" s="22">
        <v>13197</v>
      </c>
      <c r="BG16" s="22">
        <v>10671</v>
      </c>
      <c r="BH16" s="22">
        <v>16255</v>
      </c>
      <c r="BI16" s="22">
        <v>22764</v>
      </c>
      <c r="BJ16" s="22">
        <v>27388</v>
      </c>
      <c r="BK16" s="22">
        <v>25380</v>
      </c>
      <c r="BL16" s="22">
        <v>19951</v>
      </c>
      <c r="BM16" s="22">
        <v>14746</v>
      </c>
      <c r="BN16" s="22">
        <v>11461</v>
      </c>
      <c r="BO16" s="22">
        <v>10509</v>
      </c>
      <c r="BP16" s="22">
        <v>17394</v>
      </c>
      <c r="BQ16" s="22">
        <v>11617</v>
      </c>
      <c r="BR16" s="22">
        <v>12298</v>
      </c>
      <c r="BS16" s="22">
        <v>13997</v>
      </c>
      <c r="BT16" s="22">
        <v>18508</v>
      </c>
      <c r="BU16" s="22">
        <v>22211</v>
      </c>
      <c r="BV16" s="22">
        <v>27336</v>
      </c>
      <c r="BW16" s="22">
        <v>35446</v>
      </c>
      <c r="BX16" s="22">
        <v>28351</v>
      </c>
      <c r="BY16" s="22">
        <v>19714</v>
      </c>
      <c r="BZ16" s="22">
        <v>17778</v>
      </c>
      <c r="CA16" s="22">
        <v>13660</v>
      </c>
      <c r="CB16" s="22">
        <v>16493</v>
      </c>
      <c r="CC16" s="22">
        <v>16528</v>
      </c>
      <c r="CD16" s="22">
        <v>13123</v>
      </c>
      <c r="CE16" s="22">
        <v>16517</v>
      </c>
      <c r="CF16" s="22">
        <v>13080</v>
      </c>
      <c r="CG16" s="22">
        <v>19651</v>
      </c>
      <c r="CH16" s="22">
        <v>23293</v>
      </c>
      <c r="CI16" s="22">
        <v>25196</v>
      </c>
      <c r="CJ16" s="22">
        <v>27187</v>
      </c>
      <c r="CK16" s="22">
        <v>21414</v>
      </c>
      <c r="CL16" s="22">
        <v>18340</v>
      </c>
      <c r="CM16" s="22">
        <v>17705</v>
      </c>
      <c r="CN16" s="22">
        <v>22088</v>
      </c>
      <c r="CO16" s="22">
        <v>23708</v>
      </c>
      <c r="CP16" s="22">
        <v>20855</v>
      </c>
      <c r="CQ16" s="22">
        <v>18138</v>
      </c>
      <c r="CR16" s="22">
        <v>14958</v>
      </c>
      <c r="CS16" s="22">
        <v>23639</v>
      </c>
      <c r="CT16" s="22">
        <v>31369</v>
      </c>
      <c r="CU16" s="22">
        <v>31434</v>
      </c>
      <c r="CV16" s="76">
        <v>31169</v>
      </c>
      <c r="CW16" s="76">
        <v>21128</v>
      </c>
      <c r="CX16" s="76">
        <v>23159</v>
      </c>
      <c r="CY16" s="76">
        <v>23725</v>
      </c>
      <c r="CZ16" s="22">
        <v>17704</v>
      </c>
      <c r="DA16" s="22">
        <v>19811</v>
      </c>
      <c r="DB16" s="22">
        <v>19361</v>
      </c>
      <c r="DC16" s="22">
        <v>15183</v>
      </c>
      <c r="DD16" s="22">
        <v>20442</v>
      </c>
      <c r="DE16" s="22">
        <v>30908</v>
      </c>
      <c r="DF16" s="22">
        <v>34735</v>
      </c>
      <c r="DG16" s="22">
        <v>39694</v>
      </c>
      <c r="DH16" s="22">
        <v>34943</v>
      </c>
      <c r="DI16" s="22">
        <v>24744</v>
      </c>
      <c r="DJ16" s="76">
        <v>16976</v>
      </c>
      <c r="DK16" s="76">
        <v>17414</v>
      </c>
      <c r="DL16" s="76">
        <v>18493</v>
      </c>
      <c r="DM16" s="22">
        <v>16950</v>
      </c>
      <c r="DN16" s="22">
        <v>20371</v>
      </c>
      <c r="DO16" s="22">
        <v>27387</v>
      </c>
      <c r="DP16" s="22">
        <v>26153</v>
      </c>
      <c r="DQ16" s="22">
        <v>37801</v>
      </c>
      <c r="DR16" s="22">
        <v>43220</v>
      </c>
      <c r="DS16" s="22">
        <v>44236</v>
      </c>
      <c r="DT16" s="22">
        <v>36518</v>
      </c>
      <c r="DU16" s="22">
        <v>25805</v>
      </c>
      <c r="DV16" s="22"/>
      <c r="DW16" s="22"/>
      <c r="DX16" s="22"/>
      <c r="DY16" s="22"/>
      <c r="DZ16" s="22"/>
      <c r="EA16" s="22"/>
      <c r="EB16" s="22"/>
      <c r="EC16" s="22"/>
      <c r="ED16" s="22"/>
      <c r="EE16" s="22"/>
    </row>
    <row r="17" spans="1:135" x14ac:dyDescent="0.2">
      <c r="A17" s="19" t="s">
        <v>6</v>
      </c>
      <c r="B17" s="20" t="s">
        <v>21</v>
      </c>
      <c r="C17" s="19" t="s">
        <v>5</v>
      </c>
      <c r="D17" s="25">
        <v>7979</v>
      </c>
      <c r="E17" s="25">
        <v>9256</v>
      </c>
      <c r="F17" s="25">
        <v>6527</v>
      </c>
      <c r="G17" s="25">
        <v>4965</v>
      </c>
      <c r="H17" s="25">
        <v>6810</v>
      </c>
      <c r="I17" s="25">
        <v>6713</v>
      </c>
      <c r="J17" s="25">
        <v>8148</v>
      </c>
      <c r="K17" s="25">
        <v>7293</v>
      </c>
      <c r="L17" s="25">
        <v>7488</v>
      </c>
      <c r="M17" s="25">
        <v>6063</v>
      </c>
      <c r="N17" s="25">
        <v>7860</v>
      </c>
      <c r="O17" s="25">
        <v>10801</v>
      </c>
      <c r="P17" s="25">
        <v>8517</v>
      </c>
      <c r="Q17" s="25">
        <v>7937</v>
      </c>
      <c r="R17" s="25">
        <v>7988</v>
      </c>
      <c r="S17" s="25">
        <v>5657</v>
      </c>
      <c r="T17" s="25">
        <v>4578</v>
      </c>
      <c r="U17" s="25">
        <v>7419</v>
      </c>
      <c r="V17" s="25">
        <v>8396</v>
      </c>
      <c r="W17" s="25">
        <v>6640</v>
      </c>
      <c r="X17" s="25">
        <v>7446</v>
      </c>
      <c r="Y17" s="25">
        <v>11122</v>
      </c>
      <c r="Z17" s="25">
        <v>10540</v>
      </c>
      <c r="AA17" s="25">
        <v>10787</v>
      </c>
      <c r="AB17" s="25">
        <v>8731</v>
      </c>
      <c r="AC17" s="25">
        <v>9586</v>
      </c>
      <c r="AD17" s="25">
        <v>5620</v>
      </c>
      <c r="AE17" s="25">
        <v>5617</v>
      </c>
      <c r="AF17" s="25">
        <v>5916</v>
      </c>
      <c r="AG17" s="25">
        <v>7661</v>
      </c>
      <c r="AH17" s="25">
        <v>7550</v>
      </c>
      <c r="AI17" s="25">
        <v>7071</v>
      </c>
      <c r="AJ17" s="25">
        <v>6465</v>
      </c>
      <c r="AK17" s="25">
        <v>7130</v>
      </c>
      <c r="AL17" s="25">
        <v>11188</v>
      </c>
      <c r="AM17" s="25">
        <v>13552</v>
      </c>
      <c r="AN17" s="25">
        <v>10877</v>
      </c>
      <c r="AO17" s="25">
        <v>8928</v>
      </c>
      <c r="AP17" s="25">
        <v>8488</v>
      </c>
      <c r="AQ17" s="25">
        <v>6041</v>
      </c>
      <c r="AR17" s="25">
        <v>7572</v>
      </c>
      <c r="AS17" s="25">
        <v>8267</v>
      </c>
      <c r="AT17" s="25">
        <v>6061</v>
      </c>
      <c r="AU17" s="25">
        <v>7950</v>
      </c>
      <c r="AV17" s="25">
        <v>8657</v>
      </c>
      <c r="AW17" s="25">
        <v>10168</v>
      </c>
      <c r="AX17" s="25">
        <v>13644</v>
      </c>
      <c r="AY17" s="25">
        <v>12794</v>
      </c>
      <c r="AZ17" s="25">
        <v>9061</v>
      </c>
      <c r="BA17" s="25">
        <v>10049</v>
      </c>
      <c r="BB17" s="25">
        <v>8744</v>
      </c>
      <c r="BC17" s="25">
        <v>6698</v>
      </c>
      <c r="BD17" s="25">
        <v>8581</v>
      </c>
      <c r="BE17" s="25">
        <v>8356</v>
      </c>
      <c r="BF17" s="25">
        <v>7842</v>
      </c>
      <c r="BG17" s="25">
        <v>6582</v>
      </c>
      <c r="BH17" s="25">
        <v>10011</v>
      </c>
      <c r="BI17" s="25">
        <v>13160</v>
      </c>
      <c r="BJ17" s="25">
        <v>16036</v>
      </c>
      <c r="BK17" s="25">
        <v>14226</v>
      </c>
      <c r="BL17" s="25">
        <v>10830</v>
      </c>
      <c r="BM17" s="25">
        <v>8248</v>
      </c>
      <c r="BN17" s="25">
        <v>6629</v>
      </c>
      <c r="BO17" s="25">
        <v>5828</v>
      </c>
      <c r="BP17" s="25">
        <v>10008</v>
      </c>
      <c r="BQ17" s="25">
        <v>6684</v>
      </c>
      <c r="BR17" s="25">
        <v>7592</v>
      </c>
      <c r="BS17" s="25">
        <v>8774</v>
      </c>
      <c r="BT17" s="25">
        <v>11155</v>
      </c>
      <c r="BU17" s="25">
        <v>12779</v>
      </c>
      <c r="BV17" s="25">
        <v>15774</v>
      </c>
      <c r="BW17" s="25">
        <v>19468</v>
      </c>
      <c r="BX17" s="25">
        <v>15475</v>
      </c>
      <c r="BY17" s="25">
        <v>10854</v>
      </c>
      <c r="BZ17" s="25">
        <v>10056</v>
      </c>
      <c r="CA17" s="25">
        <v>7739</v>
      </c>
      <c r="CB17" s="25">
        <v>9119</v>
      </c>
      <c r="CC17" s="25">
        <v>9333</v>
      </c>
      <c r="CD17" s="25">
        <v>7681</v>
      </c>
      <c r="CE17" s="25">
        <v>10376</v>
      </c>
      <c r="CF17" s="25">
        <v>8120</v>
      </c>
      <c r="CG17" s="25">
        <v>11780</v>
      </c>
      <c r="CH17" s="25">
        <v>13620</v>
      </c>
      <c r="CI17" s="25">
        <v>14142</v>
      </c>
      <c r="CJ17" s="25">
        <v>15229</v>
      </c>
      <c r="CK17" s="25">
        <v>11533</v>
      </c>
      <c r="CL17" s="25">
        <v>9950</v>
      </c>
      <c r="CM17" s="25">
        <v>9575</v>
      </c>
      <c r="CN17" s="25">
        <v>12149</v>
      </c>
      <c r="CO17" s="25">
        <v>13258</v>
      </c>
      <c r="CP17" s="25">
        <v>11769</v>
      </c>
      <c r="CQ17" s="25">
        <v>10527</v>
      </c>
      <c r="CR17" s="25">
        <v>8986</v>
      </c>
      <c r="CS17" s="25">
        <v>14259</v>
      </c>
      <c r="CT17" s="25">
        <v>17039</v>
      </c>
      <c r="CU17" s="25">
        <v>17444</v>
      </c>
      <c r="CV17" s="25">
        <v>16635</v>
      </c>
      <c r="CW17" s="25">
        <v>11545</v>
      </c>
      <c r="CX17" s="25">
        <v>12333</v>
      </c>
      <c r="CY17" s="25">
        <v>12826</v>
      </c>
      <c r="CZ17" s="25">
        <v>9680</v>
      </c>
      <c r="DA17" s="25">
        <v>11069</v>
      </c>
      <c r="DB17" s="25">
        <v>10971</v>
      </c>
      <c r="DC17" s="25">
        <v>9019</v>
      </c>
      <c r="DD17" s="25">
        <v>12033</v>
      </c>
      <c r="DE17" s="25">
        <v>17089</v>
      </c>
      <c r="DF17" s="25">
        <v>19277</v>
      </c>
      <c r="DG17" s="25">
        <v>21259</v>
      </c>
      <c r="DH17" s="25">
        <v>18122</v>
      </c>
      <c r="DI17" s="25">
        <v>13321</v>
      </c>
      <c r="DJ17" s="25">
        <v>9106</v>
      </c>
      <c r="DK17" s="25">
        <v>9342</v>
      </c>
      <c r="DL17" s="25">
        <v>9922</v>
      </c>
      <c r="DM17" s="25">
        <v>9104</v>
      </c>
      <c r="DN17" s="25">
        <v>11252</v>
      </c>
      <c r="DO17" s="25">
        <v>15130</v>
      </c>
      <c r="DP17" s="25">
        <v>14993</v>
      </c>
      <c r="DQ17" s="22">
        <v>20608</v>
      </c>
      <c r="DR17" s="25">
        <v>22813</v>
      </c>
      <c r="DS17" s="25">
        <v>23583</v>
      </c>
      <c r="DT17" s="25">
        <v>19159</v>
      </c>
      <c r="DU17" s="25">
        <v>13545</v>
      </c>
      <c r="DV17" s="25"/>
      <c r="DW17" s="25"/>
      <c r="DX17" s="25"/>
      <c r="DY17" s="25"/>
      <c r="DZ17" s="25"/>
      <c r="EA17" s="25"/>
      <c r="EB17" s="25"/>
      <c r="EC17" s="25"/>
      <c r="ED17" s="25"/>
      <c r="EE17" s="25"/>
    </row>
    <row r="18" spans="1:135" ht="3" customHeight="1" x14ac:dyDescent="0.2"/>
    <row r="19" spans="1:135" ht="14.25" x14ac:dyDescent="0.2">
      <c r="A19" s="30" t="s">
        <v>49</v>
      </c>
      <c r="B19" s="17" t="s">
        <v>112</v>
      </c>
      <c r="C19" s="15" t="s">
        <v>2</v>
      </c>
      <c r="D19" s="18">
        <v>40544</v>
      </c>
      <c r="E19" s="18">
        <v>40575</v>
      </c>
      <c r="F19" s="18">
        <v>40603</v>
      </c>
      <c r="G19" s="18">
        <v>40634</v>
      </c>
      <c r="H19" s="18">
        <v>40664</v>
      </c>
      <c r="I19" s="18">
        <v>40695</v>
      </c>
      <c r="J19" s="18">
        <v>40725</v>
      </c>
      <c r="K19" s="18">
        <v>40756</v>
      </c>
      <c r="L19" s="18">
        <v>40787</v>
      </c>
      <c r="M19" s="18">
        <v>40817</v>
      </c>
      <c r="N19" s="18">
        <v>40848</v>
      </c>
      <c r="O19" s="18">
        <v>40878</v>
      </c>
      <c r="P19" s="18">
        <v>40909</v>
      </c>
      <c r="Q19" s="18">
        <v>40940</v>
      </c>
      <c r="R19" s="18">
        <v>40969</v>
      </c>
      <c r="S19" s="18">
        <v>41000</v>
      </c>
      <c r="T19" s="18">
        <v>41030</v>
      </c>
      <c r="U19" s="18">
        <v>41061</v>
      </c>
      <c r="V19" s="18">
        <v>41091</v>
      </c>
      <c r="W19" s="18">
        <v>41122</v>
      </c>
      <c r="X19" s="18">
        <v>41153</v>
      </c>
      <c r="Y19" s="18">
        <v>41183</v>
      </c>
      <c r="Z19" s="18">
        <v>41214</v>
      </c>
      <c r="AA19" s="18">
        <v>41244</v>
      </c>
      <c r="AB19" s="18">
        <v>41275</v>
      </c>
      <c r="AC19" s="18">
        <v>41306</v>
      </c>
      <c r="AD19" s="18">
        <v>41334</v>
      </c>
      <c r="AE19" s="18">
        <v>41365</v>
      </c>
      <c r="AF19" s="18">
        <v>41395</v>
      </c>
      <c r="AG19" s="18">
        <v>41426</v>
      </c>
      <c r="AH19" s="18">
        <v>41456</v>
      </c>
      <c r="AI19" s="18">
        <v>41487</v>
      </c>
      <c r="AJ19" s="18">
        <v>41518</v>
      </c>
      <c r="AK19" s="18">
        <v>41548</v>
      </c>
      <c r="AL19" s="18">
        <v>41579</v>
      </c>
      <c r="AM19" s="18">
        <v>41609</v>
      </c>
      <c r="AN19" s="18">
        <v>41640</v>
      </c>
      <c r="AO19" s="18">
        <v>41671</v>
      </c>
      <c r="AP19" s="18">
        <v>41699</v>
      </c>
      <c r="AQ19" s="18">
        <v>41730</v>
      </c>
      <c r="AR19" s="18">
        <v>41760</v>
      </c>
      <c r="AS19" s="18">
        <v>41791</v>
      </c>
      <c r="AT19" s="18">
        <v>41821</v>
      </c>
      <c r="AU19" s="18">
        <v>41852</v>
      </c>
      <c r="AV19" s="18">
        <v>41883</v>
      </c>
      <c r="AW19" s="18">
        <v>41913</v>
      </c>
      <c r="AX19" s="18">
        <v>41944</v>
      </c>
      <c r="AY19" s="18">
        <v>41974</v>
      </c>
      <c r="AZ19" s="18">
        <v>42005</v>
      </c>
      <c r="BA19" s="18">
        <v>42036</v>
      </c>
      <c r="BB19" s="18">
        <v>42064</v>
      </c>
      <c r="BC19" s="18">
        <v>42095</v>
      </c>
      <c r="BD19" s="18">
        <v>42125</v>
      </c>
      <c r="BE19" s="18">
        <v>42156</v>
      </c>
      <c r="BF19" s="18">
        <v>42186</v>
      </c>
      <c r="BG19" s="18">
        <v>42217</v>
      </c>
      <c r="BH19" s="18">
        <v>42248</v>
      </c>
      <c r="BI19" s="18">
        <v>42278</v>
      </c>
      <c r="BJ19" s="18">
        <v>42309</v>
      </c>
      <c r="BK19" s="18">
        <v>42339</v>
      </c>
      <c r="BL19" s="18">
        <v>42370</v>
      </c>
      <c r="BM19" s="18">
        <v>42401</v>
      </c>
      <c r="BN19" s="18">
        <v>42430</v>
      </c>
      <c r="BO19" s="18">
        <v>42461</v>
      </c>
      <c r="BP19" s="18">
        <v>42491</v>
      </c>
      <c r="BQ19" s="18">
        <v>42522</v>
      </c>
      <c r="BR19" s="18">
        <v>42552</v>
      </c>
      <c r="BS19" s="18">
        <v>42583</v>
      </c>
      <c r="BT19" s="18">
        <v>42614</v>
      </c>
      <c r="BU19" s="18">
        <v>42644</v>
      </c>
      <c r="BV19" s="18">
        <v>42675</v>
      </c>
      <c r="BW19" s="18">
        <v>42705</v>
      </c>
      <c r="BX19" s="18">
        <v>42736</v>
      </c>
      <c r="BY19" s="18">
        <v>42767</v>
      </c>
      <c r="BZ19" s="18">
        <v>42795</v>
      </c>
      <c r="CA19" s="18">
        <v>42826</v>
      </c>
      <c r="CB19" s="18">
        <v>42856</v>
      </c>
      <c r="CC19" s="18">
        <v>42887</v>
      </c>
      <c r="CD19" s="18">
        <v>42917</v>
      </c>
      <c r="CE19" s="18">
        <v>42948</v>
      </c>
      <c r="CF19" s="18">
        <v>42979</v>
      </c>
      <c r="CG19" s="18">
        <v>43009</v>
      </c>
      <c r="CH19" s="18">
        <v>43040</v>
      </c>
      <c r="CI19" s="18">
        <v>43070</v>
      </c>
      <c r="CJ19" s="18">
        <v>43101</v>
      </c>
      <c r="CK19" s="18">
        <v>43132</v>
      </c>
      <c r="CL19" s="18">
        <v>43160</v>
      </c>
      <c r="CM19" s="18">
        <v>43191</v>
      </c>
      <c r="CN19" s="18">
        <v>43221</v>
      </c>
      <c r="CO19" s="18">
        <v>43252</v>
      </c>
      <c r="CP19" s="18">
        <v>43282</v>
      </c>
      <c r="CQ19" s="18">
        <v>43313</v>
      </c>
      <c r="CR19" s="18">
        <v>43344</v>
      </c>
      <c r="CS19" s="18">
        <v>43374</v>
      </c>
      <c r="CT19" s="18">
        <v>43405</v>
      </c>
      <c r="CU19" s="18">
        <v>43435</v>
      </c>
      <c r="CV19" s="18">
        <v>43466</v>
      </c>
      <c r="CW19" s="18">
        <v>43497</v>
      </c>
      <c r="CX19" s="18">
        <v>43525</v>
      </c>
      <c r="CY19" s="18">
        <v>43556</v>
      </c>
      <c r="CZ19" s="18">
        <v>43586</v>
      </c>
      <c r="DA19" s="18">
        <v>43617</v>
      </c>
      <c r="DB19" s="18">
        <v>43647</v>
      </c>
      <c r="DC19" s="18">
        <v>43678</v>
      </c>
      <c r="DD19" s="18">
        <v>43709</v>
      </c>
      <c r="DE19" s="18">
        <v>43739</v>
      </c>
      <c r="DF19" s="18">
        <v>43770</v>
      </c>
      <c r="DG19" s="18">
        <v>43800</v>
      </c>
      <c r="DH19" s="18">
        <v>43831</v>
      </c>
      <c r="DI19" s="18">
        <v>43862</v>
      </c>
      <c r="DJ19" s="18">
        <v>43891</v>
      </c>
      <c r="DK19" s="18">
        <v>43922</v>
      </c>
      <c r="DL19" s="18">
        <v>43952</v>
      </c>
      <c r="DM19" s="18">
        <v>43983</v>
      </c>
      <c r="DN19" s="18">
        <v>44013</v>
      </c>
      <c r="DO19" s="18">
        <v>44044</v>
      </c>
      <c r="DP19" s="18">
        <v>44075</v>
      </c>
      <c r="DQ19" s="18">
        <v>44105</v>
      </c>
      <c r="DR19" s="18">
        <v>44136</v>
      </c>
      <c r="DS19" s="18">
        <v>44166</v>
      </c>
      <c r="DT19" s="18">
        <v>44197</v>
      </c>
      <c r="DU19" s="18">
        <v>44228</v>
      </c>
      <c r="DV19" s="18">
        <v>44256</v>
      </c>
      <c r="DW19" s="18">
        <v>44287</v>
      </c>
      <c r="DX19" s="18">
        <v>44317</v>
      </c>
      <c r="DY19" s="18">
        <v>44348</v>
      </c>
      <c r="DZ19" s="18">
        <v>44378</v>
      </c>
      <c r="EA19" s="18">
        <v>44409</v>
      </c>
      <c r="EB19" s="18">
        <v>44440</v>
      </c>
      <c r="EC19" s="18">
        <v>44470</v>
      </c>
      <c r="ED19" s="18">
        <v>44501</v>
      </c>
      <c r="EE19" s="18">
        <v>44531</v>
      </c>
    </row>
    <row r="20" spans="1:135" x14ac:dyDescent="0.2">
      <c r="A20" s="19" t="s">
        <v>3</v>
      </c>
      <c r="B20" s="20" t="s">
        <v>10</v>
      </c>
      <c r="C20" s="19" t="s">
        <v>45</v>
      </c>
      <c r="D20" s="64">
        <f>+SUM(D21:D22)</f>
        <v>4858386.79</v>
      </c>
      <c r="E20" s="64">
        <f t="shared" ref="E20:BP20" si="8">+SUM(E21:E22)</f>
        <v>5983744.9399999995</v>
      </c>
      <c r="F20" s="64">
        <f t="shared" si="8"/>
        <v>4220578.37</v>
      </c>
      <c r="G20" s="64">
        <f t="shared" si="8"/>
        <v>3652404.69</v>
      </c>
      <c r="H20" s="64">
        <f t="shared" si="8"/>
        <v>4444686.26</v>
      </c>
      <c r="I20" s="64">
        <f t="shared" si="8"/>
        <v>4183932</v>
      </c>
      <c r="J20" s="64">
        <f t="shared" si="8"/>
        <v>4800208</v>
      </c>
      <c r="K20" s="64">
        <f t="shared" si="8"/>
        <v>4262881</v>
      </c>
      <c r="L20" s="64">
        <f t="shared" si="8"/>
        <v>4070249</v>
      </c>
      <c r="M20" s="64">
        <f t="shared" si="8"/>
        <v>3422783</v>
      </c>
      <c r="N20" s="64">
        <f t="shared" si="8"/>
        <v>4673902.3999999994</v>
      </c>
      <c r="O20" s="64">
        <f t="shared" si="8"/>
        <v>6093208</v>
      </c>
      <c r="P20" s="64">
        <f t="shared" si="8"/>
        <v>5489985.21</v>
      </c>
      <c r="Q20" s="64">
        <f t="shared" si="8"/>
        <v>5118366.0199999996</v>
      </c>
      <c r="R20" s="64">
        <f t="shared" si="8"/>
        <v>5389786</v>
      </c>
      <c r="S20" s="64">
        <f t="shared" si="8"/>
        <v>3517002.45</v>
      </c>
      <c r="T20" s="64">
        <f t="shared" si="8"/>
        <v>3487285.16</v>
      </c>
      <c r="U20" s="64">
        <f t="shared" si="8"/>
        <v>5124836.8999999994</v>
      </c>
      <c r="V20" s="64">
        <f t="shared" si="8"/>
        <v>5283625.26</v>
      </c>
      <c r="W20" s="64">
        <f t="shared" si="8"/>
        <v>4562135.75</v>
      </c>
      <c r="X20" s="64">
        <f t="shared" si="8"/>
        <v>4319625.43</v>
      </c>
      <c r="Y20" s="64">
        <f t="shared" si="8"/>
        <v>7349288.8799999999</v>
      </c>
      <c r="Z20" s="64">
        <f t="shared" si="8"/>
        <v>6652517.9399999995</v>
      </c>
      <c r="AA20" s="64">
        <f t="shared" si="8"/>
        <v>7036522.1500000004</v>
      </c>
      <c r="AB20" s="64">
        <f t="shared" si="8"/>
        <v>6237747.6800000006</v>
      </c>
      <c r="AC20" s="64">
        <f t="shared" si="8"/>
        <v>6442322.1899999995</v>
      </c>
      <c r="AD20" s="64">
        <f t="shared" si="8"/>
        <v>4522821.38</v>
      </c>
      <c r="AE20" s="64">
        <f t="shared" si="8"/>
        <v>4957616.51</v>
      </c>
      <c r="AF20" s="64">
        <f t="shared" si="8"/>
        <v>4647896.2</v>
      </c>
      <c r="AG20" s="64">
        <f t="shared" si="8"/>
        <v>6644694.4100000001</v>
      </c>
      <c r="AH20" s="64">
        <f t="shared" si="8"/>
        <v>5404805.4400000004</v>
      </c>
      <c r="AI20" s="64">
        <f t="shared" si="8"/>
        <v>5606283.5499999998</v>
      </c>
      <c r="AJ20" s="64">
        <f t="shared" si="8"/>
        <v>4659588.87</v>
      </c>
      <c r="AK20" s="64">
        <f t="shared" si="8"/>
        <v>5229583.13</v>
      </c>
      <c r="AL20" s="64">
        <f t="shared" si="8"/>
        <v>8257080.6200000001</v>
      </c>
      <c r="AM20" s="64">
        <f t="shared" si="8"/>
        <v>10723951.91</v>
      </c>
      <c r="AN20" s="64">
        <f t="shared" si="8"/>
        <v>8898296.75</v>
      </c>
      <c r="AO20" s="64">
        <f t="shared" si="8"/>
        <v>7451864.2600000007</v>
      </c>
      <c r="AP20" s="64">
        <f t="shared" si="8"/>
        <v>7693301.3999999994</v>
      </c>
      <c r="AQ20" s="64">
        <f t="shared" si="8"/>
        <v>5300744.3</v>
      </c>
      <c r="AR20" s="64">
        <f t="shared" si="8"/>
        <v>6059039.8399999999</v>
      </c>
      <c r="AS20" s="64">
        <f t="shared" si="8"/>
        <v>6270709.4600000009</v>
      </c>
      <c r="AT20" s="64">
        <f t="shared" si="8"/>
        <v>4951833.4399999995</v>
      </c>
      <c r="AU20" s="64">
        <f t="shared" si="8"/>
        <v>7132892.0199999996</v>
      </c>
      <c r="AV20" s="64">
        <f t="shared" si="8"/>
        <v>6992851.7599999998</v>
      </c>
      <c r="AW20" s="64">
        <f t="shared" si="8"/>
        <v>8076593.1500000004</v>
      </c>
      <c r="AX20" s="64">
        <f t="shared" si="8"/>
        <v>10138873.939999999</v>
      </c>
      <c r="AY20" s="64">
        <f t="shared" si="8"/>
        <v>10172919.76</v>
      </c>
      <c r="AZ20" s="64">
        <f t="shared" si="8"/>
        <v>7269638.6100000003</v>
      </c>
      <c r="BA20" s="64">
        <f t="shared" si="8"/>
        <v>8029667.0299999993</v>
      </c>
      <c r="BB20" s="64">
        <f t="shared" si="8"/>
        <v>9268969.7300000004</v>
      </c>
      <c r="BC20" s="64">
        <f t="shared" si="8"/>
        <v>7929618.4500000002</v>
      </c>
      <c r="BD20" s="64">
        <f t="shared" si="8"/>
        <v>9501138.1400000006</v>
      </c>
      <c r="BE20" s="64">
        <f t="shared" si="8"/>
        <v>8294680.1199999992</v>
      </c>
      <c r="BF20" s="64">
        <f t="shared" si="8"/>
        <v>6530742.1699999999</v>
      </c>
      <c r="BG20" s="64">
        <f t="shared" si="8"/>
        <v>5495864.5899999999</v>
      </c>
      <c r="BH20" s="64">
        <f t="shared" si="8"/>
        <v>9355932</v>
      </c>
      <c r="BI20" s="64">
        <f t="shared" si="8"/>
        <v>10654368</v>
      </c>
      <c r="BJ20" s="64">
        <f t="shared" si="8"/>
        <v>15448412</v>
      </c>
      <c r="BK20" s="64">
        <f t="shared" si="8"/>
        <v>14234884</v>
      </c>
      <c r="BL20" s="64">
        <f t="shared" si="8"/>
        <v>10979445</v>
      </c>
      <c r="BM20" s="64">
        <f t="shared" si="8"/>
        <v>10472035</v>
      </c>
      <c r="BN20" s="64">
        <f t="shared" si="8"/>
        <v>6529856</v>
      </c>
      <c r="BO20" s="64">
        <f t="shared" si="8"/>
        <v>5279235</v>
      </c>
      <c r="BP20" s="64">
        <f t="shared" si="8"/>
        <v>8371672</v>
      </c>
      <c r="BQ20" s="64">
        <f t="shared" ref="BQ20:CJ20" si="9">+SUM(BQ21:BQ22)</f>
        <v>7092151</v>
      </c>
      <c r="BR20" s="64">
        <f t="shared" si="9"/>
        <v>7714525</v>
      </c>
      <c r="BS20" s="64">
        <f t="shared" si="9"/>
        <v>8039480</v>
      </c>
      <c r="BT20" s="64">
        <f t="shared" si="9"/>
        <v>10587652</v>
      </c>
      <c r="BU20" s="64">
        <f t="shared" si="9"/>
        <v>13049073</v>
      </c>
      <c r="BV20" s="64">
        <f t="shared" si="9"/>
        <v>15879759</v>
      </c>
      <c r="BW20" s="64">
        <f t="shared" si="9"/>
        <v>19350752</v>
      </c>
      <c r="BX20" s="64">
        <f t="shared" si="9"/>
        <v>13681151</v>
      </c>
      <c r="BY20" s="64">
        <f t="shared" si="9"/>
        <v>10488168</v>
      </c>
      <c r="BZ20" s="64">
        <f t="shared" si="9"/>
        <v>9121138</v>
      </c>
      <c r="CA20" s="64">
        <f t="shared" si="9"/>
        <v>7747586</v>
      </c>
      <c r="CB20" s="64">
        <f t="shared" si="9"/>
        <v>8653151</v>
      </c>
      <c r="CC20" s="64">
        <f t="shared" si="9"/>
        <v>8603275</v>
      </c>
      <c r="CD20" s="64">
        <f t="shared" si="9"/>
        <v>6694113</v>
      </c>
      <c r="CE20" s="64">
        <f t="shared" si="9"/>
        <v>8091304</v>
      </c>
      <c r="CF20" s="64">
        <f t="shared" si="9"/>
        <v>6157625</v>
      </c>
      <c r="CG20" s="64">
        <f t="shared" si="9"/>
        <v>10168286</v>
      </c>
      <c r="CH20" s="64">
        <f t="shared" si="9"/>
        <v>11984663</v>
      </c>
      <c r="CI20" s="64">
        <f t="shared" si="9"/>
        <v>14437763</v>
      </c>
      <c r="CJ20" s="64">
        <f t="shared" si="9"/>
        <v>13421784</v>
      </c>
      <c r="CK20" s="64">
        <f>+SUM(CK21:CK22)</f>
        <v>11085277</v>
      </c>
      <c r="CL20" s="64">
        <f>+SUM(CL21:CL22)</f>
        <v>9635424</v>
      </c>
      <c r="CM20" s="64">
        <f>+SUM(CM21:CM22)</f>
        <v>8819216</v>
      </c>
      <c r="CN20" s="64">
        <f>+SUM(CN21:CN22)</f>
        <v>13316623</v>
      </c>
      <c r="CO20" s="64">
        <f>+SUM(CO21:CO22)</f>
        <v>9816622</v>
      </c>
      <c r="CP20" s="64">
        <f>+SUM(CP21:CP24)</f>
        <v>13795298</v>
      </c>
      <c r="CQ20" s="64">
        <f t="shared" ref="CQ20:DS20" si="10">+SUM(CQ21:CQ24)</f>
        <v>10309102</v>
      </c>
      <c r="CR20" s="64">
        <f t="shared" si="10"/>
        <v>8606254</v>
      </c>
      <c r="CS20" s="64">
        <f t="shared" si="10"/>
        <v>11925256</v>
      </c>
      <c r="CT20" s="64">
        <f t="shared" si="10"/>
        <v>16309413</v>
      </c>
      <c r="CU20" s="64">
        <f t="shared" si="10"/>
        <v>18082183</v>
      </c>
      <c r="CV20" s="64">
        <f>+SUM(CV21:CV24)</f>
        <v>16923996</v>
      </c>
      <c r="CW20" s="64">
        <f t="shared" si="10"/>
        <v>12517124</v>
      </c>
      <c r="CX20" s="64">
        <f t="shared" si="10"/>
        <v>11972213</v>
      </c>
      <c r="CY20" s="64">
        <f t="shared" si="10"/>
        <v>14884042</v>
      </c>
      <c r="CZ20" s="64">
        <f t="shared" si="10"/>
        <v>11691590</v>
      </c>
      <c r="DA20" s="64">
        <f t="shared" si="10"/>
        <v>11381042</v>
      </c>
      <c r="DB20" s="64">
        <f t="shared" si="10"/>
        <v>9750108</v>
      </c>
      <c r="DC20" s="64">
        <f t="shared" si="10"/>
        <v>10569785</v>
      </c>
      <c r="DD20" s="64">
        <f t="shared" si="10"/>
        <v>11579447</v>
      </c>
      <c r="DE20" s="64">
        <f t="shared" si="10"/>
        <v>14840418</v>
      </c>
      <c r="DF20" s="64">
        <f t="shared" si="10"/>
        <v>20853994.778729565</v>
      </c>
      <c r="DG20" s="64">
        <f t="shared" si="10"/>
        <v>22313062.004212841</v>
      </c>
      <c r="DH20" s="64">
        <f t="shared" si="10"/>
        <v>20591602.000457831</v>
      </c>
      <c r="DI20" s="64">
        <f t="shared" si="10"/>
        <v>15875974.141841799</v>
      </c>
      <c r="DJ20" s="64">
        <f t="shared" si="10"/>
        <v>11964897</v>
      </c>
      <c r="DK20" s="64">
        <f t="shared" si="10"/>
        <v>11890970.680728797</v>
      </c>
      <c r="DL20" s="64">
        <f t="shared" si="10"/>
        <v>10484532.942390399</v>
      </c>
      <c r="DM20" s="64">
        <f t="shared" si="10"/>
        <v>9707590.1623899527</v>
      </c>
      <c r="DN20" s="64">
        <f t="shared" si="10"/>
        <v>14074766.179998595</v>
      </c>
      <c r="DO20" s="64">
        <f t="shared" si="10"/>
        <v>18261791.986399673</v>
      </c>
      <c r="DP20" s="64">
        <f t="shared" si="10"/>
        <v>15441927.470000001</v>
      </c>
      <c r="DQ20" s="64">
        <f t="shared" si="10"/>
        <v>23735401.317710899</v>
      </c>
      <c r="DR20" s="64">
        <f t="shared" si="10"/>
        <v>28488434.025310732</v>
      </c>
      <c r="DS20" s="64">
        <f t="shared" si="10"/>
        <v>29667194.139908284</v>
      </c>
      <c r="DT20" s="64">
        <f t="shared" ref="DT20:ED20" si="11">+SUM(DT21:DT24)</f>
        <v>6913975.4763969081</v>
      </c>
      <c r="DU20" s="64">
        <f t="shared" si="11"/>
        <v>4511735</v>
      </c>
      <c r="DV20" s="64">
        <f t="shared" si="11"/>
        <v>0</v>
      </c>
      <c r="DW20" s="64">
        <f t="shared" si="11"/>
        <v>0</v>
      </c>
      <c r="DX20" s="64">
        <f t="shared" si="11"/>
        <v>0</v>
      </c>
      <c r="DY20" s="64">
        <f t="shared" si="11"/>
        <v>0</v>
      </c>
      <c r="DZ20" s="64">
        <f t="shared" si="11"/>
        <v>0</v>
      </c>
      <c r="EA20" s="64">
        <f t="shared" si="11"/>
        <v>0</v>
      </c>
      <c r="EB20" s="64">
        <f t="shared" si="11"/>
        <v>0</v>
      </c>
      <c r="EC20" s="64">
        <f t="shared" si="11"/>
        <v>0</v>
      </c>
      <c r="ED20" s="64">
        <f t="shared" si="11"/>
        <v>0</v>
      </c>
      <c r="EE20" s="64">
        <f t="shared" ref="EE20" si="12">+SUM(EE21:EE24)</f>
        <v>0</v>
      </c>
    </row>
    <row r="21" spans="1:135" x14ac:dyDescent="0.2">
      <c r="A21" s="19" t="s">
        <v>6</v>
      </c>
      <c r="B21" s="20" t="s">
        <v>35</v>
      </c>
      <c r="C21" s="19" t="s">
        <v>45</v>
      </c>
      <c r="D21" s="25">
        <v>1217697.1200000001</v>
      </c>
      <c r="E21" s="25">
        <v>1599563.94</v>
      </c>
      <c r="F21" s="25">
        <v>1028064.51</v>
      </c>
      <c r="G21" s="25">
        <v>1205354.77</v>
      </c>
      <c r="H21" s="25">
        <v>1443572.92</v>
      </c>
      <c r="I21" s="25">
        <v>1127685</v>
      </c>
      <c r="J21" s="25">
        <v>1458148</v>
      </c>
      <c r="K21" s="25">
        <v>1239384</v>
      </c>
      <c r="L21" s="25">
        <v>1157419</v>
      </c>
      <c r="M21" s="25">
        <v>1006638</v>
      </c>
      <c r="N21" s="25">
        <v>4439716.22</v>
      </c>
      <c r="O21" s="25">
        <v>278840.49</v>
      </c>
      <c r="P21" s="25">
        <v>1672639.16</v>
      </c>
      <c r="Q21" s="25">
        <v>1456913.54</v>
      </c>
      <c r="R21" s="25">
        <v>1602531</v>
      </c>
      <c r="S21" s="25">
        <v>1030091.3</v>
      </c>
      <c r="T21" s="25">
        <v>933482.5</v>
      </c>
      <c r="U21" s="25">
        <v>1527710.64</v>
      </c>
      <c r="V21" s="25">
        <v>1392784.61</v>
      </c>
      <c r="W21" s="25">
        <v>1288156.6299999999</v>
      </c>
      <c r="X21" s="25">
        <v>1128474.6499999999</v>
      </c>
      <c r="Y21" s="25">
        <v>1857180.12</v>
      </c>
      <c r="Z21" s="25">
        <v>1683773.42</v>
      </c>
      <c r="AA21" s="25">
        <v>1822594.65</v>
      </c>
      <c r="AB21" s="25">
        <v>1427120.57</v>
      </c>
      <c r="AC21" s="25">
        <v>1487218.69</v>
      </c>
      <c r="AD21" s="25">
        <v>1108821.56</v>
      </c>
      <c r="AE21" s="25">
        <v>1171331.57</v>
      </c>
      <c r="AF21" s="25">
        <v>1013500.63</v>
      </c>
      <c r="AG21" s="25">
        <v>1484375.62</v>
      </c>
      <c r="AH21" s="25">
        <v>1331631.8600000001</v>
      </c>
      <c r="AI21" s="25">
        <v>1440628.98</v>
      </c>
      <c r="AJ21" s="25">
        <v>1122328.3400000001</v>
      </c>
      <c r="AK21" s="25">
        <v>1208694.06</v>
      </c>
      <c r="AL21" s="25">
        <v>1939986.86</v>
      </c>
      <c r="AM21" s="25">
        <v>2403461.84</v>
      </c>
      <c r="AN21" s="25">
        <v>1944964.56</v>
      </c>
      <c r="AO21" s="25">
        <v>1661597.36</v>
      </c>
      <c r="AP21" s="25">
        <v>1647191.47</v>
      </c>
      <c r="AQ21" s="25">
        <v>1224562.4099999999</v>
      </c>
      <c r="AR21" s="25">
        <v>1352582.58</v>
      </c>
      <c r="AS21" s="25">
        <v>1419842.02</v>
      </c>
      <c r="AT21" s="25">
        <v>1090387.46</v>
      </c>
      <c r="AU21" s="25">
        <v>1550086.14</v>
      </c>
      <c r="AV21" s="25">
        <v>1544920.8</v>
      </c>
      <c r="AW21" s="25">
        <v>1737326.5</v>
      </c>
      <c r="AX21" s="25">
        <v>1480010.34</v>
      </c>
      <c r="AY21" s="25">
        <v>1624018.53</v>
      </c>
      <c r="AZ21" s="25">
        <v>1183701.53</v>
      </c>
      <c r="BA21" s="25">
        <v>1318885.97</v>
      </c>
      <c r="BB21" s="25">
        <v>1220282.3999999999</v>
      </c>
      <c r="BC21" s="25">
        <v>997091.46</v>
      </c>
      <c r="BD21" s="25">
        <v>1343364.31</v>
      </c>
      <c r="BE21" s="25">
        <v>949019.98</v>
      </c>
      <c r="BF21" s="25">
        <v>932313.91</v>
      </c>
      <c r="BG21" s="25">
        <v>889523.85</v>
      </c>
      <c r="BH21" s="25">
        <v>608531</v>
      </c>
      <c r="BI21" s="25">
        <v>625422</v>
      </c>
      <c r="BJ21" s="25">
        <v>820891</v>
      </c>
      <c r="BK21" s="25">
        <v>582165</v>
      </c>
      <c r="BL21" s="25">
        <v>574059</v>
      </c>
      <c r="BM21" s="25">
        <v>655337</v>
      </c>
      <c r="BN21" s="25">
        <v>468037</v>
      </c>
      <c r="BO21" s="25">
        <v>392510</v>
      </c>
      <c r="BP21" s="25">
        <v>513156</v>
      </c>
      <c r="BQ21" s="25">
        <v>542252</v>
      </c>
      <c r="BR21" s="25">
        <v>575478</v>
      </c>
      <c r="BS21" s="25">
        <v>535861</v>
      </c>
      <c r="BT21" s="25">
        <v>749538</v>
      </c>
      <c r="BU21" s="25">
        <v>746926</v>
      </c>
      <c r="BV21" s="25">
        <v>1197719</v>
      </c>
      <c r="BW21" s="25">
        <v>1072024</v>
      </c>
      <c r="BX21" s="25">
        <v>996945</v>
      </c>
      <c r="BY21" s="25">
        <v>693455</v>
      </c>
      <c r="BZ21" s="25">
        <v>716873</v>
      </c>
      <c r="CA21" s="25">
        <v>558259</v>
      </c>
      <c r="CB21" s="25">
        <v>854253</v>
      </c>
      <c r="CC21" s="25">
        <v>644628</v>
      </c>
      <c r="CD21" s="25">
        <v>584813</v>
      </c>
      <c r="CE21" s="25">
        <v>388063</v>
      </c>
      <c r="CF21" s="25">
        <v>429042</v>
      </c>
      <c r="CG21" s="25">
        <v>620895</v>
      </c>
      <c r="CH21" s="25">
        <v>759475</v>
      </c>
      <c r="CI21" s="25">
        <v>931877</v>
      </c>
      <c r="CJ21" s="25">
        <v>740400</v>
      </c>
      <c r="CK21" s="25">
        <v>556538</v>
      </c>
      <c r="CL21" s="25">
        <v>625732</v>
      </c>
      <c r="CM21" s="25">
        <v>466088</v>
      </c>
      <c r="CN21" s="25">
        <v>642944</v>
      </c>
      <c r="CO21" s="25">
        <v>418599</v>
      </c>
      <c r="CP21" s="25">
        <v>586306</v>
      </c>
      <c r="CQ21" s="25">
        <v>374042</v>
      </c>
      <c r="CR21" s="25">
        <v>395063</v>
      </c>
      <c r="CS21" s="25">
        <v>347756</v>
      </c>
      <c r="CT21" s="25">
        <v>400732</v>
      </c>
      <c r="CU21" s="25">
        <v>73100</v>
      </c>
      <c r="CV21" s="25">
        <v>309994</v>
      </c>
      <c r="CW21" s="25">
        <v>428892</v>
      </c>
      <c r="CX21" s="25">
        <v>239539</v>
      </c>
      <c r="CY21" s="25">
        <v>426757</v>
      </c>
      <c r="CZ21" s="25">
        <v>382756</v>
      </c>
      <c r="DA21" s="25">
        <v>275950</v>
      </c>
      <c r="DB21" s="25">
        <v>297586</v>
      </c>
      <c r="DC21" s="25">
        <v>333260</v>
      </c>
      <c r="DD21" s="25">
        <v>377605</v>
      </c>
      <c r="DE21" s="25">
        <v>389537</v>
      </c>
      <c r="DF21" s="25">
        <v>436274.47176800005</v>
      </c>
      <c r="DG21" s="25">
        <v>510983.5143102</v>
      </c>
      <c r="DH21" s="25">
        <v>1126870.4133699001</v>
      </c>
      <c r="DI21" s="25">
        <v>248851.18317099992</v>
      </c>
      <c r="DJ21" s="25">
        <v>424252</v>
      </c>
      <c r="DK21" s="25">
        <v>438456.98102169996</v>
      </c>
      <c r="DL21" s="25">
        <v>251154.94932039999</v>
      </c>
      <c r="DM21" s="25">
        <v>258077.60977000007</v>
      </c>
      <c r="DN21" s="25">
        <v>432031.52185549994</v>
      </c>
      <c r="DO21" s="25">
        <v>518209.26154979999</v>
      </c>
      <c r="DP21" s="25">
        <v>396564.88352242211</v>
      </c>
      <c r="DQ21" s="25">
        <v>303577.81920639996</v>
      </c>
      <c r="DR21" s="25">
        <v>641419.35668133269</v>
      </c>
      <c r="DS21" s="25">
        <v>647348.53940859553</v>
      </c>
      <c r="DT21" s="25">
        <v>1724864.1925000015</v>
      </c>
      <c r="DU21" s="25">
        <v>1128730</v>
      </c>
      <c r="DV21" s="25"/>
      <c r="DW21" s="25"/>
      <c r="DX21" s="25"/>
      <c r="DY21" s="25"/>
      <c r="DZ21" s="25"/>
      <c r="EA21" s="25"/>
      <c r="EB21" s="25"/>
      <c r="EC21" s="25"/>
      <c r="ED21" s="25"/>
      <c r="EE21" s="25"/>
    </row>
    <row r="22" spans="1:135" x14ac:dyDescent="0.2">
      <c r="A22" s="19" t="s">
        <v>8</v>
      </c>
      <c r="B22" s="20" t="s">
        <v>36</v>
      </c>
      <c r="C22" s="19" t="s">
        <v>45</v>
      </c>
      <c r="D22" s="25">
        <v>3640689.67</v>
      </c>
      <c r="E22" s="25">
        <v>4384181</v>
      </c>
      <c r="F22" s="25">
        <v>3192513.8600000003</v>
      </c>
      <c r="G22" s="25">
        <v>2447049.92</v>
      </c>
      <c r="H22" s="25">
        <v>3001113.34</v>
      </c>
      <c r="I22" s="25">
        <v>3056247</v>
      </c>
      <c r="J22" s="25">
        <v>3342060</v>
      </c>
      <c r="K22" s="25">
        <v>3023497</v>
      </c>
      <c r="L22" s="25">
        <v>2912830</v>
      </c>
      <c r="M22" s="25">
        <v>2416145</v>
      </c>
      <c r="N22" s="25">
        <v>234186.18</v>
      </c>
      <c r="O22" s="25">
        <v>5814367.5099999998</v>
      </c>
      <c r="P22" s="25">
        <v>3817346.05</v>
      </c>
      <c r="Q22" s="25">
        <v>3661452.48</v>
      </c>
      <c r="R22" s="25">
        <v>3787255</v>
      </c>
      <c r="S22" s="25">
        <v>2486911.15</v>
      </c>
      <c r="T22" s="25">
        <v>2553802.66</v>
      </c>
      <c r="U22" s="25">
        <v>3597126.26</v>
      </c>
      <c r="V22" s="25">
        <v>3890840.65</v>
      </c>
      <c r="W22" s="25">
        <v>3273979.12</v>
      </c>
      <c r="X22" s="25">
        <v>3191150.78</v>
      </c>
      <c r="Y22" s="25">
        <v>5492108.7599999998</v>
      </c>
      <c r="Z22" s="25">
        <v>4968744.5199999996</v>
      </c>
      <c r="AA22" s="25">
        <v>5213927.5</v>
      </c>
      <c r="AB22" s="25">
        <v>4810627.1100000003</v>
      </c>
      <c r="AC22" s="25">
        <v>4955103.5</v>
      </c>
      <c r="AD22" s="25">
        <v>3413999.82</v>
      </c>
      <c r="AE22" s="25">
        <v>3786284.94</v>
      </c>
      <c r="AF22" s="25">
        <v>3634395.57</v>
      </c>
      <c r="AG22" s="25">
        <v>5160318.79</v>
      </c>
      <c r="AH22" s="25">
        <v>4073173.58</v>
      </c>
      <c r="AI22" s="25">
        <v>4165654.57</v>
      </c>
      <c r="AJ22" s="25">
        <v>3537260.53</v>
      </c>
      <c r="AK22" s="25">
        <v>4020889.07</v>
      </c>
      <c r="AL22" s="25">
        <v>6317093.7599999998</v>
      </c>
      <c r="AM22" s="25">
        <v>8320490.0700000003</v>
      </c>
      <c r="AN22" s="25">
        <v>6953332.1900000004</v>
      </c>
      <c r="AO22" s="25">
        <v>5790266.9000000004</v>
      </c>
      <c r="AP22" s="25">
        <v>6046109.9299999997</v>
      </c>
      <c r="AQ22" s="25">
        <v>4076181.89</v>
      </c>
      <c r="AR22" s="25">
        <v>4706457.26</v>
      </c>
      <c r="AS22" s="25">
        <v>4850867.4400000004</v>
      </c>
      <c r="AT22" s="25">
        <v>3861445.98</v>
      </c>
      <c r="AU22" s="25">
        <v>5582805.8799999999</v>
      </c>
      <c r="AV22" s="25">
        <v>5447930.96</v>
      </c>
      <c r="AW22" s="25">
        <v>6339266.6500000004</v>
      </c>
      <c r="AX22" s="25">
        <v>8658863.5999999996</v>
      </c>
      <c r="AY22" s="25">
        <v>8548901.2300000004</v>
      </c>
      <c r="AZ22" s="25">
        <v>6085937.0800000001</v>
      </c>
      <c r="BA22" s="25">
        <v>6710781.0599999996</v>
      </c>
      <c r="BB22" s="25">
        <v>8048687.3300000001</v>
      </c>
      <c r="BC22" s="25">
        <v>6932526.9900000002</v>
      </c>
      <c r="BD22" s="25">
        <v>8157773.8300000001</v>
      </c>
      <c r="BE22" s="25">
        <v>7345660.1399999997</v>
      </c>
      <c r="BF22" s="25">
        <v>5598428.2599999998</v>
      </c>
      <c r="BG22" s="25">
        <v>4606340.74</v>
      </c>
      <c r="BH22" s="25">
        <v>8747401</v>
      </c>
      <c r="BI22" s="25">
        <v>10028946</v>
      </c>
      <c r="BJ22" s="25">
        <v>14627521</v>
      </c>
      <c r="BK22" s="25">
        <v>13652719</v>
      </c>
      <c r="BL22" s="25">
        <v>10405386</v>
      </c>
      <c r="BM22" s="25">
        <v>9816698</v>
      </c>
      <c r="BN22" s="25">
        <v>6061819</v>
      </c>
      <c r="BO22" s="25">
        <v>4886725</v>
      </c>
      <c r="BP22" s="25">
        <v>7858516</v>
      </c>
      <c r="BQ22" s="25">
        <v>6549899</v>
      </c>
      <c r="BR22" s="25">
        <v>7139047</v>
      </c>
      <c r="BS22" s="25">
        <v>7503619</v>
      </c>
      <c r="BT22" s="25">
        <v>9838114</v>
      </c>
      <c r="BU22" s="25">
        <v>12302147</v>
      </c>
      <c r="BV22" s="25">
        <v>14682040</v>
      </c>
      <c r="BW22" s="25">
        <v>18278728</v>
      </c>
      <c r="BX22" s="25">
        <v>12684206</v>
      </c>
      <c r="BY22" s="25">
        <v>9794713</v>
      </c>
      <c r="BZ22" s="25">
        <v>8404265</v>
      </c>
      <c r="CA22" s="25">
        <v>7189327</v>
      </c>
      <c r="CB22" s="25">
        <v>7798898</v>
      </c>
      <c r="CC22" s="25">
        <v>7958647</v>
      </c>
      <c r="CD22" s="25">
        <v>6109300</v>
      </c>
      <c r="CE22" s="25">
        <v>7703241</v>
      </c>
      <c r="CF22" s="25">
        <v>5728583</v>
      </c>
      <c r="CG22" s="25">
        <v>9547391</v>
      </c>
      <c r="CH22" s="25">
        <v>11225188</v>
      </c>
      <c r="CI22" s="25">
        <v>13505886</v>
      </c>
      <c r="CJ22" s="25">
        <v>12681384</v>
      </c>
      <c r="CK22" s="25">
        <v>10528739</v>
      </c>
      <c r="CL22" s="25">
        <v>9009692</v>
      </c>
      <c r="CM22" s="25">
        <v>8353128</v>
      </c>
      <c r="CN22" s="25">
        <v>12673679</v>
      </c>
      <c r="CO22" s="25">
        <v>9398023</v>
      </c>
      <c r="CP22" s="25">
        <v>7873783</v>
      </c>
      <c r="CQ22" s="25">
        <v>6248196</v>
      </c>
      <c r="CR22" s="25">
        <v>4861381</v>
      </c>
      <c r="CS22" s="25">
        <v>7520265</v>
      </c>
      <c r="CT22" s="25">
        <v>9786962</v>
      </c>
      <c r="CU22" s="25">
        <v>10235569</v>
      </c>
      <c r="CV22" s="25">
        <v>9132498</v>
      </c>
      <c r="CW22" s="25">
        <v>7232708</v>
      </c>
      <c r="CX22" s="25">
        <v>6617532</v>
      </c>
      <c r="CY22" s="25">
        <v>8787702</v>
      </c>
      <c r="CZ22" s="25">
        <v>6446505</v>
      </c>
      <c r="DA22" s="25">
        <v>6901881</v>
      </c>
      <c r="DB22" s="25">
        <v>5697814</v>
      </c>
      <c r="DC22" s="25">
        <v>6138105</v>
      </c>
      <c r="DD22" s="25">
        <v>6849649</v>
      </c>
      <c r="DE22" s="25">
        <v>9001480</v>
      </c>
      <c r="DF22" s="25">
        <v>11544916.115910567</v>
      </c>
      <c r="DG22" s="25">
        <v>11881990.9519154</v>
      </c>
      <c r="DH22" s="25">
        <v>10443157.494669212</v>
      </c>
      <c r="DI22" s="25">
        <v>8711185.6926401183</v>
      </c>
      <c r="DJ22" s="25">
        <v>6551221</v>
      </c>
      <c r="DK22" s="25">
        <v>7182258.6197301652</v>
      </c>
      <c r="DL22" s="25">
        <v>5776438</v>
      </c>
      <c r="DM22" s="25">
        <v>5747344.6114299446</v>
      </c>
      <c r="DN22" s="25">
        <v>8114752.505880164</v>
      </c>
      <c r="DO22" s="25">
        <v>11461795.123169873</v>
      </c>
      <c r="DP22" s="25">
        <v>9012541.3098196387</v>
      </c>
      <c r="DQ22" s="25">
        <v>13975913.207661409</v>
      </c>
      <c r="DR22" s="25">
        <v>16680614.969468001</v>
      </c>
      <c r="DS22" s="25">
        <v>16657848.875377851</v>
      </c>
      <c r="DT22" s="25">
        <v>2351198.7600001357</v>
      </c>
      <c r="DU22" s="25">
        <v>1482342</v>
      </c>
      <c r="DV22" s="25"/>
      <c r="DW22" s="25"/>
      <c r="DX22" s="25"/>
      <c r="DY22" s="25"/>
      <c r="DZ22" s="25"/>
      <c r="EA22" s="25"/>
      <c r="EB22" s="25"/>
      <c r="EC22" s="25"/>
      <c r="ED22" s="25"/>
      <c r="EE22" s="25"/>
    </row>
    <row r="23" spans="1:135" x14ac:dyDescent="0.2">
      <c r="A23" s="19" t="s">
        <v>17</v>
      </c>
      <c r="B23" s="20" t="s">
        <v>40</v>
      </c>
      <c r="C23" s="19" t="s">
        <v>45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>
        <v>4941752</v>
      </c>
      <c r="CQ23" s="25">
        <v>3412397</v>
      </c>
      <c r="CR23" s="25">
        <v>3105988</v>
      </c>
      <c r="CS23" s="25">
        <v>3811290</v>
      </c>
      <c r="CT23" s="25">
        <v>5717472</v>
      </c>
      <c r="CU23" s="25">
        <v>7090617</v>
      </c>
      <c r="CV23" s="25">
        <v>7067408</v>
      </c>
      <c r="CW23" s="25">
        <v>4666535</v>
      </c>
      <c r="CX23" s="25">
        <v>4953627</v>
      </c>
      <c r="CY23" s="25">
        <v>5423620</v>
      </c>
      <c r="CZ23" s="25">
        <v>3730929</v>
      </c>
      <c r="DA23" s="25">
        <v>3988451</v>
      </c>
      <c r="DB23" s="25">
        <v>3592919</v>
      </c>
      <c r="DC23" s="25">
        <v>3849913</v>
      </c>
      <c r="DD23" s="25">
        <v>4086275</v>
      </c>
      <c r="DE23" s="25">
        <v>5292389</v>
      </c>
      <c r="DF23" s="25">
        <v>8345069.1910509998</v>
      </c>
      <c r="DG23" s="25">
        <v>9495161.9199999999</v>
      </c>
      <c r="DH23" s="25">
        <v>8674171.9698267207</v>
      </c>
      <c r="DI23" s="25">
        <v>6583859.5670614922</v>
      </c>
      <c r="DJ23" s="25">
        <v>4691066</v>
      </c>
      <c r="DK23" s="25">
        <v>4099863</v>
      </c>
      <c r="DL23" s="25">
        <v>4226076</v>
      </c>
      <c r="DM23" s="25">
        <v>3446644.2373300064</v>
      </c>
      <c r="DN23" s="25">
        <v>5280437.119212932</v>
      </c>
      <c r="DO23" s="25">
        <v>6063837.2234199969</v>
      </c>
      <c r="DP23" s="25">
        <v>5486403.1447879383</v>
      </c>
      <c r="DQ23" s="25">
        <v>8934333.6904430911</v>
      </c>
      <c r="DR23" s="25">
        <v>11166399.699161399</v>
      </c>
      <c r="DS23" s="25">
        <v>12361996.725121835</v>
      </c>
      <c r="DT23" s="25">
        <v>2802718.1086967709</v>
      </c>
      <c r="DU23" s="25">
        <v>1882003</v>
      </c>
      <c r="DV23" s="25"/>
      <c r="DW23" s="25"/>
      <c r="DX23" s="25"/>
      <c r="DY23" s="25"/>
      <c r="DZ23" s="25"/>
      <c r="EA23" s="25"/>
      <c r="EB23" s="25"/>
      <c r="EC23" s="25"/>
      <c r="ED23" s="25"/>
      <c r="EE23" s="25"/>
    </row>
    <row r="24" spans="1:135" x14ac:dyDescent="0.2">
      <c r="A24" s="19" t="s">
        <v>19</v>
      </c>
      <c r="B24" s="20" t="s">
        <v>41</v>
      </c>
      <c r="C24" s="19" t="s">
        <v>45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>
        <v>393457</v>
      </c>
      <c r="CQ24" s="25">
        <v>274467</v>
      </c>
      <c r="CR24" s="25">
        <v>243822</v>
      </c>
      <c r="CS24" s="25">
        <v>245945</v>
      </c>
      <c r="CT24" s="25">
        <v>404247</v>
      </c>
      <c r="CU24" s="25">
        <v>682897</v>
      </c>
      <c r="CV24" s="25">
        <v>414096</v>
      </c>
      <c r="CW24" s="25">
        <v>188989</v>
      </c>
      <c r="CX24" s="25">
        <v>161515</v>
      </c>
      <c r="CY24" s="25">
        <v>245963</v>
      </c>
      <c r="CZ24" s="25">
        <v>1131400</v>
      </c>
      <c r="DA24" s="25">
        <v>214760</v>
      </c>
      <c r="DB24" s="25">
        <v>161789</v>
      </c>
      <c r="DC24" s="25">
        <v>248507</v>
      </c>
      <c r="DD24" s="25">
        <v>265918</v>
      </c>
      <c r="DE24" s="25">
        <v>157012</v>
      </c>
      <c r="DF24" s="25">
        <v>527735</v>
      </c>
      <c r="DG24" s="25">
        <v>424925.617987242</v>
      </c>
      <c r="DH24" s="25">
        <v>347402.12259199965</v>
      </c>
      <c r="DI24" s="25">
        <v>332077.69896919001</v>
      </c>
      <c r="DJ24" s="25">
        <v>298358</v>
      </c>
      <c r="DK24" s="25">
        <v>170392.07997693121</v>
      </c>
      <c r="DL24" s="25">
        <v>230863.99306999973</v>
      </c>
      <c r="DM24" s="25">
        <v>255523.70386000077</v>
      </c>
      <c r="DN24" s="25">
        <v>247545.03305000032</v>
      </c>
      <c r="DO24" s="25">
        <v>217950.37825999985</v>
      </c>
      <c r="DP24" s="25">
        <v>546418.13187000039</v>
      </c>
      <c r="DQ24" s="25">
        <v>521576.60039999895</v>
      </c>
      <c r="DR24" s="25">
        <v>0</v>
      </c>
      <c r="DS24" s="25">
        <v>0</v>
      </c>
      <c r="DT24" s="25">
        <v>35194.415200000003</v>
      </c>
      <c r="DU24" s="25">
        <v>18660</v>
      </c>
      <c r="DV24" s="25"/>
      <c r="DW24" s="25"/>
      <c r="DX24" s="25"/>
      <c r="DY24" s="25"/>
      <c r="DZ24" s="25"/>
      <c r="EA24" s="25"/>
      <c r="EB24" s="25"/>
      <c r="EC24" s="25"/>
      <c r="ED24" s="25"/>
      <c r="EE24" s="25"/>
    </row>
    <row r="25" spans="1:135" ht="3" customHeight="1" x14ac:dyDescent="0.2">
      <c r="A25" s="19"/>
      <c r="B25" s="20"/>
      <c r="C25" s="19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</row>
    <row r="26" spans="1:135" ht="12.75" customHeight="1" x14ac:dyDescent="0.2">
      <c r="A26" s="86" t="s">
        <v>113</v>
      </c>
      <c r="B26" s="86"/>
      <c r="C26" s="86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</row>
    <row r="27" spans="1:135" ht="25.5" customHeight="1" x14ac:dyDescent="0.2">
      <c r="A27" s="84" t="s">
        <v>114</v>
      </c>
      <c r="B27" s="84"/>
      <c r="C27" s="84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</row>
    <row r="28" spans="1:135" ht="22.5" customHeight="1" x14ac:dyDescent="0.2">
      <c r="A28" s="84" t="s">
        <v>115</v>
      </c>
      <c r="B28" s="84"/>
      <c r="C28" s="84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</row>
    <row r="29" spans="1:135" ht="49.5" customHeight="1" x14ac:dyDescent="0.2">
      <c r="A29" s="84" t="s">
        <v>103</v>
      </c>
      <c r="B29" s="84"/>
      <c r="C29" s="84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</row>
    <row r="30" spans="1:135" x14ac:dyDescent="0.2">
      <c r="A30" s="84"/>
      <c r="B30" s="84"/>
      <c r="C30" s="84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</row>
    <row r="31" spans="1:135" x14ac:dyDescent="0.2"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</row>
    <row r="33" spans="52:87" x14ac:dyDescent="0.2"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</row>
    <row r="34" spans="52:87" x14ac:dyDescent="0.2"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</row>
    <row r="35" spans="52:87" x14ac:dyDescent="0.2"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</row>
    <row r="36" spans="52:87" x14ac:dyDescent="0.2"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</row>
    <row r="37" spans="52:87" x14ac:dyDescent="0.2"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</row>
  </sheetData>
  <mergeCells count="7">
    <mergeCell ref="A1:C1"/>
    <mergeCell ref="A29:C29"/>
    <mergeCell ref="A30:C30"/>
    <mergeCell ref="A2:C2"/>
    <mergeCell ref="A28:C28"/>
    <mergeCell ref="A26:C26"/>
    <mergeCell ref="A27:C27"/>
  </mergeCells>
  <conditionalFormatting sqref="CJ21:DG21">
    <cfRule type="duplicateValues" dxfId="15" priority="5"/>
  </conditionalFormatting>
  <conditionalFormatting sqref="DH21">
    <cfRule type="duplicateValues" dxfId="14" priority="3"/>
  </conditionalFormatting>
  <conditionalFormatting sqref="DI21:DQ21 DV21:EE21 DT21">
    <cfRule type="duplicateValues" dxfId="13" priority="20"/>
  </conditionalFormatting>
  <conditionalFormatting sqref="DU21">
    <cfRule type="duplicateValues" dxfId="6" priority="2"/>
  </conditionalFormatting>
  <conditionalFormatting sqref="DR21:DS21">
    <cfRule type="duplicateValues" dxfId="0" priority="1"/>
  </conditionalFormatting>
  <hyperlinks>
    <hyperlink ref="A1:B1" location="ÍNDICE!A1" display="ÍNDICE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rgb="FF002060"/>
  </sheetPr>
  <dimension ref="A1:BK30"/>
  <sheetViews>
    <sheetView zoomScale="90" zoomScaleNormal="90" workbookViewId="0">
      <pane xSplit="3" ySplit="4" topLeftCell="AR5" activePane="bottomRight" state="frozen"/>
      <selection pane="topRight" activeCell="D1" sqref="D1"/>
      <selection pane="bottomLeft" activeCell="A5" sqref="A5"/>
      <selection pane="bottomRight" activeCell="AY26" sqref="AY26"/>
    </sheetView>
  </sheetViews>
  <sheetFormatPr baseColWidth="10" defaultColWidth="12.7109375" defaultRowHeight="12.75" x14ac:dyDescent="0.2"/>
  <cols>
    <col min="1" max="1" width="3.42578125" style="13" bestFit="1" customWidth="1"/>
    <col min="2" max="2" width="36.140625" style="14" bestFit="1" customWidth="1"/>
    <col min="3" max="3" width="15.7109375" style="13" bestFit="1" customWidth="1"/>
    <col min="4" max="16384" width="12.7109375" style="14"/>
  </cols>
  <sheetData>
    <row r="1" spans="1:63" ht="16.5" x14ac:dyDescent="0.2">
      <c r="A1" s="82" t="s">
        <v>61</v>
      </c>
      <c r="B1" s="82"/>
      <c r="C1" s="82"/>
    </row>
    <row r="2" spans="1:63" ht="15" customHeight="1" x14ac:dyDescent="0.2">
      <c r="A2" s="85" t="s">
        <v>57</v>
      </c>
      <c r="B2" s="85"/>
      <c r="C2" s="85"/>
    </row>
    <row r="4" spans="1:63" x14ac:dyDescent="0.2">
      <c r="A4" s="15" t="s">
        <v>1</v>
      </c>
      <c r="B4" s="17" t="s">
        <v>50</v>
      </c>
      <c r="C4" s="15" t="s">
        <v>2</v>
      </c>
      <c r="D4" s="18">
        <v>42736</v>
      </c>
      <c r="E4" s="18">
        <v>42767</v>
      </c>
      <c r="F4" s="18">
        <v>42795</v>
      </c>
      <c r="G4" s="18">
        <v>42826</v>
      </c>
      <c r="H4" s="18">
        <v>42856</v>
      </c>
      <c r="I4" s="18">
        <v>42887</v>
      </c>
      <c r="J4" s="18">
        <v>42917</v>
      </c>
      <c r="K4" s="18">
        <v>42948</v>
      </c>
      <c r="L4" s="18">
        <v>42979</v>
      </c>
      <c r="M4" s="18">
        <v>43009</v>
      </c>
      <c r="N4" s="18">
        <v>43040</v>
      </c>
      <c r="O4" s="18">
        <v>43070</v>
      </c>
      <c r="P4" s="18">
        <v>43101</v>
      </c>
      <c r="Q4" s="18">
        <v>43132</v>
      </c>
      <c r="R4" s="18">
        <v>43160</v>
      </c>
      <c r="S4" s="18">
        <v>43191</v>
      </c>
      <c r="T4" s="18">
        <v>43221</v>
      </c>
      <c r="U4" s="18">
        <v>43252</v>
      </c>
      <c r="V4" s="18">
        <v>43282</v>
      </c>
      <c r="W4" s="18">
        <v>43313</v>
      </c>
      <c r="X4" s="18">
        <v>43344</v>
      </c>
      <c r="Y4" s="18">
        <v>43374</v>
      </c>
      <c r="Z4" s="18">
        <v>43405</v>
      </c>
      <c r="AA4" s="18">
        <v>43435</v>
      </c>
      <c r="AB4" s="18">
        <v>43466</v>
      </c>
      <c r="AC4" s="18">
        <v>43497</v>
      </c>
      <c r="AD4" s="18">
        <v>43525</v>
      </c>
      <c r="AE4" s="18">
        <v>43556</v>
      </c>
      <c r="AF4" s="18">
        <v>43586</v>
      </c>
      <c r="AG4" s="18">
        <v>43617</v>
      </c>
      <c r="AH4" s="18">
        <v>43647</v>
      </c>
      <c r="AI4" s="18">
        <v>43678</v>
      </c>
      <c r="AJ4" s="18">
        <v>43709</v>
      </c>
      <c r="AK4" s="18">
        <v>43739</v>
      </c>
      <c r="AL4" s="18">
        <v>43770</v>
      </c>
      <c r="AM4" s="18">
        <v>43800</v>
      </c>
      <c r="AN4" s="18">
        <v>43831</v>
      </c>
      <c r="AO4" s="18">
        <v>43862</v>
      </c>
      <c r="AP4" s="18">
        <v>43891</v>
      </c>
      <c r="AQ4" s="18">
        <v>43922</v>
      </c>
      <c r="AR4" s="18">
        <v>43952</v>
      </c>
      <c r="AS4" s="18">
        <v>43983</v>
      </c>
      <c r="AT4" s="18">
        <v>44013</v>
      </c>
      <c r="AU4" s="18">
        <v>44044</v>
      </c>
      <c r="AV4" s="18">
        <v>44075</v>
      </c>
      <c r="AW4" s="18">
        <v>44105</v>
      </c>
      <c r="AX4" s="18">
        <v>44136</v>
      </c>
      <c r="AY4" s="18">
        <v>44166</v>
      </c>
      <c r="AZ4" s="18">
        <v>44197</v>
      </c>
      <c r="BA4" s="18">
        <v>44228</v>
      </c>
      <c r="BB4" s="18">
        <v>44256</v>
      </c>
      <c r="BC4" s="18">
        <v>44287</v>
      </c>
      <c r="BD4" s="18">
        <v>44317</v>
      </c>
      <c r="BE4" s="18">
        <v>44348</v>
      </c>
      <c r="BF4" s="18">
        <v>44378</v>
      </c>
      <c r="BG4" s="18">
        <v>44409</v>
      </c>
      <c r="BH4" s="18">
        <v>44440</v>
      </c>
      <c r="BI4" s="18">
        <v>44470</v>
      </c>
      <c r="BJ4" s="18">
        <v>44501</v>
      </c>
      <c r="BK4" s="18">
        <v>44531</v>
      </c>
    </row>
    <row r="5" spans="1:63" x14ac:dyDescent="0.2">
      <c r="A5" s="19"/>
      <c r="B5" s="20" t="s">
        <v>53</v>
      </c>
      <c r="C5" s="19" t="s">
        <v>5</v>
      </c>
      <c r="D5" s="22">
        <v>10</v>
      </c>
      <c r="E5" s="22">
        <v>4</v>
      </c>
      <c r="F5" s="22">
        <v>0</v>
      </c>
      <c r="G5" s="22">
        <v>0</v>
      </c>
      <c r="H5" s="22">
        <v>0</v>
      </c>
      <c r="I5" s="22">
        <v>19</v>
      </c>
      <c r="J5" s="22">
        <v>18</v>
      </c>
      <c r="K5" s="22">
        <v>5</v>
      </c>
      <c r="L5" s="22">
        <v>8</v>
      </c>
      <c r="M5" s="22">
        <v>45</v>
      </c>
      <c r="N5" s="22">
        <v>21</v>
      </c>
      <c r="O5" s="22">
        <v>18</v>
      </c>
      <c r="P5" s="22">
        <v>14</v>
      </c>
      <c r="Q5" s="22">
        <v>19</v>
      </c>
      <c r="R5" s="22">
        <v>12</v>
      </c>
      <c r="S5" s="22">
        <v>26</v>
      </c>
      <c r="T5" s="22">
        <v>19</v>
      </c>
      <c r="U5" s="22">
        <v>12</v>
      </c>
      <c r="V5" s="22">
        <v>40</v>
      </c>
      <c r="W5" s="22">
        <v>90</v>
      </c>
      <c r="X5" s="22">
        <v>88</v>
      </c>
      <c r="Y5" s="22">
        <v>76</v>
      </c>
      <c r="Z5" s="22">
        <v>83</v>
      </c>
      <c r="AA5" s="22">
        <v>41</v>
      </c>
      <c r="AB5" s="22">
        <v>32</v>
      </c>
      <c r="AC5" s="22">
        <v>21</v>
      </c>
      <c r="AD5" s="22">
        <v>28</v>
      </c>
      <c r="AE5" s="22">
        <v>26</v>
      </c>
      <c r="AF5" s="22">
        <v>39</v>
      </c>
      <c r="AG5" s="22">
        <v>66</v>
      </c>
      <c r="AH5" s="22">
        <v>63</v>
      </c>
      <c r="AI5" s="22">
        <v>21</v>
      </c>
      <c r="AJ5" s="22">
        <v>44</v>
      </c>
      <c r="AK5" s="22">
        <v>31</v>
      </c>
      <c r="AL5" s="22">
        <v>28</v>
      </c>
      <c r="AM5" s="22">
        <v>39</v>
      </c>
      <c r="AN5" s="22">
        <v>34</v>
      </c>
      <c r="AO5" s="22">
        <v>39</v>
      </c>
      <c r="AP5" s="22">
        <v>31</v>
      </c>
      <c r="AQ5" s="22">
        <v>14</v>
      </c>
      <c r="AR5" s="22">
        <v>17</v>
      </c>
      <c r="AS5" s="22">
        <v>21</v>
      </c>
      <c r="AT5" s="22">
        <v>24</v>
      </c>
      <c r="AU5" s="22">
        <v>48</v>
      </c>
      <c r="AV5" s="22">
        <v>46</v>
      </c>
      <c r="AW5" s="22">
        <v>47</v>
      </c>
      <c r="AX5" s="22">
        <v>44</v>
      </c>
      <c r="AY5" s="22">
        <v>48</v>
      </c>
      <c r="AZ5" s="22">
        <v>40</v>
      </c>
      <c r="BA5" s="22">
        <v>30</v>
      </c>
      <c r="BB5" s="22"/>
      <c r="BC5" s="22"/>
      <c r="BD5" s="22"/>
      <c r="BE5" s="22"/>
      <c r="BF5" s="22"/>
      <c r="BG5" s="22"/>
      <c r="BH5" s="22"/>
      <c r="BI5" s="22"/>
      <c r="BJ5" s="22"/>
      <c r="BK5" s="22"/>
    </row>
    <row r="6" spans="1:63" ht="3" customHeight="1" x14ac:dyDescent="0.2">
      <c r="A6" s="19"/>
      <c r="B6" s="20"/>
      <c r="C6" s="19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63" x14ac:dyDescent="0.2">
      <c r="A7" s="15" t="s">
        <v>48</v>
      </c>
      <c r="B7" s="17" t="s">
        <v>12</v>
      </c>
      <c r="C7" s="15" t="s">
        <v>2</v>
      </c>
      <c r="D7" s="18">
        <v>42736</v>
      </c>
      <c r="E7" s="18">
        <v>42767</v>
      </c>
      <c r="F7" s="18">
        <v>42795</v>
      </c>
      <c r="G7" s="18">
        <v>42826</v>
      </c>
      <c r="H7" s="18">
        <v>42856</v>
      </c>
      <c r="I7" s="18">
        <v>42887</v>
      </c>
      <c r="J7" s="18">
        <v>42917</v>
      </c>
      <c r="K7" s="18">
        <v>42948</v>
      </c>
      <c r="L7" s="18">
        <v>42979</v>
      </c>
      <c r="M7" s="18">
        <v>43009</v>
      </c>
      <c r="N7" s="18">
        <v>43040</v>
      </c>
      <c r="O7" s="18">
        <v>43070</v>
      </c>
      <c r="P7" s="18">
        <v>43101</v>
      </c>
      <c r="Q7" s="18">
        <v>43132</v>
      </c>
      <c r="R7" s="18">
        <v>43160</v>
      </c>
      <c r="S7" s="18">
        <v>43191</v>
      </c>
      <c r="T7" s="18">
        <v>43221</v>
      </c>
      <c r="U7" s="18">
        <v>43252</v>
      </c>
      <c r="V7" s="18">
        <v>43282</v>
      </c>
      <c r="W7" s="18">
        <v>43313</v>
      </c>
      <c r="X7" s="18">
        <v>43344</v>
      </c>
      <c r="Y7" s="18">
        <v>43374</v>
      </c>
      <c r="Z7" s="18">
        <v>43405</v>
      </c>
      <c r="AA7" s="18">
        <v>43435</v>
      </c>
      <c r="AB7" s="18">
        <v>43466</v>
      </c>
      <c r="AC7" s="18">
        <v>43497</v>
      </c>
      <c r="AD7" s="18">
        <v>43525</v>
      </c>
      <c r="AE7" s="18">
        <v>43556</v>
      </c>
      <c r="AF7" s="18">
        <v>43586</v>
      </c>
      <c r="AG7" s="18">
        <v>43617</v>
      </c>
      <c r="AH7" s="18">
        <v>43647</v>
      </c>
      <c r="AI7" s="18">
        <v>43678</v>
      </c>
      <c r="AJ7" s="18">
        <v>43709</v>
      </c>
      <c r="AK7" s="18">
        <v>43739</v>
      </c>
      <c r="AL7" s="18">
        <v>43770</v>
      </c>
      <c r="AM7" s="18">
        <v>43800</v>
      </c>
      <c r="AN7" s="18">
        <v>43831</v>
      </c>
      <c r="AO7" s="18">
        <v>43862</v>
      </c>
      <c r="AP7" s="18">
        <v>43891</v>
      </c>
      <c r="AQ7" s="18">
        <v>43922</v>
      </c>
      <c r="AR7" s="18">
        <v>43952</v>
      </c>
      <c r="AS7" s="18">
        <v>43983</v>
      </c>
      <c r="AT7" s="18">
        <v>44013</v>
      </c>
      <c r="AU7" s="18">
        <v>44044</v>
      </c>
      <c r="AV7" s="18">
        <v>44075</v>
      </c>
      <c r="AW7" s="18">
        <v>44105</v>
      </c>
      <c r="AX7" s="18">
        <v>44136</v>
      </c>
      <c r="AY7" s="18">
        <v>44166</v>
      </c>
      <c r="AZ7" s="18">
        <v>44197</v>
      </c>
      <c r="BA7" s="18">
        <v>44228</v>
      </c>
      <c r="BB7" s="18">
        <v>44256</v>
      </c>
      <c r="BC7" s="18">
        <v>44287</v>
      </c>
      <c r="BD7" s="18">
        <v>44317</v>
      </c>
      <c r="BE7" s="18">
        <v>44348</v>
      </c>
      <c r="BF7" s="18">
        <v>44378</v>
      </c>
      <c r="BG7" s="18">
        <v>44409</v>
      </c>
      <c r="BH7" s="18">
        <v>44440</v>
      </c>
      <c r="BI7" s="18">
        <v>44470</v>
      </c>
      <c r="BJ7" s="18">
        <v>44501</v>
      </c>
      <c r="BK7" s="18">
        <v>44531</v>
      </c>
    </row>
    <row r="8" spans="1:63" x14ac:dyDescent="0.2">
      <c r="A8" s="19" t="s">
        <v>3</v>
      </c>
      <c r="B8" s="20" t="s">
        <v>13</v>
      </c>
      <c r="C8" s="19" t="s">
        <v>14</v>
      </c>
      <c r="D8" s="22">
        <v>125.5</v>
      </c>
      <c r="E8" s="22"/>
      <c r="F8" s="22"/>
      <c r="G8" s="22"/>
      <c r="H8" s="22"/>
      <c r="I8" s="22"/>
      <c r="J8" s="22"/>
      <c r="K8" s="22">
        <v>39.870000000000005</v>
      </c>
      <c r="L8" s="22">
        <v>16.77</v>
      </c>
      <c r="M8" s="22">
        <v>0</v>
      </c>
      <c r="N8" s="22">
        <v>0</v>
      </c>
      <c r="O8" s="22">
        <v>21.11</v>
      </c>
      <c r="P8" s="22">
        <v>41.900000000000006</v>
      </c>
      <c r="Q8" s="22">
        <v>133.37</v>
      </c>
      <c r="R8" s="22">
        <v>0</v>
      </c>
      <c r="S8" s="22">
        <v>0</v>
      </c>
      <c r="T8" s="22">
        <v>30.740000000000002</v>
      </c>
      <c r="U8" s="22">
        <v>0</v>
      </c>
      <c r="V8" s="22">
        <v>9.879999999999999</v>
      </c>
      <c r="W8" s="22">
        <v>19.86</v>
      </c>
      <c r="X8" s="22">
        <v>4.96</v>
      </c>
      <c r="Y8" s="22">
        <v>97</v>
      </c>
      <c r="Z8" s="22">
        <v>115.44</v>
      </c>
      <c r="AA8" s="22">
        <v>93.29</v>
      </c>
      <c r="AB8" s="22">
        <v>95.329999999999984</v>
      </c>
      <c r="AC8" s="22">
        <v>56.33</v>
      </c>
      <c r="AD8" s="22">
        <v>162.18</v>
      </c>
      <c r="AE8" s="22">
        <v>60.62</v>
      </c>
      <c r="AF8" s="22">
        <v>87.08</v>
      </c>
      <c r="AG8" s="22">
        <v>64.03</v>
      </c>
      <c r="AH8" s="22">
        <v>117.14999999999999</v>
      </c>
      <c r="AI8" s="22">
        <v>30.85</v>
      </c>
      <c r="AJ8" s="22">
        <v>68.78</v>
      </c>
      <c r="AK8" s="22">
        <v>181.12</v>
      </c>
      <c r="AL8" s="22">
        <v>219.13000000000002</v>
      </c>
      <c r="AM8" s="22">
        <v>321.53000000000003</v>
      </c>
      <c r="AN8" s="22">
        <v>114.77</v>
      </c>
      <c r="AO8" s="22">
        <v>673.1</v>
      </c>
      <c r="AP8" s="22">
        <v>354.56</v>
      </c>
      <c r="AQ8" s="22">
        <v>327.51999999999992</v>
      </c>
      <c r="AR8" s="22">
        <v>354.74</v>
      </c>
      <c r="AS8" s="22">
        <v>171.37</v>
      </c>
      <c r="AT8" s="22">
        <v>306.5</v>
      </c>
      <c r="AU8" s="22">
        <v>286.66999999999996</v>
      </c>
      <c r="AV8" s="22">
        <v>415.16</v>
      </c>
      <c r="AW8" s="22">
        <v>534.27</v>
      </c>
      <c r="AX8" s="22">
        <v>423.31</v>
      </c>
      <c r="AY8" s="22">
        <v>634.06000000000006</v>
      </c>
      <c r="AZ8" s="22">
        <v>231.21999999999997</v>
      </c>
      <c r="BA8" s="22">
        <v>218.04000000000002</v>
      </c>
      <c r="BB8" s="22"/>
      <c r="BC8" s="22"/>
      <c r="BD8" s="22"/>
      <c r="BE8" s="22"/>
      <c r="BF8" s="22"/>
      <c r="BG8" s="22"/>
      <c r="BH8" s="22"/>
      <c r="BI8" s="22"/>
      <c r="BJ8" s="22"/>
      <c r="BK8" s="22"/>
    </row>
    <row r="9" spans="1:63" x14ac:dyDescent="0.2">
      <c r="A9" s="19" t="s">
        <v>6</v>
      </c>
      <c r="B9" s="20" t="s">
        <v>15</v>
      </c>
      <c r="C9" s="19" t="s">
        <v>14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338.61</v>
      </c>
      <c r="J9" s="22">
        <v>545.46</v>
      </c>
      <c r="K9" s="22">
        <v>0</v>
      </c>
      <c r="L9" s="22">
        <v>0</v>
      </c>
      <c r="M9" s="22">
        <v>42.47</v>
      </c>
      <c r="N9" s="22">
        <v>302.27000000000004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510.31000000000006</v>
      </c>
      <c r="W9" s="22">
        <v>1132.7</v>
      </c>
      <c r="X9" s="22">
        <v>1152.45</v>
      </c>
      <c r="Y9" s="22">
        <v>1177.1200000000001</v>
      </c>
      <c r="Z9" s="22">
        <v>847.62000000000012</v>
      </c>
      <c r="AA9" s="22">
        <v>1034.95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4212.4800000000005</v>
      </c>
      <c r="AH9" s="22">
        <v>3147.97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649.11</v>
      </c>
      <c r="AO9" s="22"/>
      <c r="AP9" s="22"/>
      <c r="AQ9" s="22"/>
      <c r="AR9" s="22"/>
      <c r="AS9" s="22"/>
      <c r="AT9" s="22"/>
      <c r="AU9" s="22"/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0</v>
      </c>
      <c r="BB9" s="22"/>
      <c r="BC9" s="22"/>
      <c r="BD9" s="22"/>
      <c r="BE9" s="22"/>
      <c r="BF9" s="22"/>
      <c r="BG9" s="22"/>
      <c r="BH9" s="22"/>
      <c r="BI9" s="22"/>
      <c r="BJ9" s="22"/>
      <c r="BK9" s="22"/>
    </row>
    <row r="10" spans="1:63" x14ac:dyDescent="0.2">
      <c r="A10" s="19" t="s">
        <v>8</v>
      </c>
      <c r="B10" s="20" t="s">
        <v>16</v>
      </c>
      <c r="C10" s="19" t="s">
        <v>14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/>
      <c r="AO10" s="22"/>
      <c r="AP10" s="22">
        <v>0</v>
      </c>
      <c r="AQ10" s="22">
        <v>0</v>
      </c>
      <c r="AR10" s="22"/>
      <c r="AS10" s="22"/>
      <c r="AT10" s="22"/>
      <c r="AU10" s="22"/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/>
      <c r="BC10" s="22"/>
      <c r="BD10" s="22"/>
      <c r="BE10" s="22"/>
      <c r="BF10" s="22"/>
      <c r="BG10" s="22"/>
      <c r="BH10" s="22"/>
      <c r="BI10" s="22"/>
      <c r="BJ10" s="22"/>
      <c r="BK10" s="22"/>
    </row>
    <row r="11" spans="1:63" x14ac:dyDescent="0.2">
      <c r="A11" s="19" t="s">
        <v>17</v>
      </c>
      <c r="B11" s="20" t="s">
        <v>18</v>
      </c>
      <c r="C11" s="19" t="s">
        <v>14</v>
      </c>
      <c r="D11" s="27">
        <v>233.58</v>
      </c>
      <c r="E11" s="27">
        <v>48.7</v>
      </c>
      <c r="F11" s="22">
        <v>0</v>
      </c>
      <c r="G11" s="22">
        <v>0</v>
      </c>
      <c r="H11" s="22">
        <v>0</v>
      </c>
      <c r="I11" s="22">
        <v>547.65</v>
      </c>
      <c r="J11" s="22">
        <v>65.86</v>
      </c>
      <c r="K11" s="22">
        <v>92.62</v>
      </c>
      <c r="L11" s="22">
        <v>142.05000000000001</v>
      </c>
      <c r="M11" s="22">
        <v>0</v>
      </c>
      <c r="N11" s="22">
        <v>0</v>
      </c>
      <c r="O11" s="22">
        <v>745.89</v>
      </c>
      <c r="P11" s="22">
        <v>196.23</v>
      </c>
      <c r="Q11" s="22">
        <v>432.29</v>
      </c>
      <c r="R11" s="22">
        <v>291.54000000000002</v>
      </c>
      <c r="S11" s="22">
        <v>388.04</v>
      </c>
      <c r="T11" s="22">
        <v>631.58000000000004</v>
      </c>
      <c r="U11" s="22">
        <v>358.9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927.51999999999987</v>
      </c>
      <c r="AC11" s="22">
        <v>984.22000000000014</v>
      </c>
      <c r="AD11" s="22">
        <v>614.79000000000008</v>
      </c>
      <c r="AE11" s="22">
        <v>505.31000000000006</v>
      </c>
      <c r="AF11" s="22">
        <v>783.93000000000018</v>
      </c>
      <c r="AG11" s="22">
        <v>386.11</v>
      </c>
      <c r="AH11" s="22">
        <v>686.4799999999999</v>
      </c>
      <c r="AI11" s="22">
        <v>486.51000000000005</v>
      </c>
      <c r="AJ11" s="22">
        <v>3454.4600000000005</v>
      </c>
      <c r="AK11" s="22">
        <v>716.12999999999977</v>
      </c>
      <c r="AL11" s="22">
        <v>699.55999999999983</v>
      </c>
      <c r="AM11" s="22">
        <v>1044.06</v>
      </c>
      <c r="AN11" s="22">
        <v>986.19</v>
      </c>
      <c r="AO11" s="22">
        <v>789.58</v>
      </c>
      <c r="AP11" s="22">
        <v>410.13</v>
      </c>
      <c r="AQ11" s="22">
        <v>3.51</v>
      </c>
      <c r="AR11" s="22">
        <v>54.09</v>
      </c>
      <c r="AS11" s="22">
        <v>213.34</v>
      </c>
      <c r="AT11" s="22">
        <v>350.53000000000003</v>
      </c>
      <c r="AU11" s="22">
        <v>2136.1499999999992</v>
      </c>
      <c r="AV11" s="22">
        <v>1854.34</v>
      </c>
      <c r="AW11" s="22">
        <v>2369.59</v>
      </c>
      <c r="AX11" s="22">
        <v>885.93999999999994</v>
      </c>
      <c r="AY11" s="22">
        <v>1769.66</v>
      </c>
      <c r="AZ11" s="22">
        <v>1164.3100000000002</v>
      </c>
      <c r="BA11" s="22">
        <v>1653.34</v>
      </c>
      <c r="BB11" s="22"/>
      <c r="BC11" s="22"/>
      <c r="BD11" s="22"/>
      <c r="BE11" s="22"/>
      <c r="BF11" s="22"/>
      <c r="BG11" s="22"/>
      <c r="BH11" s="22"/>
      <c r="BI11" s="22"/>
      <c r="BJ11" s="22"/>
      <c r="BK11" s="22"/>
    </row>
    <row r="12" spans="1:63" x14ac:dyDescent="0.2">
      <c r="A12" s="19" t="s">
        <v>19</v>
      </c>
      <c r="B12" s="20" t="s">
        <v>20</v>
      </c>
      <c r="C12" s="19" t="s">
        <v>14</v>
      </c>
      <c r="D12" s="22">
        <v>0</v>
      </c>
      <c r="E12" s="27">
        <v>23.88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/>
      <c r="AS12" s="22"/>
      <c r="AT12" s="22"/>
      <c r="AU12" s="22"/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/>
      <c r="BC12" s="22"/>
      <c r="BD12" s="22"/>
      <c r="BE12" s="22"/>
      <c r="BF12" s="22"/>
      <c r="BG12" s="22"/>
      <c r="BH12" s="22"/>
      <c r="BI12" s="22"/>
      <c r="BJ12" s="22"/>
      <c r="BK12" s="22"/>
    </row>
    <row r="13" spans="1:63" x14ac:dyDescent="0.2">
      <c r="A13" s="19" t="s">
        <v>28</v>
      </c>
      <c r="B13" s="20" t="s">
        <v>10</v>
      </c>
      <c r="C13" s="19" t="s">
        <v>14</v>
      </c>
      <c r="D13" s="77">
        <f>SUM(D8:D12)</f>
        <v>359.08000000000004</v>
      </c>
      <c r="E13" s="77">
        <f t="shared" ref="E13:H13" si="0">SUM(E8:E12)</f>
        <v>72.58</v>
      </c>
      <c r="F13" s="77">
        <f t="shared" si="0"/>
        <v>0</v>
      </c>
      <c r="G13" s="77">
        <f t="shared" si="0"/>
        <v>0</v>
      </c>
      <c r="H13" s="77">
        <f t="shared" si="0"/>
        <v>0</v>
      </c>
      <c r="I13" s="77">
        <f t="shared" ref="I13:R13" si="1">+I8+I9+I10+I11+I12</f>
        <v>886.26</v>
      </c>
      <c r="J13" s="77">
        <f t="shared" si="1"/>
        <v>611.32000000000005</v>
      </c>
      <c r="K13" s="77">
        <f t="shared" si="1"/>
        <v>132.49</v>
      </c>
      <c r="L13" s="77">
        <f t="shared" si="1"/>
        <v>158.82000000000002</v>
      </c>
      <c r="M13" s="77">
        <f t="shared" si="1"/>
        <v>42.47</v>
      </c>
      <c r="N13" s="77">
        <f t="shared" si="1"/>
        <v>302.27000000000004</v>
      </c>
      <c r="O13" s="77">
        <f t="shared" si="1"/>
        <v>767</v>
      </c>
      <c r="P13" s="26">
        <f t="shared" si="1"/>
        <v>238.13</v>
      </c>
      <c r="Q13" s="26">
        <f t="shared" si="1"/>
        <v>565.66000000000008</v>
      </c>
      <c r="R13" s="26">
        <f t="shared" si="1"/>
        <v>291.54000000000002</v>
      </c>
      <c r="S13" s="26">
        <f>+S8+S9+S10+S11+S12</f>
        <v>388.04</v>
      </c>
      <c r="T13" s="26">
        <f t="shared" ref="T13:X13" si="2">+T8+T9+T10+T11+T12</f>
        <v>662.32</v>
      </c>
      <c r="U13" s="26">
        <f t="shared" si="2"/>
        <v>358.9</v>
      </c>
      <c r="V13" s="26">
        <f t="shared" si="2"/>
        <v>520.19000000000005</v>
      </c>
      <c r="W13" s="26">
        <f t="shared" si="2"/>
        <v>1152.56</v>
      </c>
      <c r="X13" s="26">
        <f t="shared" si="2"/>
        <v>1157.4100000000001</v>
      </c>
      <c r="Y13" s="26">
        <f>+Y8+Y9+Y10+Y11+Y12</f>
        <v>1274.1200000000001</v>
      </c>
      <c r="Z13" s="26">
        <f t="shared" ref="Z13:AD13" si="3">+Z8+Z9+Z10+Z11+Z12</f>
        <v>963.06000000000017</v>
      </c>
      <c r="AA13" s="26">
        <f t="shared" si="3"/>
        <v>1128.24</v>
      </c>
      <c r="AB13" s="26">
        <f t="shared" si="3"/>
        <v>1022.8499999999999</v>
      </c>
      <c r="AC13" s="26">
        <f t="shared" si="3"/>
        <v>1040.5500000000002</v>
      </c>
      <c r="AD13" s="26">
        <f t="shared" si="3"/>
        <v>776.97</v>
      </c>
      <c r="AE13" s="26">
        <f>+AE8+AE9+AE10+AE11+AE12</f>
        <v>565.93000000000006</v>
      </c>
      <c r="AF13" s="26">
        <f t="shared" ref="AF13:AJ13" si="4">+AF8+AF9+AF10+AF11+AF12</f>
        <v>871.01000000000022</v>
      </c>
      <c r="AG13" s="26">
        <f t="shared" si="4"/>
        <v>4662.62</v>
      </c>
      <c r="AH13" s="26">
        <f t="shared" si="4"/>
        <v>3951.6</v>
      </c>
      <c r="AI13" s="26">
        <f t="shared" si="4"/>
        <v>517.36</v>
      </c>
      <c r="AJ13" s="26">
        <f t="shared" si="4"/>
        <v>3523.2400000000007</v>
      </c>
      <c r="AK13" s="26">
        <f>+AK8+AK9+AK10+AK11+AK12</f>
        <v>897.24999999999977</v>
      </c>
      <c r="AL13" s="26">
        <f t="shared" ref="AL13:AS13" si="5">+AL8+AL9+AL10+AL11+AL12</f>
        <v>918.68999999999983</v>
      </c>
      <c r="AM13" s="26">
        <f t="shared" si="5"/>
        <v>1365.59</v>
      </c>
      <c r="AN13" s="26">
        <f t="shared" si="5"/>
        <v>1750.0700000000002</v>
      </c>
      <c r="AO13" s="26">
        <f t="shared" si="5"/>
        <v>1462.68</v>
      </c>
      <c r="AP13" s="26">
        <f t="shared" si="5"/>
        <v>764.69</v>
      </c>
      <c r="AQ13" s="26">
        <f t="shared" si="5"/>
        <v>331.02999999999992</v>
      </c>
      <c r="AR13" s="26">
        <f t="shared" si="5"/>
        <v>408.83000000000004</v>
      </c>
      <c r="AS13" s="26">
        <f t="shared" si="5"/>
        <v>384.71000000000004</v>
      </c>
      <c r="AT13" s="26">
        <f>+AT8+AT9+AT10+AT11+AT12</f>
        <v>657.03</v>
      </c>
      <c r="AU13" s="26">
        <f>+AU8+AU9+AU10+AU11+AU12</f>
        <v>2422.8199999999993</v>
      </c>
      <c r="AV13" s="26">
        <f>+AV8+AV9+AV10+AV11+AV12</f>
        <v>2269.5</v>
      </c>
      <c r="AW13" s="26">
        <f t="shared" ref="AW13:AY13" si="6">+AW8+AW9+AW10+AW11+AW12</f>
        <v>2903.86</v>
      </c>
      <c r="AX13" s="26">
        <f t="shared" si="6"/>
        <v>1309.25</v>
      </c>
      <c r="AY13" s="26">
        <f t="shared" si="6"/>
        <v>2403.7200000000003</v>
      </c>
      <c r="AZ13" s="26">
        <f t="shared" ref="AZ13:BI13" si="7">+AZ8+AZ9+AZ10+AZ11+AZ12</f>
        <v>1395.5300000000002</v>
      </c>
      <c r="BA13" s="26">
        <f t="shared" si="7"/>
        <v>1871.3799999999999</v>
      </c>
      <c r="BB13" s="26">
        <f t="shared" si="7"/>
        <v>0</v>
      </c>
      <c r="BC13" s="26">
        <f t="shared" si="7"/>
        <v>0</v>
      </c>
      <c r="BD13" s="26">
        <f t="shared" si="7"/>
        <v>0</v>
      </c>
      <c r="BE13" s="26">
        <f t="shared" si="7"/>
        <v>0</v>
      </c>
      <c r="BF13" s="26">
        <f t="shared" si="7"/>
        <v>0</v>
      </c>
      <c r="BG13" s="26">
        <f t="shared" si="7"/>
        <v>0</v>
      </c>
      <c r="BH13" s="26">
        <f t="shared" si="7"/>
        <v>0</v>
      </c>
      <c r="BI13" s="26">
        <f t="shared" si="7"/>
        <v>0</v>
      </c>
      <c r="BJ13" s="26">
        <f t="shared" ref="BJ13:BK13" si="8">+BJ8+BJ9+BJ10+BJ11+BJ12</f>
        <v>0</v>
      </c>
      <c r="BK13" s="26">
        <f t="shared" si="8"/>
        <v>0</v>
      </c>
    </row>
    <row r="14" spans="1:63" ht="3" customHeight="1" x14ac:dyDescent="0.2">
      <c r="B14" s="20"/>
      <c r="C14" s="19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</row>
    <row r="15" spans="1:63" x14ac:dyDescent="0.2">
      <c r="A15" s="15" t="s">
        <v>29</v>
      </c>
      <c r="B15" s="17" t="s">
        <v>21</v>
      </c>
      <c r="C15" s="15" t="s">
        <v>2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>
        <v>43831</v>
      </c>
      <c r="AO15" s="18">
        <v>43862</v>
      </c>
      <c r="AP15" s="18">
        <v>43891</v>
      </c>
      <c r="AQ15" s="18">
        <v>43922</v>
      </c>
      <c r="AR15" s="18">
        <v>43952</v>
      </c>
      <c r="AS15" s="18">
        <v>43983</v>
      </c>
      <c r="AT15" s="18">
        <v>44013</v>
      </c>
      <c r="AU15" s="18">
        <v>44044</v>
      </c>
      <c r="AV15" s="18">
        <v>44075</v>
      </c>
      <c r="AW15" s="18">
        <v>44105</v>
      </c>
      <c r="AX15" s="18">
        <v>44136</v>
      </c>
      <c r="AY15" s="18">
        <v>44166</v>
      </c>
      <c r="AZ15" s="18">
        <v>44197</v>
      </c>
      <c r="BA15" s="18">
        <v>44228</v>
      </c>
      <c r="BB15" s="18">
        <v>44256</v>
      </c>
      <c r="BC15" s="18">
        <v>44287</v>
      </c>
      <c r="BD15" s="18">
        <v>44317</v>
      </c>
      <c r="BE15" s="18">
        <v>44348</v>
      </c>
      <c r="BF15" s="18">
        <v>44378</v>
      </c>
      <c r="BG15" s="18">
        <v>44409</v>
      </c>
      <c r="BH15" s="18">
        <v>44440</v>
      </c>
      <c r="BI15" s="18">
        <v>44470</v>
      </c>
      <c r="BJ15" s="18">
        <v>44501</v>
      </c>
      <c r="BK15" s="18">
        <v>44531</v>
      </c>
    </row>
    <row r="16" spans="1:63" x14ac:dyDescent="0.2">
      <c r="A16" s="19" t="s">
        <v>3</v>
      </c>
      <c r="B16" s="20" t="s">
        <v>21</v>
      </c>
      <c r="C16" s="19" t="s">
        <v>22</v>
      </c>
      <c r="D16" s="22">
        <v>10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3</v>
      </c>
      <c r="L16" s="22">
        <v>1</v>
      </c>
      <c r="M16" s="22">
        <v>0</v>
      </c>
      <c r="N16" s="22">
        <v>0</v>
      </c>
      <c r="O16" s="22">
        <v>4</v>
      </c>
      <c r="P16" s="22">
        <v>7</v>
      </c>
      <c r="Q16" s="22">
        <v>22</v>
      </c>
      <c r="R16" s="22">
        <v>0</v>
      </c>
      <c r="S16" s="22">
        <v>0</v>
      </c>
      <c r="T16" s="22">
        <v>5</v>
      </c>
      <c r="U16" s="22">
        <v>0</v>
      </c>
      <c r="V16" s="22">
        <v>4</v>
      </c>
      <c r="W16" s="22">
        <v>8</v>
      </c>
      <c r="X16" s="22">
        <v>2</v>
      </c>
      <c r="Y16" s="22">
        <v>16</v>
      </c>
      <c r="Z16" s="22">
        <v>15</v>
      </c>
      <c r="AA16" s="22">
        <v>10</v>
      </c>
      <c r="AB16" s="22">
        <v>19</v>
      </c>
      <c r="AC16" s="22">
        <v>9</v>
      </c>
      <c r="AD16" s="22">
        <v>21</v>
      </c>
      <c r="AE16" s="22">
        <v>8</v>
      </c>
      <c r="AF16" s="22">
        <v>10</v>
      </c>
      <c r="AG16" s="22">
        <v>10</v>
      </c>
      <c r="AH16" s="22">
        <v>12</v>
      </c>
      <c r="AI16" s="22">
        <v>4</v>
      </c>
      <c r="AJ16" s="22">
        <v>10</v>
      </c>
      <c r="AK16" s="22">
        <v>22</v>
      </c>
      <c r="AL16" s="22">
        <v>24</v>
      </c>
      <c r="AM16" s="22">
        <v>38</v>
      </c>
      <c r="AN16" s="22">
        <v>14</v>
      </c>
      <c r="AO16" s="22">
        <v>68</v>
      </c>
      <c r="AP16" s="22">
        <v>46</v>
      </c>
      <c r="AQ16" s="22">
        <v>43</v>
      </c>
      <c r="AR16" s="22">
        <v>46</v>
      </c>
      <c r="AS16" s="22">
        <v>27</v>
      </c>
      <c r="AT16" s="22">
        <v>34</v>
      </c>
      <c r="AU16" s="22">
        <v>32</v>
      </c>
      <c r="AV16" s="22">
        <v>47</v>
      </c>
      <c r="AW16" s="22">
        <v>63</v>
      </c>
      <c r="AX16" s="22">
        <v>57</v>
      </c>
      <c r="AY16" s="22">
        <v>74</v>
      </c>
      <c r="AZ16" s="22">
        <v>32</v>
      </c>
      <c r="BA16" s="22">
        <v>26</v>
      </c>
      <c r="BB16" s="22"/>
      <c r="BC16" s="22"/>
      <c r="BD16" s="22"/>
      <c r="BE16" s="22"/>
      <c r="BF16" s="22"/>
      <c r="BG16" s="22"/>
      <c r="BH16" s="22"/>
      <c r="BI16" s="22"/>
      <c r="BJ16" s="22"/>
      <c r="BK16" s="22"/>
    </row>
    <row r="17" spans="1:63" x14ac:dyDescent="0.2">
      <c r="A17" s="19" t="s">
        <v>6</v>
      </c>
      <c r="B17" s="20" t="s">
        <v>21</v>
      </c>
      <c r="C17" s="19" t="s">
        <v>5</v>
      </c>
      <c r="D17" s="22">
        <v>6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2</v>
      </c>
      <c r="L17" s="22">
        <v>1</v>
      </c>
      <c r="M17" s="22">
        <v>0</v>
      </c>
      <c r="N17" s="22">
        <v>0</v>
      </c>
      <c r="O17" s="22">
        <v>2</v>
      </c>
      <c r="P17" s="22">
        <v>5</v>
      </c>
      <c r="Q17" s="22">
        <v>16</v>
      </c>
      <c r="R17" s="22">
        <v>0</v>
      </c>
      <c r="S17" s="22">
        <v>0</v>
      </c>
      <c r="T17" s="22">
        <v>3</v>
      </c>
      <c r="U17" s="22">
        <v>0</v>
      </c>
      <c r="V17" s="22">
        <v>2</v>
      </c>
      <c r="W17" s="22">
        <v>4</v>
      </c>
      <c r="X17" s="22">
        <v>1</v>
      </c>
      <c r="Y17" s="22">
        <v>8</v>
      </c>
      <c r="Z17" s="22">
        <v>8</v>
      </c>
      <c r="AA17" s="22">
        <v>5</v>
      </c>
      <c r="AB17" s="22">
        <v>14</v>
      </c>
      <c r="AC17" s="22">
        <v>5</v>
      </c>
      <c r="AD17" s="22">
        <v>11</v>
      </c>
      <c r="AE17" s="22">
        <v>4</v>
      </c>
      <c r="AF17" s="22">
        <v>5</v>
      </c>
      <c r="AG17" s="22">
        <v>5</v>
      </c>
      <c r="AH17" s="22">
        <v>6</v>
      </c>
      <c r="AI17" s="22">
        <v>2</v>
      </c>
      <c r="AJ17" s="22">
        <v>5</v>
      </c>
      <c r="AK17" s="22">
        <v>11</v>
      </c>
      <c r="AL17" s="22">
        <v>12</v>
      </c>
      <c r="AM17" s="22">
        <v>19</v>
      </c>
      <c r="AN17" s="22">
        <v>8</v>
      </c>
      <c r="AO17" s="22">
        <v>35</v>
      </c>
      <c r="AP17" s="22">
        <v>25</v>
      </c>
      <c r="AQ17" s="22">
        <v>22</v>
      </c>
      <c r="AR17" s="22">
        <v>24</v>
      </c>
      <c r="AS17" s="22">
        <v>14</v>
      </c>
      <c r="AT17" s="22">
        <v>17</v>
      </c>
      <c r="AU17" s="22">
        <v>16</v>
      </c>
      <c r="AV17" s="22">
        <v>24</v>
      </c>
      <c r="AW17" s="22">
        <v>32</v>
      </c>
      <c r="AX17" s="22">
        <v>29</v>
      </c>
      <c r="AY17" s="22">
        <v>38</v>
      </c>
      <c r="AZ17" s="22">
        <v>16</v>
      </c>
      <c r="BA17" s="22">
        <v>13</v>
      </c>
      <c r="BB17" s="22"/>
      <c r="BC17" s="22"/>
      <c r="BD17" s="22"/>
      <c r="BE17" s="22"/>
      <c r="BF17" s="22"/>
      <c r="BG17" s="22"/>
      <c r="BH17" s="22"/>
      <c r="BI17" s="22"/>
      <c r="BJ17" s="22"/>
      <c r="BK17" s="22"/>
    </row>
    <row r="18" spans="1:63" ht="3" customHeight="1" x14ac:dyDescent="0.2"/>
    <row r="19" spans="1:63" x14ac:dyDescent="0.2">
      <c r="A19" s="30" t="s">
        <v>49</v>
      </c>
      <c r="B19" s="17" t="s">
        <v>39</v>
      </c>
      <c r="C19" s="15" t="s">
        <v>2</v>
      </c>
      <c r="D19" s="18">
        <v>42736</v>
      </c>
      <c r="E19" s="18">
        <v>42767</v>
      </c>
      <c r="F19" s="18">
        <v>42795</v>
      </c>
      <c r="G19" s="18">
        <v>42826</v>
      </c>
      <c r="H19" s="18">
        <v>42856</v>
      </c>
      <c r="I19" s="18">
        <v>42887</v>
      </c>
      <c r="J19" s="18">
        <v>42917</v>
      </c>
      <c r="K19" s="18">
        <v>42948</v>
      </c>
      <c r="L19" s="18">
        <v>42979</v>
      </c>
      <c r="M19" s="18">
        <v>43009</v>
      </c>
      <c r="N19" s="18">
        <v>43040</v>
      </c>
      <c r="O19" s="18">
        <v>43070</v>
      </c>
      <c r="P19" s="18">
        <v>43101</v>
      </c>
      <c r="Q19" s="18">
        <v>43132</v>
      </c>
      <c r="R19" s="18">
        <v>43160</v>
      </c>
      <c r="S19" s="18">
        <v>43191</v>
      </c>
      <c r="T19" s="18">
        <v>43221</v>
      </c>
      <c r="U19" s="18">
        <v>43252</v>
      </c>
      <c r="V19" s="18">
        <v>43282</v>
      </c>
      <c r="W19" s="18">
        <v>43313</v>
      </c>
      <c r="X19" s="18">
        <v>43344</v>
      </c>
      <c r="Y19" s="18">
        <v>43374</v>
      </c>
      <c r="Z19" s="18">
        <v>43405</v>
      </c>
      <c r="AA19" s="18">
        <v>43435</v>
      </c>
      <c r="AB19" s="18">
        <v>43466</v>
      </c>
      <c r="AC19" s="18">
        <v>43497</v>
      </c>
      <c r="AD19" s="18">
        <v>43525</v>
      </c>
      <c r="AE19" s="18">
        <v>43556</v>
      </c>
      <c r="AF19" s="18">
        <v>43586</v>
      </c>
      <c r="AG19" s="18">
        <v>43617</v>
      </c>
      <c r="AH19" s="18">
        <v>43647</v>
      </c>
      <c r="AI19" s="18">
        <v>43678</v>
      </c>
      <c r="AJ19" s="18">
        <v>43709</v>
      </c>
      <c r="AK19" s="18">
        <v>43739</v>
      </c>
      <c r="AL19" s="18">
        <v>43770</v>
      </c>
      <c r="AM19" s="18">
        <v>43800</v>
      </c>
      <c r="AN19" s="18">
        <v>43831</v>
      </c>
      <c r="AO19" s="18">
        <v>43862</v>
      </c>
      <c r="AP19" s="18">
        <v>43891</v>
      </c>
      <c r="AQ19" s="18">
        <v>43922</v>
      </c>
      <c r="AR19" s="18">
        <v>43952</v>
      </c>
      <c r="AS19" s="18">
        <v>43983</v>
      </c>
      <c r="AT19" s="18">
        <v>44013</v>
      </c>
      <c r="AU19" s="18">
        <v>44044</v>
      </c>
      <c r="AV19" s="18">
        <v>44075</v>
      </c>
      <c r="AW19" s="18">
        <v>44105</v>
      </c>
      <c r="AX19" s="18">
        <v>44136</v>
      </c>
      <c r="AY19" s="18">
        <v>44166</v>
      </c>
      <c r="AZ19" s="18">
        <v>44197</v>
      </c>
      <c r="BA19" s="18">
        <v>44228</v>
      </c>
      <c r="BB19" s="18">
        <v>44256</v>
      </c>
      <c r="BC19" s="18">
        <v>44287</v>
      </c>
      <c r="BD19" s="18">
        <v>44317</v>
      </c>
      <c r="BE19" s="18">
        <v>44348</v>
      </c>
      <c r="BF19" s="18">
        <v>44378</v>
      </c>
      <c r="BG19" s="18">
        <v>44409</v>
      </c>
      <c r="BH19" s="18">
        <v>44440</v>
      </c>
      <c r="BI19" s="18">
        <v>44470</v>
      </c>
      <c r="BJ19" s="18">
        <v>44501</v>
      </c>
      <c r="BK19" s="18">
        <v>44531</v>
      </c>
    </row>
    <row r="20" spans="1:63" x14ac:dyDescent="0.2">
      <c r="A20" s="19" t="s">
        <v>3</v>
      </c>
      <c r="B20" s="20" t="s">
        <v>10</v>
      </c>
      <c r="C20" s="19" t="s">
        <v>38</v>
      </c>
      <c r="D20" s="26">
        <f>+SUM(D21:D24)</f>
        <v>7371.05</v>
      </c>
      <c r="E20" s="26">
        <f>+SUM(E21:E24)</f>
        <v>12566.03</v>
      </c>
      <c r="F20" s="26">
        <f t="shared" ref="F20:O20" si="9">+SUM(F21:F24)</f>
        <v>0</v>
      </c>
      <c r="G20" s="26">
        <f t="shared" si="9"/>
        <v>283.68</v>
      </c>
      <c r="H20" s="26">
        <f t="shared" si="9"/>
        <v>0</v>
      </c>
      <c r="I20" s="26">
        <f t="shared" si="9"/>
        <v>19670.350000000002</v>
      </c>
      <c r="J20" s="26">
        <f t="shared" si="9"/>
        <v>16078.820000000002</v>
      </c>
      <c r="K20" s="26">
        <f t="shared" si="9"/>
        <v>2402.67</v>
      </c>
      <c r="L20" s="26">
        <f t="shared" si="9"/>
        <v>3079.2</v>
      </c>
      <c r="M20" s="26">
        <f t="shared" si="9"/>
        <v>5752.74</v>
      </c>
      <c r="N20" s="26">
        <f t="shared" si="9"/>
        <v>34770.559999999998</v>
      </c>
      <c r="O20" s="26">
        <f t="shared" si="9"/>
        <v>21893.25</v>
      </c>
      <c r="P20" s="26">
        <f>+SUM(P21:P24)</f>
        <v>5702.59</v>
      </c>
      <c r="Q20" s="26">
        <f>+SUM(Q21:Q24)</f>
        <v>13345.24</v>
      </c>
      <c r="R20" s="26">
        <f>+SUM(R21:R24)</f>
        <v>6363.5999999999995</v>
      </c>
      <c r="S20" s="26">
        <f>+SUM(S21:S24)</f>
        <v>20168.16</v>
      </c>
      <c r="T20" s="26">
        <f t="shared" ref="T20:U20" si="10">+SUM(T21:T24)</f>
        <v>22683.71</v>
      </c>
      <c r="U20" s="26">
        <f t="shared" si="10"/>
        <v>16743.93</v>
      </c>
      <c r="V20" s="26">
        <f>+SUM(V21:V24)</f>
        <v>28965.86</v>
      </c>
      <c r="W20" s="26">
        <f>+SUM(W21:W24)</f>
        <v>104396.6</v>
      </c>
      <c r="X20" s="26">
        <f>+SUM(X21:X24)</f>
        <v>86674.170000000013</v>
      </c>
      <c r="Y20" s="26">
        <f>+SUM(Y21:Y24)</f>
        <v>101868.96</v>
      </c>
      <c r="Z20" s="26">
        <f t="shared" ref="Z20" si="11">+SUM(Z21:Z24)</f>
        <v>106094.09</v>
      </c>
      <c r="AA20" s="26">
        <f>+SUM(AA21:AA24)</f>
        <v>33867.049999999996</v>
      </c>
      <c r="AB20" s="26">
        <f>+SUM(AB21:AB24)</f>
        <v>49610.400000000001</v>
      </c>
      <c r="AC20" s="26">
        <f>+SUM(AC21:AC24)</f>
        <v>23925.559999999998</v>
      </c>
      <c r="AD20" s="26">
        <f>+SUM(AD21:AD24)</f>
        <v>15495.920000000002</v>
      </c>
      <c r="AE20" s="26">
        <f>+SUM(AE21:AE24)</f>
        <v>20991.839999999997</v>
      </c>
      <c r="AF20" s="26">
        <f t="shared" ref="AF20:AG20" si="12">+SUM(AF21:AF24)</f>
        <v>33529.56</v>
      </c>
      <c r="AG20" s="26">
        <f t="shared" si="12"/>
        <v>47099.720000000008</v>
      </c>
      <c r="AH20" s="26">
        <f>+SUM(AH21:AH24)</f>
        <v>55013.93</v>
      </c>
      <c r="AI20" s="26">
        <f>+SUM(AI21:AI24)</f>
        <v>11606.03</v>
      </c>
      <c r="AJ20" s="26">
        <f>+SUM(AJ21:AJ24)</f>
        <v>63404.9</v>
      </c>
      <c r="AK20" s="26">
        <f>+SUM(AK21:AK24)</f>
        <v>28419.79</v>
      </c>
      <c r="AL20" s="26">
        <f t="shared" ref="AL20" si="13">+SUM(AL21:AL24)</f>
        <v>17461.61</v>
      </c>
      <c r="AM20" s="26">
        <f>+SUM(AM21:AM23)</f>
        <v>28460.69</v>
      </c>
      <c r="AN20" s="26">
        <f>+SUM(AN21:AN23)</f>
        <v>36748.400000000001</v>
      </c>
      <c r="AO20" s="26">
        <f>+SUM(AO21:AO23)</f>
        <v>30331.089999999993</v>
      </c>
      <c r="AP20" s="26">
        <f>+SUM(AP21:AP23)</f>
        <v>21591.340000000004</v>
      </c>
      <c r="AQ20" s="26">
        <f t="shared" ref="AQ20" si="14">+SUM(AQ21:AQ23)</f>
        <v>9810.15</v>
      </c>
      <c r="AR20" s="26">
        <f>+SUM(AR21:AR24)</f>
        <v>9523.98</v>
      </c>
      <c r="AS20" s="26">
        <f t="shared" ref="AS20:AY20" si="15">+SUM(AS21:AS24)</f>
        <v>76054.03</v>
      </c>
      <c r="AT20" s="26">
        <f t="shared" si="15"/>
        <v>13266.210000000003</v>
      </c>
      <c r="AU20" s="26">
        <f t="shared" si="15"/>
        <v>48254.64</v>
      </c>
      <c r="AV20" s="26">
        <f t="shared" si="15"/>
        <v>45241.67</v>
      </c>
      <c r="AW20" s="26">
        <f t="shared" si="15"/>
        <v>58306.74</v>
      </c>
      <c r="AX20" s="26">
        <f t="shared" si="15"/>
        <v>30817.410000000003</v>
      </c>
      <c r="AY20" s="26">
        <f t="shared" si="15"/>
        <v>51444.94999999999</v>
      </c>
      <c r="AZ20" s="26">
        <f t="shared" ref="AZ20:BI20" si="16">+SUM(AZ21:AZ23)</f>
        <v>29903.924000000003</v>
      </c>
      <c r="BA20" s="26">
        <f t="shared" si="16"/>
        <v>40525.380000000005</v>
      </c>
      <c r="BB20" s="26">
        <f t="shared" si="16"/>
        <v>0</v>
      </c>
      <c r="BC20" s="26">
        <f t="shared" si="16"/>
        <v>0</v>
      </c>
      <c r="BD20" s="26">
        <f t="shared" si="16"/>
        <v>0</v>
      </c>
      <c r="BE20" s="26">
        <f t="shared" si="16"/>
        <v>0</v>
      </c>
      <c r="BF20" s="26">
        <f t="shared" si="16"/>
        <v>0</v>
      </c>
      <c r="BG20" s="26">
        <f t="shared" si="16"/>
        <v>0</v>
      </c>
      <c r="BH20" s="26">
        <f t="shared" si="16"/>
        <v>0</v>
      </c>
      <c r="BI20" s="26">
        <f t="shared" si="16"/>
        <v>0</v>
      </c>
      <c r="BJ20" s="26">
        <f t="shared" ref="BJ20:BK20" si="17">+SUM(BJ21:BJ23)</f>
        <v>0</v>
      </c>
      <c r="BK20" s="26">
        <f t="shared" si="17"/>
        <v>0</v>
      </c>
    </row>
    <row r="21" spans="1:63" x14ac:dyDescent="0.2">
      <c r="A21" s="19" t="s">
        <v>6</v>
      </c>
      <c r="B21" s="20" t="s">
        <v>35</v>
      </c>
      <c r="C21" s="19" t="s">
        <v>38</v>
      </c>
      <c r="D21" s="22">
        <v>590.89</v>
      </c>
      <c r="E21" s="22">
        <v>2651.8</v>
      </c>
      <c r="F21" s="22"/>
      <c r="G21" s="22"/>
      <c r="H21" s="22"/>
      <c r="I21" s="22">
        <v>3720.56</v>
      </c>
      <c r="J21" s="22">
        <v>13432.27</v>
      </c>
      <c r="K21" s="22">
        <v>267.83999999999997</v>
      </c>
      <c r="L21" s="22">
        <v>455.28</v>
      </c>
      <c r="M21" s="22">
        <v>140.43</v>
      </c>
      <c r="N21" s="22">
        <v>1534.74</v>
      </c>
      <c r="O21" s="22">
        <v>2027.22</v>
      </c>
      <c r="P21" s="22">
        <v>1020.72</v>
      </c>
      <c r="Q21" s="22">
        <v>1404.27</v>
      </c>
      <c r="R21" s="22">
        <v>736.08</v>
      </c>
      <c r="S21" s="22">
        <v>1420.15</v>
      </c>
      <c r="T21" s="22">
        <v>1541.83</v>
      </c>
      <c r="U21" s="22">
        <v>905.56</v>
      </c>
      <c r="V21" s="22">
        <v>1881.06</v>
      </c>
      <c r="W21" s="22">
        <v>3811.61</v>
      </c>
      <c r="X21" s="22">
        <v>3668.29</v>
      </c>
      <c r="Y21" s="22">
        <v>3634.81</v>
      </c>
      <c r="Z21" s="22">
        <v>3334.62</v>
      </c>
      <c r="AA21" s="22">
        <v>2712.83</v>
      </c>
      <c r="AB21" s="22">
        <v>2082.5700000000002</v>
      </c>
      <c r="AC21" s="22">
        <v>1750.12</v>
      </c>
      <c r="AD21" s="22">
        <v>1171.6099999999999</v>
      </c>
      <c r="AE21" s="22">
        <v>1008.19</v>
      </c>
      <c r="AF21" s="22">
        <v>4960.62</v>
      </c>
      <c r="AG21" s="22">
        <v>11491.12</v>
      </c>
      <c r="AH21" s="22">
        <v>7912.13</v>
      </c>
      <c r="AI21" s="22">
        <v>1143.28</v>
      </c>
      <c r="AJ21" s="22">
        <v>2636.23</v>
      </c>
      <c r="AK21" s="22">
        <v>2100.48</v>
      </c>
      <c r="AL21" s="22">
        <v>1661.82</v>
      </c>
      <c r="AM21" s="22">
        <v>2302.91</v>
      </c>
      <c r="AN21" s="22">
        <v>4349.92</v>
      </c>
      <c r="AO21" s="22">
        <v>2237.35</v>
      </c>
      <c r="AP21" s="22">
        <v>1464.1299999999999</v>
      </c>
      <c r="AQ21" s="22">
        <v>980.96</v>
      </c>
      <c r="AR21" s="22">
        <v>850.21</v>
      </c>
      <c r="AS21" s="22">
        <v>1446.7900000000002</v>
      </c>
      <c r="AT21" s="22">
        <v>1588.7900000000002</v>
      </c>
      <c r="AU21" s="22">
        <v>3239.7200000000012</v>
      </c>
      <c r="AV21" s="22">
        <v>3309.85</v>
      </c>
      <c r="AW21" s="22">
        <v>3434.55</v>
      </c>
      <c r="AX21" s="22">
        <v>3048.2299999999996</v>
      </c>
      <c r="AY21" s="22">
        <v>3666.3799999999983</v>
      </c>
      <c r="AZ21" s="22">
        <v>2785.634</v>
      </c>
      <c r="BA21" s="22">
        <v>3099.9400000000005</v>
      </c>
      <c r="BB21" s="22"/>
      <c r="BC21" s="22"/>
      <c r="BD21" s="22"/>
      <c r="BE21" s="22"/>
      <c r="BF21" s="22"/>
      <c r="BG21" s="22"/>
      <c r="BH21" s="22"/>
      <c r="BI21" s="22"/>
      <c r="BJ21" s="22"/>
      <c r="BK21" s="22"/>
    </row>
    <row r="22" spans="1:63" x14ac:dyDescent="0.2">
      <c r="A22" s="19" t="s">
        <v>8</v>
      </c>
      <c r="B22" s="20" t="s">
        <v>36</v>
      </c>
      <c r="C22" s="19" t="s">
        <v>38</v>
      </c>
      <c r="D22" s="22">
        <v>6282.38</v>
      </c>
      <c r="E22" s="22">
        <v>6510.21</v>
      </c>
      <c r="F22" s="22"/>
      <c r="G22" s="22"/>
      <c r="H22" s="22"/>
      <c r="I22" s="22">
        <v>15949.79</v>
      </c>
      <c r="J22" s="22">
        <v>2483.6099999999997</v>
      </c>
      <c r="K22" s="22">
        <v>2107.56</v>
      </c>
      <c r="L22" s="22">
        <v>2610.13</v>
      </c>
      <c r="M22" s="22">
        <v>743.17</v>
      </c>
      <c r="N22" s="22">
        <v>5133.46</v>
      </c>
      <c r="O22" s="22">
        <v>13109.83</v>
      </c>
      <c r="P22" s="22">
        <v>4684.88</v>
      </c>
      <c r="Q22" s="22">
        <v>11307.25</v>
      </c>
      <c r="R22" s="22">
        <v>5415.65</v>
      </c>
      <c r="S22" s="22">
        <v>8757.11</v>
      </c>
      <c r="T22" s="22">
        <v>9024.98</v>
      </c>
      <c r="U22" s="22">
        <v>6020.84</v>
      </c>
      <c r="V22" s="22">
        <v>10034.549999999999</v>
      </c>
      <c r="W22" s="22">
        <v>22369.1</v>
      </c>
      <c r="X22" s="22">
        <v>22748.83</v>
      </c>
      <c r="Y22" s="22">
        <v>25335.329999999998</v>
      </c>
      <c r="Z22" s="22">
        <v>17130.48</v>
      </c>
      <c r="AA22" s="22">
        <v>19790.509999999998</v>
      </c>
      <c r="AB22" s="22">
        <v>18281.72</v>
      </c>
      <c r="AC22" s="22">
        <v>19572.46</v>
      </c>
      <c r="AD22" s="22">
        <v>13018.79</v>
      </c>
      <c r="AE22" s="22">
        <v>17410.62</v>
      </c>
      <c r="AF22" s="22">
        <v>20771.080000000002</v>
      </c>
      <c r="AG22" s="22">
        <v>34606.410000000003</v>
      </c>
      <c r="AH22" s="22">
        <v>44518.61</v>
      </c>
      <c r="AI22" s="22">
        <v>8965.19</v>
      </c>
      <c r="AJ22" s="22">
        <v>51621.84</v>
      </c>
      <c r="AK22" s="22">
        <v>25181.18</v>
      </c>
      <c r="AL22" s="22">
        <v>14807.86</v>
      </c>
      <c r="AM22" s="22">
        <v>22619.55</v>
      </c>
      <c r="AN22" s="22">
        <v>27589.329999999998</v>
      </c>
      <c r="AO22" s="22">
        <v>25300.619999999995</v>
      </c>
      <c r="AP22" s="22">
        <v>11281.810000000001</v>
      </c>
      <c r="AQ22" s="22">
        <v>6341.3499999999995</v>
      </c>
      <c r="AR22" s="22">
        <v>6244.4</v>
      </c>
      <c r="AS22" s="22">
        <v>7087.83</v>
      </c>
      <c r="AT22" s="22">
        <v>9709.6400000000012</v>
      </c>
      <c r="AU22" s="22">
        <v>42537.67</v>
      </c>
      <c r="AV22" s="22">
        <v>37823.620000000003</v>
      </c>
      <c r="AW22" s="22">
        <v>47689.31</v>
      </c>
      <c r="AX22" s="22">
        <v>24436.910000000003</v>
      </c>
      <c r="AY22" s="22">
        <v>42633.459999999992</v>
      </c>
      <c r="AZ22" s="22">
        <v>24826.770000000004</v>
      </c>
      <c r="BA22" s="22">
        <v>32267.340000000004</v>
      </c>
      <c r="BB22" s="22"/>
      <c r="BC22" s="22"/>
      <c r="BD22" s="22"/>
      <c r="BE22" s="22"/>
      <c r="BF22" s="22"/>
      <c r="BG22" s="22"/>
      <c r="BH22" s="22"/>
      <c r="BI22" s="22"/>
      <c r="BJ22" s="22"/>
      <c r="BK22" s="22"/>
    </row>
    <row r="23" spans="1:63" x14ac:dyDescent="0.2">
      <c r="A23" s="19" t="s">
        <v>17</v>
      </c>
      <c r="B23" s="20" t="s">
        <v>40</v>
      </c>
      <c r="C23" s="19" t="s">
        <v>38</v>
      </c>
      <c r="D23" s="22">
        <v>497.78</v>
      </c>
      <c r="E23" s="22">
        <v>3404.02</v>
      </c>
      <c r="F23" s="22">
        <v>0</v>
      </c>
      <c r="G23" s="22">
        <v>283.68</v>
      </c>
      <c r="H23" s="22">
        <v>0</v>
      </c>
      <c r="I23" s="22">
        <v>0</v>
      </c>
      <c r="J23" s="22">
        <v>162.94</v>
      </c>
      <c r="K23" s="22">
        <v>27.27</v>
      </c>
      <c r="L23" s="22">
        <v>13.79</v>
      </c>
      <c r="M23" s="22">
        <v>4869.1400000000003</v>
      </c>
      <c r="N23" s="22">
        <v>28102.36</v>
      </c>
      <c r="O23" s="22">
        <v>6756.2</v>
      </c>
      <c r="P23" s="22">
        <v>-3.0100000000000051</v>
      </c>
      <c r="Q23" s="22">
        <v>633.72</v>
      </c>
      <c r="R23" s="22">
        <v>211.87</v>
      </c>
      <c r="S23" s="22">
        <v>9990.9</v>
      </c>
      <c r="T23" s="22">
        <v>12116.9</v>
      </c>
      <c r="U23" s="22">
        <v>9817.5300000000007</v>
      </c>
      <c r="V23" s="22">
        <v>17050.25</v>
      </c>
      <c r="W23" s="22">
        <v>78215.89</v>
      </c>
      <c r="X23" s="22">
        <v>60257.05</v>
      </c>
      <c r="Y23" s="22">
        <v>72898.820000000007</v>
      </c>
      <c r="Z23" s="22">
        <v>85628.99</v>
      </c>
      <c r="AA23" s="22">
        <v>11363.71</v>
      </c>
      <c r="AB23" s="22">
        <v>29246.11</v>
      </c>
      <c r="AC23" s="22">
        <v>2602.98</v>
      </c>
      <c r="AD23" s="22">
        <v>1305.52</v>
      </c>
      <c r="AE23" s="22">
        <v>2573.0300000000002</v>
      </c>
      <c r="AF23" s="22">
        <v>7797.8599999999988</v>
      </c>
      <c r="AG23" s="22">
        <v>1002.19</v>
      </c>
      <c r="AH23" s="22">
        <v>2583.19</v>
      </c>
      <c r="AI23" s="22">
        <v>1497.56</v>
      </c>
      <c r="AJ23" s="22">
        <v>9146.83</v>
      </c>
      <c r="AK23" s="22">
        <v>1138.1300000000001</v>
      </c>
      <c r="AL23" s="22">
        <v>991.93</v>
      </c>
      <c r="AM23" s="22">
        <v>3538.23</v>
      </c>
      <c r="AN23" s="22">
        <v>4809.1499999999996</v>
      </c>
      <c r="AO23" s="22">
        <v>2793.1200000000003</v>
      </c>
      <c r="AP23" s="22">
        <v>8845.4000000000015</v>
      </c>
      <c r="AQ23" s="22">
        <v>2487.84</v>
      </c>
      <c r="AR23" s="22">
        <v>2429.37</v>
      </c>
      <c r="AS23" s="22">
        <v>67519.41</v>
      </c>
      <c r="AT23" s="22">
        <v>1865.7400000000002</v>
      </c>
      <c r="AU23" s="22">
        <v>2367.39</v>
      </c>
      <c r="AV23" s="22">
        <v>4020.31</v>
      </c>
      <c r="AW23" s="22">
        <v>7119.09</v>
      </c>
      <c r="AX23" s="22">
        <v>3288.32</v>
      </c>
      <c r="AY23" s="22">
        <v>5123.8500000000004</v>
      </c>
      <c r="AZ23" s="22">
        <v>2291.52</v>
      </c>
      <c r="BA23" s="22">
        <v>5158.0999999999995</v>
      </c>
      <c r="BB23" s="22"/>
      <c r="BC23" s="22"/>
      <c r="BD23" s="22"/>
      <c r="BE23" s="22"/>
      <c r="BF23" s="22"/>
      <c r="BG23" s="22"/>
      <c r="BH23" s="22"/>
      <c r="BI23" s="22"/>
      <c r="BJ23" s="22"/>
      <c r="BK23" s="22"/>
    </row>
    <row r="24" spans="1:63" x14ac:dyDescent="0.2">
      <c r="A24" s="19" t="s">
        <v>19</v>
      </c>
      <c r="B24" s="20" t="s">
        <v>41</v>
      </c>
      <c r="C24" s="19" t="s">
        <v>38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>
        <v>102.04</v>
      </c>
      <c r="AU24" s="22">
        <v>109.86</v>
      </c>
      <c r="AV24" s="22">
        <v>87.89</v>
      </c>
      <c r="AW24" s="22">
        <v>63.79</v>
      </c>
      <c r="AX24" s="22">
        <v>43.95</v>
      </c>
      <c r="AY24" s="22">
        <v>21.26</v>
      </c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</row>
    <row r="26" spans="1:63" x14ac:dyDescent="0.2">
      <c r="C26" s="55"/>
    </row>
    <row r="27" spans="1:63" x14ac:dyDescent="0.2">
      <c r="C27" s="55"/>
    </row>
    <row r="28" spans="1:63" x14ac:dyDescent="0.2">
      <c r="C28" s="55"/>
    </row>
    <row r="29" spans="1:63" x14ac:dyDescent="0.2">
      <c r="C29" s="55"/>
    </row>
    <row r="30" spans="1:63" x14ac:dyDescent="0.2">
      <c r="C30" s="55"/>
    </row>
  </sheetData>
  <mergeCells count="2">
    <mergeCell ref="A2:C2"/>
    <mergeCell ref="A1:C1"/>
  </mergeCells>
  <conditionalFormatting sqref="P21:AL21 AM22">
    <cfRule type="duplicateValues" dxfId="12" priority="3"/>
  </conditionalFormatting>
  <conditionalFormatting sqref="AN21:AP21 AR21:BK21">
    <cfRule type="duplicateValues" dxfId="11" priority="10"/>
  </conditionalFormatting>
  <conditionalFormatting sqref="AQ21">
    <cfRule type="duplicateValues" dxfId="10" priority="1"/>
  </conditionalFormatting>
  <hyperlinks>
    <hyperlink ref="A1:B1" location="ÍNDICE!A1" display="ÍNDICE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AO27"/>
  <sheetViews>
    <sheetView topLeftCell="A3" workbookViewId="0">
      <pane xSplit="3" topLeftCell="AC1" activePane="topRight" state="frozen"/>
      <selection pane="topRight" activeCell="AG20" sqref="AG20"/>
    </sheetView>
  </sheetViews>
  <sheetFormatPr baseColWidth="10" defaultColWidth="12.7109375" defaultRowHeight="14.25" x14ac:dyDescent="0.2"/>
  <cols>
    <col min="1" max="1" width="3.7109375" style="65" customWidth="1"/>
    <col min="2" max="2" width="31.140625" style="65" customWidth="1"/>
    <col min="3" max="3" width="17.5703125" style="65" customWidth="1"/>
    <col min="4" max="16384" width="12.7109375" style="65"/>
  </cols>
  <sheetData>
    <row r="1" spans="1:41" ht="16.5" x14ac:dyDescent="0.2">
      <c r="A1" s="82" t="s">
        <v>61</v>
      </c>
      <c r="B1" s="82"/>
      <c r="C1" s="13"/>
      <c r="D1" s="14"/>
    </row>
    <row r="2" spans="1:41" x14ac:dyDescent="0.2">
      <c r="A2" s="81" t="s">
        <v>95</v>
      </c>
      <c r="B2" s="81"/>
      <c r="C2" s="81"/>
      <c r="D2" s="14"/>
    </row>
    <row r="3" spans="1:41" x14ac:dyDescent="0.2">
      <c r="A3" s="13"/>
      <c r="B3" s="14"/>
      <c r="C3" s="13"/>
      <c r="D3" s="14"/>
    </row>
    <row r="4" spans="1:41" x14ac:dyDescent="0.2">
      <c r="A4" s="15" t="s">
        <v>1</v>
      </c>
      <c r="B4" s="17" t="s">
        <v>50</v>
      </c>
      <c r="C4" s="15" t="s">
        <v>2</v>
      </c>
      <c r="D4" s="18">
        <v>43405</v>
      </c>
      <c r="E4" s="18">
        <v>43435</v>
      </c>
      <c r="F4" s="18">
        <v>43466</v>
      </c>
      <c r="G4" s="18">
        <v>43497</v>
      </c>
      <c r="H4" s="18">
        <v>43525</v>
      </c>
      <c r="I4" s="18">
        <v>43556</v>
      </c>
      <c r="J4" s="18">
        <v>43586</v>
      </c>
      <c r="K4" s="18">
        <v>43617</v>
      </c>
      <c r="L4" s="18">
        <v>43647</v>
      </c>
      <c r="M4" s="18">
        <v>43678</v>
      </c>
      <c r="N4" s="18">
        <v>43709</v>
      </c>
      <c r="O4" s="18">
        <v>43739</v>
      </c>
      <c r="P4" s="18">
        <v>43770</v>
      </c>
      <c r="Q4" s="18">
        <v>43800</v>
      </c>
      <c r="R4" s="18">
        <v>43831</v>
      </c>
      <c r="S4" s="18">
        <v>43862</v>
      </c>
      <c r="T4" s="18">
        <v>43891</v>
      </c>
      <c r="U4" s="18">
        <v>43922</v>
      </c>
      <c r="V4" s="18">
        <v>43952</v>
      </c>
      <c r="W4" s="18">
        <v>43983</v>
      </c>
      <c r="X4" s="18">
        <v>44013</v>
      </c>
      <c r="Y4" s="18">
        <v>44044</v>
      </c>
      <c r="Z4" s="18">
        <v>44075</v>
      </c>
      <c r="AA4" s="18">
        <v>44105</v>
      </c>
      <c r="AB4" s="18">
        <v>44136</v>
      </c>
      <c r="AC4" s="18">
        <v>44166</v>
      </c>
      <c r="AD4" s="18">
        <v>44197</v>
      </c>
      <c r="AE4" s="18">
        <v>44228</v>
      </c>
      <c r="AF4" s="18">
        <v>44256</v>
      </c>
      <c r="AG4" s="18">
        <v>44287</v>
      </c>
      <c r="AH4" s="18">
        <v>44317</v>
      </c>
      <c r="AI4" s="18">
        <v>44348</v>
      </c>
      <c r="AJ4" s="18">
        <v>44378</v>
      </c>
      <c r="AK4" s="18">
        <v>44409</v>
      </c>
      <c r="AL4" s="18">
        <v>44440</v>
      </c>
      <c r="AM4" s="18">
        <v>44470</v>
      </c>
      <c r="AN4" s="18">
        <v>44501</v>
      </c>
      <c r="AO4" s="18">
        <v>44531</v>
      </c>
    </row>
    <row r="5" spans="1:41" x14ac:dyDescent="0.2">
      <c r="A5" s="19"/>
      <c r="B5" s="20" t="s">
        <v>86</v>
      </c>
      <c r="C5" s="19" t="s">
        <v>5</v>
      </c>
      <c r="D5" s="22">
        <v>19</v>
      </c>
      <c r="E5" s="22">
        <v>12</v>
      </c>
      <c r="F5" s="22">
        <v>17</v>
      </c>
      <c r="G5" s="22">
        <v>17</v>
      </c>
      <c r="H5" s="22">
        <v>25</v>
      </c>
      <c r="I5" s="22">
        <v>17</v>
      </c>
      <c r="J5" s="22">
        <v>17</v>
      </c>
      <c r="K5" s="22">
        <v>13</v>
      </c>
      <c r="L5" s="22">
        <v>21</v>
      </c>
      <c r="M5" s="22">
        <v>15</v>
      </c>
      <c r="N5" s="22">
        <v>18</v>
      </c>
      <c r="O5" s="22">
        <v>22</v>
      </c>
      <c r="P5" s="22">
        <v>21</v>
      </c>
      <c r="Q5" s="22">
        <v>17</v>
      </c>
      <c r="R5" s="22">
        <v>22</v>
      </c>
      <c r="S5" s="22">
        <v>15</v>
      </c>
      <c r="T5" s="22">
        <v>14</v>
      </c>
      <c r="U5" s="22">
        <v>17</v>
      </c>
      <c r="V5" s="22">
        <v>8</v>
      </c>
      <c r="W5" s="22">
        <v>15</v>
      </c>
      <c r="X5" s="22">
        <v>15</v>
      </c>
      <c r="Y5" s="22">
        <v>12</v>
      </c>
      <c r="Z5" s="22">
        <v>15</v>
      </c>
      <c r="AA5" s="22">
        <v>13</v>
      </c>
      <c r="AB5" s="22">
        <v>13</v>
      </c>
      <c r="AC5" s="22">
        <v>19</v>
      </c>
      <c r="AD5" s="22">
        <v>12</v>
      </c>
      <c r="AE5" s="22">
        <v>19</v>
      </c>
      <c r="AF5" s="22"/>
      <c r="AG5" s="22"/>
      <c r="AH5" s="22"/>
      <c r="AI5" s="22"/>
      <c r="AJ5" s="22"/>
      <c r="AK5" s="22"/>
      <c r="AL5" s="22"/>
      <c r="AM5" s="22"/>
      <c r="AN5" s="22"/>
      <c r="AO5" s="22"/>
    </row>
    <row r="6" spans="1:41" ht="3" customHeight="1" x14ac:dyDescent="0.2">
      <c r="A6" s="28"/>
      <c r="B6" s="45"/>
      <c r="C6" s="28"/>
      <c r="D6" s="13"/>
      <c r="F6" s="13"/>
      <c r="H6" s="13"/>
      <c r="J6" s="13"/>
      <c r="L6" s="13"/>
      <c r="N6" s="13"/>
      <c r="O6" s="13"/>
      <c r="Q6" s="13"/>
    </row>
    <row r="7" spans="1:41" x14ac:dyDescent="0.2">
      <c r="A7" s="15" t="s">
        <v>48</v>
      </c>
      <c r="B7" s="17" t="s">
        <v>12</v>
      </c>
      <c r="C7" s="15" t="s">
        <v>2</v>
      </c>
      <c r="D7" s="18">
        <v>43405</v>
      </c>
      <c r="E7" s="18">
        <v>43435</v>
      </c>
      <c r="F7" s="18">
        <v>43466</v>
      </c>
      <c r="G7" s="18">
        <v>43497</v>
      </c>
      <c r="H7" s="18">
        <v>43525</v>
      </c>
      <c r="I7" s="18">
        <v>43556</v>
      </c>
      <c r="J7" s="18">
        <v>43586</v>
      </c>
      <c r="K7" s="18">
        <v>43617</v>
      </c>
      <c r="L7" s="18">
        <v>43647</v>
      </c>
      <c r="M7" s="18">
        <v>43678</v>
      </c>
      <c r="N7" s="18">
        <v>43709</v>
      </c>
      <c r="O7" s="18">
        <v>43739</v>
      </c>
      <c r="P7" s="18">
        <v>43770</v>
      </c>
      <c r="Q7" s="18">
        <v>43800</v>
      </c>
      <c r="R7" s="18">
        <v>43831</v>
      </c>
      <c r="S7" s="18">
        <v>43862</v>
      </c>
      <c r="T7" s="18">
        <v>43891</v>
      </c>
      <c r="U7" s="18">
        <v>43922</v>
      </c>
      <c r="V7" s="18">
        <v>43952</v>
      </c>
      <c r="W7" s="18">
        <v>43983</v>
      </c>
      <c r="X7" s="18">
        <v>44013</v>
      </c>
      <c r="Y7" s="18">
        <v>44044</v>
      </c>
      <c r="Z7" s="18">
        <v>44075</v>
      </c>
      <c r="AA7" s="18">
        <v>44105</v>
      </c>
      <c r="AB7" s="18">
        <v>44136</v>
      </c>
      <c r="AC7" s="18">
        <v>44166</v>
      </c>
      <c r="AD7" s="18">
        <v>44197</v>
      </c>
      <c r="AE7" s="18">
        <v>44228</v>
      </c>
      <c r="AF7" s="18">
        <v>44256</v>
      </c>
      <c r="AG7" s="18">
        <v>44287</v>
      </c>
      <c r="AH7" s="18">
        <v>44317</v>
      </c>
      <c r="AI7" s="18">
        <v>44348</v>
      </c>
      <c r="AJ7" s="18">
        <v>44378</v>
      </c>
      <c r="AK7" s="18">
        <v>44409</v>
      </c>
      <c r="AL7" s="18">
        <v>44440</v>
      </c>
      <c r="AM7" s="18">
        <v>44470</v>
      </c>
      <c r="AN7" s="18">
        <v>44501</v>
      </c>
      <c r="AO7" s="18">
        <v>44531</v>
      </c>
    </row>
    <row r="8" spans="1:41" x14ac:dyDescent="0.2">
      <c r="A8" s="19" t="s">
        <v>3</v>
      </c>
      <c r="B8" s="20" t="s">
        <v>13</v>
      </c>
      <c r="C8" s="19" t="s">
        <v>14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1064.74</v>
      </c>
      <c r="N8" s="22">
        <v>1730.33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41" x14ac:dyDescent="0.2">
      <c r="A9" s="19" t="s">
        <v>6</v>
      </c>
      <c r="B9" s="20" t="s">
        <v>15</v>
      </c>
      <c r="C9" s="19" t="s">
        <v>14</v>
      </c>
      <c r="D9" s="22">
        <v>3734.491</v>
      </c>
      <c r="E9" s="22">
        <v>0</v>
      </c>
      <c r="F9" s="22">
        <v>4104.6109999999999</v>
      </c>
      <c r="G9" s="22">
        <v>3823.8559999999998</v>
      </c>
      <c r="H9" s="22">
        <v>3846.5349999999999</v>
      </c>
      <c r="I9" s="22">
        <v>0</v>
      </c>
      <c r="J9" s="22">
        <v>4408.18</v>
      </c>
      <c r="K9" s="22">
        <v>4662.326</v>
      </c>
      <c r="L9" s="22">
        <v>3087.8440000000001</v>
      </c>
      <c r="M9" s="22">
        <v>3624.453</v>
      </c>
      <c r="N9" s="22">
        <v>1213.4000000000001</v>
      </c>
      <c r="O9" s="22">
        <v>4831.22</v>
      </c>
      <c r="P9" s="22">
        <v>4565</v>
      </c>
      <c r="Q9" s="22">
        <v>0</v>
      </c>
      <c r="R9" s="22">
        <v>6300.5349999999999</v>
      </c>
      <c r="S9" s="22">
        <v>2572.799</v>
      </c>
      <c r="T9" s="22">
        <v>1208.3040000000001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2773.9870000000001</v>
      </c>
      <c r="AB9" s="22">
        <v>0</v>
      </c>
      <c r="AC9" s="22">
        <v>4345.3410000000003</v>
      </c>
      <c r="AD9" s="22">
        <v>0</v>
      </c>
      <c r="AE9" s="22">
        <v>0</v>
      </c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41" x14ac:dyDescent="0.2">
      <c r="A10" s="19" t="s">
        <v>8</v>
      </c>
      <c r="B10" s="20" t="s">
        <v>16</v>
      </c>
      <c r="C10" s="19" t="s">
        <v>14</v>
      </c>
      <c r="D10" s="22">
        <v>200173</v>
      </c>
      <c r="E10" s="22">
        <v>123872.11</v>
      </c>
      <c r="F10" s="22">
        <v>207744.41999999998</v>
      </c>
      <c r="G10" s="22">
        <v>197136.04</v>
      </c>
      <c r="H10" s="22">
        <v>274131.77</v>
      </c>
      <c r="I10" s="22">
        <v>140550.48000000001</v>
      </c>
      <c r="J10" s="22">
        <v>263099.90000000002</v>
      </c>
      <c r="K10" s="22">
        <v>208620.46</v>
      </c>
      <c r="L10" s="22">
        <v>265438.86</v>
      </c>
      <c r="M10" s="22">
        <v>211530.25</v>
      </c>
      <c r="N10" s="22">
        <v>222125.19</v>
      </c>
      <c r="O10" s="22">
        <v>207245.14</v>
      </c>
      <c r="P10" s="22">
        <v>249769</v>
      </c>
      <c r="Q10" s="22">
        <v>207436.27</v>
      </c>
      <c r="R10" s="22">
        <v>164178.31</v>
      </c>
      <c r="S10" s="22">
        <v>129289.88</v>
      </c>
      <c r="T10" s="22">
        <v>271931.95</v>
      </c>
      <c r="U10" s="22">
        <v>270652.75</v>
      </c>
      <c r="V10" s="22">
        <v>140812.47</v>
      </c>
      <c r="W10" s="22">
        <v>260433.80000000002</v>
      </c>
      <c r="X10" s="22">
        <v>170791.09</v>
      </c>
      <c r="Y10" s="22">
        <v>134856.79</v>
      </c>
      <c r="Z10" s="22">
        <v>265964.98</v>
      </c>
      <c r="AA10" s="22">
        <v>174209.66</v>
      </c>
      <c r="AB10" s="22">
        <v>239050.01000000004</v>
      </c>
      <c r="AC10" s="22">
        <v>308247</v>
      </c>
      <c r="AD10" s="22">
        <v>236989.24000000002</v>
      </c>
      <c r="AE10" s="22">
        <v>329233.08100000001</v>
      </c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41" x14ac:dyDescent="0.2">
      <c r="A11" s="19" t="s">
        <v>17</v>
      </c>
      <c r="B11" s="20" t="s">
        <v>18</v>
      </c>
      <c r="C11" s="19" t="s">
        <v>14</v>
      </c>
      <c r="D11" s="22">
        <v>18472.330000000002</v>
      </c>
      <c r="E11" s="22">
        <v>10266.130000000001</v>
      </c>
      <c r="F11" s="22">
        <v>999.99</v>
      </c>
      <c r="G11" s="22">
        <v>11791.970000000001</v>
      </c>
      <c r="H11" s="22">
        <v>14693.14</v>
      </c>
      <c r="I11" s="22">
        <v>26349.7</v>
      </c>
      <c r="J11" s="22">
        <v>7116.4</v>
      </c>
      <c r="K11" s="22">
        <v>5818.67</v>
      </c>
      <c r="L11" s="22">
        <v>9375.1</v>
      </c>
      <c r="M11" s="22">
        <v>12765.19</v>
      </c>
      <c r="N11" s="22">
        <v>9835</v>
      </c>
      <c r="O11" s="22">
        <v>4885.09</v>
      </c>
      <c r="P11" s="22">
        <v>8164</v>
      </c>
      <c r="Q11" s="22">
        <v>12599.400000000001</v>
      </c>
      <c r="R11" s="22">
        <v>13279.272999999999</v>
      </c>
      <c r="S11" s="22">
        <v>5898.42</v>
      </c>
      <c r="T11" s="22">
        <v>1946.1599999999999</v>
      </c>
      <c r="U11" s="22">
        <v>8139.1499999999987</v>
      </c>
      <c r="V11" s="22">
        <v>2517.3100000000004</v>
      </c>
      <c r="W11" s="22">
        <v>3002.83</v>
      </c>
      <c r="X11" s="22">
        <v>4230.7</v>
      </c>
      <c r="Y11" s="22">
        <v>0</v>
      </c>
      <c r="Z11" s="22">
        <v>0</v>
      </c>
      <c r="AA11" s="22">
        <v>7208.95</v>
      </c>
      <c r="AB11" s="22">
        <v>9465.34</v>
      </c>
      <c r="AC11" s="22">
        <v>9676.4700000000012</v>
      </c>
      <c r="AD11" s="22">
        <v>9533.89</v>
      </c>
      <c r="AE11" s="22">
        <v>3007.76</v>
      </c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41" x14ac:dyDescent="0.2">
      <c r="A12" s="19" t="s">
        <v>19</v>
      </c>
      <c r="B12" s="20" t="s">
        <v>20</v>
      </c>
      <c r="C12" s="19" t="s">
        <v>14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</row>
    <row r="13" spans="1:41" x14ac:dyDescent="0.2">
      <c r="A13" s="19" t="s">
        <v>28</v>
      </c>
      <c r="B13" s="20" t="s">
        <v>10</v>
      </c>
      <c r="C13" s="19"/>
      <c r="D13" s="64">
        <f t="shared" ref="D13:E13" si="0">+D8+D9+D10+D11+D12</f>
        <v>222379.821</v>
      </c>
      <c r="E13" s="64">
        <f t="shared" si="0"/>
        <v>134138.23999999999</v>
      </c>
      <c r="F13" s="64">
        <f t="shared" ref="F13:V13" si="1">+F8+F9+F10+F11+F12</f>
        <v>212849.02099999998</v>
      </c>
      <c r="G13" s="64">
        <f t="shared" si="1"/>
        <v>212751.86600000001</v>
      </c>
      <c r="H13" s="64">
        <f t="shared" si="1"/>
        <v>292671.44500000001</v>
      </c>
      <c r="I13" s="64">
        <f t="shared" si="1"/>
        <v>166900.18000000002</v>
      </c>
      <c r="J13" s="64">
        <f t="shared" si="1"/>
        <v>274624.48000000004</v>
      </c>
      <c r="K13" s="64">
        <f t="shared" si="1"/>
        <v>219101.45600000001</v>
      </c>
      <c r="L13" s="64">
        <f t="shared" si="1"/>
        <v>277901.80399999995</v>
      </c>
      <c r="M13" s="64">
        <f t="shared" si="1"/>
        <v>228984.633</v>
      </c>
      <c r="N13" s="64">
        <f t="shared" si="1"/>
        <v>234903.92</v>
      </c>
      <c r="O13" s="64">
        <f t="shared" si="1"/>
        <v>216961.45</v>
      </c>
      <c r="P13" s="64">
        <f t="shared" si="1"/>
        <v>262498</v>
      </c>
      <c r="Q13" s="64">
        <f t="shared" si="1"/>
        <v>220035.66999999998</v>
      </c>
      <c r="R13" s="64">
        <f t="shared" si="1"/>
        <v>183758.11799999999</v>
      </c>
      <c r="S13" s="64">
        <f t="shared" si="1"/>
        <v>137761.09900000002</v>
      </c>
      <c r="T13" s="64">
        <f t="shared" si="1"/>
        <v>275086.41399999999</v>
      </c>
      <c r="U13" s="64">
        <f t="shared" si="1"/>
        <v>278791.90000000002</v>
      </c>
      <c r="V13" s="64">
        <f t="shared" si="1"/>
        <v>143329.78</v>
      </c>
      <c r="W13" s="64">
        <f t="shared" ref="W13:AE13" si="2">+W8+W9+W10+W11+W12</f>
        <v>263436.63</v>
      </c>
      <c r="X13" s="64">
        <f t="shared" si="2"/>
        <v>175021.79</v>
      </c>
      <c r="Y13" s="64">
        <f t="shared" si="2"/>
        <v>134856.79</v>
      </c>
      <c r="Z13" s="64">
        <f t="shared" si="2"/>
        <v>265964.98</v>
      </c>
      <c r="AA13" s="64">
        <f t="shared" si="2"/>
        <v>184192.59700000001</v>
      </c>
      <c r="AB13" s="64">
        <f t="shared" si="2"/>
        <v>248515.35000000003</v>
      </c>
      <c r="AC13" s="64">
        <f t="shared" si="2"/>
        <v>322268.81099999999</v>
      </c>
      <c r="AD13" s="64">
        <f t="shared" si="2"/>
        <v>246523.13</v>
      </c>
      <c r="AE13" s="64">
        <f t="shared" si="2"/>
        <v>332240.84100000001</v>
      </c>
      <c r="AF13" s="64"/>
      <c r="AG13" s="64"/>
      <c r="AH13" s="64"/>
      <c r="AI13" s="64"/>
      <c r="AJ13" s="64"/>
      <c r="AK13" s="64"/>
      <c r="AL13" s="64"/>
      <c r="AM13" s="64"/>
      <c r="AN13" s="64"/>
      <c r="AO13" s="64"/>
    </row>
    <row r="14" spans="1:41" ht="3" customHeight="1" x14ac:dyDescent="0.2">
      <c r="A14" s="13"/>
      <c r="B14" s="20"/>
      <c r="C14" s="19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</row>
    <row r="15" spans="1:41" x14ac:dyDescent="0.2">
      <c r="A15" s="15" t="s">
        <v>29</v>
      </c>
      <c r="B15" s="17" t="s">
        <v>21</v>
      </c>
      <c r="C15" s="15" t="s">
        <v>2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18">
        <v>43831</v>
      </c>
      <c r="S15" s="18">
        <v>43862</v>
      </c>
      <c r="T15" s="18">
        <v>43891</v>
      </c>
      <c r="U15" s="18">
        <v>43922</v>
      </c>
      <c r="V15" s="18">
        <v>43952</v>
      </c>
      <c r="W15" s="18">
        <v>43983</v>
      </c>
      <c r="X15" s="18">
        <v>44013</v>
      </c>
      <c r="Y15" s="18">
        <v>44044</v>
      </c>
      <c r="Z15" s="18">
        <v>44075</v>
      </c>
      <c r="AA15" s="18">
        <v>44105</v>
      </c>
      <c r="AB15" s="18">
        <v>44136</v>
      </c>
      <c r="AC15" s="18">
        <v>44166</v>
      </c>
      <c r="AD15" s="18">
        <v>44197</v>
      </c>
      <c r="AE15" s="18">
        <v>44228</v>
      </c>
      <c r="AF15" s="18">
        <v>44256</v>
      </c>
      <c r="AG15" s="18">
        <v>44287</v>
      </c>
      <c r="AH15" s="18">
        <v>44317</v>
      </c>
      <c r="AI15" s="18">
        <v>44348</v>
      </c>
      <c r="AJ15" s="18">
        <v>44378</v>
      </c>
      <c r="AK15" s="18">
        <v>44409</v>
      </c>
      <c r="AL15" s="18">
        <v>44440</v>
      </c>
      <c r="AM15" s="18">
        <v>44470</v>
      </c>
      <c r="AN15" s="18">
        <v>44501</v>
      </c>
      <c r="AO15" s="18">
        <v>44531</v>
      </c>
    </row>
    <row r="16" spans="1:41" x14ac:dyDescent="0.2">
      <c r="A16" s="19" t="s">
        <v>3</v>
      </c>
      <c r="B16" s="20" t="s">
        <v>21</v>
      </c>
      <c r="C16" s="19" t="s">
        <v>22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380</v>
      </c>
      <c r="M16" s="22">
        <v>647</v>
      </c>
      <c r="N16" s="22">
        <v>793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x14ac:dyDescent="0.2">
      <c r="A17" s="19" t="s">
        <v>6</v>
      </c>
      <c r="B17" s="20" t="s">
        <v>21</v>
      </c>
      <c r="C17" s="19" t="s">
        <v>5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210</v>
      </c>
      <c r="M17" s="22">
        <v>353</v>
      </c>
      <c r="N17" s="22">
        <v>446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ht="3" customHeight="1" x14ac:dyDescent="0.2">
      <c r="A18" s="13"/>
      <c r="B18" s="29"/>
      <c r="C18" s="28"/>
      <c r="D18" s="67"/>
      <c r="E18" s="68"/>
      <c r="F18" s="67"/>
      <c r="G18" s="68"/>
      <c r="H18" s="67"/>
      <c r="I18" s="68"/>
      <c r="J18" s="67"/>
      <c r="K18" s="68"/>
      <c r="L18" s="67"/>
      <c r="M18" s="68"/>
      <c r="N18" s="67"/>
      <c r="O18" s="67"/>
      <c r="P18" s="68"/>
      <c r="Q18" s="67"/>
    </row>
    <row r="19" spans="1:41" x14ac:dyDescent="0.2">
      <c r="A19" s="30" t="s">
        <v>49</v>
      </c>
      <c r="B19" s="17" t="s">
        <v>39</v>
      </c>
      <c r="C19" s="15" t="s">
        <v>2</v>
      </c>
      <c r="D19" s="61">
        <v>43405</v>
      </c>
      <c r="E19" s="61">
        <v>43435</v>
      </c>
      <c r="F19" s="61">
        <v>43466</v>
      </c>
      <c r="G19" s="61">
        <v>43497</v>
      </c>
      <c r="H19" s="61">
        <v>43525</v>
      </c>
      <c r="I19" s="61">
        <v>43556</v>
      </c>
      <c r="J19" s="61">
        <v>43586</v>
      </c>
      <c r="K19" s="61">
        <v>43617</v>
      </c>
      <c r="L19" s="61">
        <v>43647</v>
      </c>
      <c r="M19" s="61">
        <v>43678</v>
      </c>
      <c r="N19" s="61">
        <v>43709</v>
      </c>
      <c r="O19" s="61">
        <v>43739</v>
      </c>
      <c r="P19" s="61">
        <v>43770</v>
      </c>
      <c r="Q19" s="61">
        <v>43800</v>
      </c>
      <c r="R19" s="18">
        <v>43831</v>
      </c>
      <c r="S19" s="18">
        <v>43862</v>
      </c>
      <c r="T19" s="18">
        <v>43891</v>
      </c>
      <c r="U19" s="18">
        <v>43922</v>
      </c>
      <c r="V19" s="18">
        <v>43952</v>
      </c>
      <c r="W19" s="18">
        <v>43983</v>
      </c>
      <c r="X19" s="18">
        <v>44013</v>
      </c>
      <c r="Y19" s="18">
        <v>44044</v>
      </c>
      <c r="Z19" s="18">
        <v>44075</v>
      </c>
      <c r="AA19" s="18">
        <v>44105</v>
      </c>
      <c r="AB19" s="18">
        <v>44136</v>
      </c>
      <c r="AC19" s="18">
        <v>44166</v>
      </c>
      <c r="AD19" s="18">
        <v>44197</v>
      </c>
      <c r="AE19" s="18">
        <v>44228</v>
      </c>
      <c r="AF19" s="18">
        <v>44256</v>
      </c>
      <c r="AG19" s="18">
        <v>44287</v>
      </c>
      <c r="AH19" s="18">
        <v>44317</v>
      </c>
      <c r="AI19" s="18">
        <v>44348</v>
      </c>
      <c r="AJ19" s="18">
        <v>44378</v>
      </c>
      <c r="AK19" s="18">
        <v>44409</v>
      </c>
      <c r="AL19" s="18">
        <v>44440</v>
      </c>
      <c r="AM19" s="18">
        <v>44470</v>
      </c>
      <c r="AN19" s="18">
        <v>44501</v>
      </c>
      <c r="AO19" s="18">
        <v>44531</v>
      </c>
    </row>
    <row r="20" spans="1:41" x14ac:dyDescent="0.2">
      <c r="A20" s="19" t="s">
        <v>3</v>
      </c>
      <c r="B20" s="20" t="s">
        <v>10</v>
      </c>
      <c r="C20" s="19" t="s">
        <v>92</v>
      </c>
      <c r="D20" s="64">
        <f>+SUM(D21:D25)</f>
        <v>3360900.79</v>
      </c>
      <c r="E20" s="64">
        <f>+SUM(E21:E25)</f>
        <v>4508543.6399999997</v>
      </c>
      <c r="F20" s="64">
        <f t="shared" ref="F20:N20" si="3">+SUM(F21:F25)</f>
        <v>1237663.4802153108</v>
      </c>
      <c r="G20" s="64">
        <f t="shared" si="3"/>
        <v>1342874.11</v>
      </c>
      <c r="H20" s="64">
        <f t="shared" si="3"/>
        <v>1911911.6590000005</v>
      </c>
      <c r="I20" s="64">
        <f t="shared" si="3"/>
        <v>1803470</v>
      </c>
      <c r="J20" s="64">
        <f t="shared" si="3"/>
        <v>2291365.44</v>
      </c>
      <c r="K20" s="64">
        <f t="shared" si="3"/>
        <v>1739756.2725000002</v>
      </c>
      <c r="L20" s="64">
        <f t="shared" si="3"/>
        <v>2461107.2999999998</v>
      </c>
      <c r="M20" s="64">
        <f t="shared" si="3"/>
        <v>1936618.97</v>
      </c>
      <c r="N20" s="64">
        <f t="shared" si="3"/>
        <v>2144784.0800000005</v>
      </c>
      <c r="O20" s="64">
        <f t="shared" ref="O20:AE20" si="4">+SUM(O21:O25)</f>
        <v>2006745.625</v>
      </c>
      <c r="P20" s="64">
        <f t="shared" si="4"/>
        <v>2583594.8499999996</v>
      </c>
      <c r="Q20" s="64">
        <f t="shared" si="4"/>
        <v>1994831.5300000003</v>
      </c>
      <c r="R20" s="64">
        <f t="shared" si="4"/>
        <v>1996832.31</v>
      </c>
      <c r="S20" s="64">
        <f t="shared" si="4"/>
        <v>1920380.9864400004</v>
      </c>
      <c r="T20" s="64">
        <f t="shared" si="4"/>
        <v>2217827.5502299997</v>
      </c>
      <c r="U20" s="64">
        <f t="shared" si="4"/>
        <v>2512478.1872899998</v>
      </c>
      <c r="V20" s="64">
        <f t="shared" si="4"/>
        <v>1384206.0399999998</v>
      </c>
      <c r="W20" s="64">
        <f t="shared" si="4"/>
        <v>2206228.6079230998</v>
      </c>
      <c r="X20" s="64">
        <f t="shared" si="4"/>
        <v>1676977.0503599995</v>
      </c>
      <c r="Y20" s="64">
        <f t="shared" si="4"/>
        <v>1439213.7485399998</v>
      </c>
      <c r="Z20" s="64">
        <f t="shared" si="4"/>
        <v>2007712.7506500001</v>
      </c>
      <c r="AA20" s="64">
        <f t="shared" si="4"/>
        <v>1713746.1372100001</v>
      </c>
      <c r="AB20" s="64">
        <f t="shared" si="4"/>
        <v>2030349.4808500002</v>
      </c>
      <c r="AC20" s="64">
        <f t="shared" si="4"/>
        <v>2711786.51963</v>
      </c>
      <c r="AD20" s="64">
        <f t="shared" si="4"/>
        <v>1971967.65527</v>
      </c>
      <c r="AE20" s="64">
        <f>+SUM(AE21:AE25)</f>
        <v>2717436.1824999996</v>
      </c>
      <c r="AF20" s="64"/>
      <c r="AG20" s="64"/>
      <c r="AH20" s="64"/>
      <c r="AI20" s="64"/>
      <c r="AJ20" s="64"/>
      <c r="AK20" s="64"/>
      <c r="AL20" s="64"/>
      <c r="AM20" s="64"/>
      <c r="AN20" s="64"/>
      <c r="AO20" s="64"/>
    </row>
    <row r="21" spans="1:41" x14ac:dyDescent="0.2">
      <c r="A21" s="19" t="s">
        <v>6</v>
      </c>
      <c r="B21" s="20" t="s">
        <v>35</v>
      </c>
      <c r="C21" s="19" t="s">
        <v>92</v>
      </c>
      <c r="D21" s="22">
        <v>699629.55</v>
      </c>
      <c r="E21" s="22">
        <v>648183.57999999996</v>
      </c>
      <c r="F21" s="22">
        <v>188807.62858851673</v>
      </c>
      <c r="G21" s="22">
        <v>243493.33</v>
      </c>
      <c r="H21" s="22">
        <v>366135.98</v>
      </c>
      <c r="I21" s="22">
        <v>728714.92</v>
      </c>
      <c r="J21" s="22">
        <v>947102.13</v>
      </c>
      <c r="K21" s="22">
        <v>646853.22250000003</v>
      </c>
      <c r="L21" s="22">
        <v>1063919.48</v>
      </c>
      <c r="M21" s="22">
        <v>701287.21</v>
      </c>
      <c r="N21" s="22">
        <v>815749.47750000004</v>
      </c>
      <c r="O21" s="22">
        <v>915888.59999999986</v>
      </c>
      <c r="P21" s="22">
        <v>1010397.9199999999</v>
      </c>
      <c r="Q21" s="22">
        <v>792005.09000000008</v>
      </c>
      <c r="R21" s="22">
        <v>908739.9</v>
      </c>
      <c r="S21" s="22">
        <v>695511.9</v>
      </c>
      <c r="T21" s="22">
        <v>705407.79674999998</v>
      </c>
      <c r="U21" s="22">
        <v>1025878.8758700001</v>
      </c>
      <c r="V21" s="22">
        <v>480091.79000000004</v>
      </c>
      <c r="W21" s="22">
        <v>767336.7</v>
      </c>
      <c r="X21" s="22">
        <v>710354.49800000002</v>
      </c>
      <c r="Y21" s="22">
        <v>694765.12999999989</v>
      </c>
      <c r="Z21" s="22">
        <v>650115.96</v>
      </c>
      <c r="AA21" s="22">
        <v>690639.23699999996</v>
      </c>
      <c r="AB21" s="22">
        <v>685982.06700000004</v>
      </c>
      <c r="AC21" s="22">
        <v>1037263.6074999999</v>
      </c>
      <c r="AD21" s="22">
        <v>718383.35599999991</v>
      </c>
      <c r="AE21" s="22">
        <v>1057793.0925</v>
      </c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x14ac:dyDescent="0.2">
      <c r="A22" s="19" t="s">
        <v>8</v>
      </c>
      <c r="B22" s="20" t="s">
        <v>36</v>
      </c>
      <c r="C22" s="19" t="s">
        <v>92</v>
      </c>
      <c r="D22" s="22">
        <v>2545384.25</v>
      </c>
      <c r="E22" s="22">
        <v>3720996.94</v>
      </c>
      <c r="F22" s="22">
        <v>998186.36</v>
      </c>
      <c r="G22" s="22">
        <v>1053184.23</v>
      </c>
      <c r="H22" s="22">
        <v>1465760.0790000004</v>
      </c>
      <c r="I22" s="22">
        <v>1013827.7</v>
      </c>
      <c r="J22" s="22">
        <v>1292538.94</v>
      </c>
      <c r="K22" s="22">
        <v>1041513.75</v>
      </c>
      <c r="L22" s="22">
        <v>1346999.36</v>
      </c>
      <c r="M22" s="22">
        <v>1177861.5</v>
      </c>
      <c r="N22" s="22">
        <v>1195672.4525000004</v>
      </c>
      <c r="O22" s="22">
        <v>1030307.405</v>
      </c>
      <c r="P22" s="22">
        <v>1262528.4799999993</v>
      </c>
      <c r="Q22" s="22">
        <v>1132835.8500000003</v>
      </c>
      <c r="R22" s="22">
        <v>960607.32000000007</v>
      </c>
      <c r="S22" s="22">
        <v>692031.2699999999</v>
      </c>
      <c r="T22" s="22">
        <v>1287919.3634799998</v>
      </c>
      <c r="U22" s="22">
        <v>1358061.36142</v>
      </c>
      <c r="V22" s="22">
        <v>705914.55999999982</v>
      </c>
      <c r="W22" s="22">
        <v>1260567.2414230998</v>
      </c>
      <c r="X22" s="22">
        <v>839805.44235999987</v>
      </c>
      <c r="Y22" s="22">
        <v>632089.74853999983</v>
      </c>
      <c r="Z22" s="22">
        <v>1249915.3206500001</v>
      </c>
      <c r="AA22" s="22">
        <v>916204.55621000018</v>
      </c>
      <c r="AB22" s="22">
        <v>1240701.06385</v>
      </c>
      <c r="AC22" s="22">
        <v>1583026.2621300002</v>
      </c>
      <c r="AD22" s="22">
        <v>1232095.2992700001</v>
      </c>
      <c r="AE22" s="22">
        <v>1596168.73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x14ac:dyDescent="0.2">
      <c r="A23" s="19" t="s">
        <v>17</v>
      </c>
      <c r="B23" s="20" t="s">
        <v>91</v>
      </c>
      <c r="C23" s="19" t="s">
        <v>92</v>
      </c>
      <c r="D23" s="22"/>
      <c r="E23" s="22"/>
      <c r="F23" s="22">
        <v>9990</v>
      </c>
      <c r="G23" s="22">
        <v>10488</v>
      </c>
      <c r="H23" s="22">
        <v>16194</v>
      </c>
      <c r="I23" s="22">
        <v>0</v>
      </c>
      <c r="J23" s="22">
        <v>0</v>
      </c>
      <c r="K23" s="22">
        <v>0</v>
      </c>
      <c r="L23" s="22">
        <v>0</v>
      </c>
      <c r="M23" s="22">
        <v>5112</v>
      </c>
      <c r="N23" s="22">
        <v>0</v>
      </c>
      <c r="O23" s="22">
        <v>15768</v>
      </c>
      <c r="P23" s="22">
        <v>7495.7</v>
      </c>
      <c r="Q23" s="22">
        <v>10174.799999999999</v>
      </c>
      <c r="R23" s="22">
        <v>14420.4</v>
      </c>
      <c r="S23" s="22">
        <v>6039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x14ac:dyDescent="0.2">
      <c r="A24" s="19" t="s">
        <v>17</v>
      </c>
      <c r="B24" s="20" t="s">
        <v>40</v>
      </c>
      <c r="C24" s="19" t="s">
        <v>92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235995.93</v>
      </c>
      <c r="Q24" s="22">
        <v>13682.9</v>
      </c>
      <c r="R24" s="22">
        <v>75646.91</v>
      </c>
      <c r="S24" s="22">
        <v>499521.75</v>
      </c>
      <c r="T24" s="22">
        <v>198820.91</v>
      </c>
      <c r="U24" s="22">
        <v>106286.20999999999</v>
      </c>
      <c r="V24" s="22">
        <v>187700.51</v>
      </c>
      <c r="W24" s="22">
        <v>175764.66650000028</v>
      </c>
      <c r="X24" s="22">
        <v>100365.18</v>
      </c>
      <c r="Y24" s="22">
        <v>89117.099999999991</v>
      </c>
      <c r="Z24" s="22">
        <v>86296.540000000008</v>
      </c>
      <c r="AA24" s="22">
        <v>106902.34399999991</v>
      </c>
      <c r="AB24" s="22">
        <v>103666.35</v>
      </c>
      <c r="AC24" s="22">
        <v>91496.65</v>
      </c>
      <c r="AD24" s="22">
        <v>21489</v>
      </c>
      <c r="AE24" s="22">
        <v>63474.360000000008</v>
      </c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x14ac:dyDescent="0.2">
      <c r="A25" s="19" t="s">
        <v>19</v>
      </c>
      <c r="B25" s="20" t="s">
        <v>41</v>
      </c>
      <c r="C25" s="19" t="s">
        <v>92</v>
      </c>
      <c r="D25" s="22">
        <v>115886.99</v>
      </c>
      <c r="E25" s="22">
        <v>139363.12</v>
      </c>
      <c r="F25" s="22">
        <v>40679.491626794261</v>
      </c>
      <c r="G25" s="22">
        <v>35708.550000000003</v>
      </c>
      <c r="H25" s="22">
        <v>63821.600000000013</v>
      </c>
      <c r="I25" s="22">
        <v>60927.38</v>
      </c>
      <c r="J25" s="22">
        <v>51724.37</v>
      </c>
      <c r="K25" s="22">
        <v>51389.3</v>
      </c>
      <c r="L25" s="22">
        <v>50188.459999999948</v>
      </c>
      <c r="M25" s="22">
        <v>52358.26</v>
      </c>
      <c r="N25" s="22">
        <v>133362.15</v>
      </c>
      <c r="O25" s="22">
        <v>44781.62</v>
      </c>
      <c r="P25" s="22">
        <v>67176.820000000007</v>
      </c>
      <c r="Q25" s="22">
        <v>46132.889999999963</v>
      </c>
      <c r="R25" s="22">
        <v>37417.779999999962</v>
      </c>
      <c r="S25" s="22">
        <v>27277.066440000432</v>
      </c>
      <c r="T25" s="22">
        <v>25679.479999999985</v>
      </c>
      <c r="U25" s="22">
        <v>22251.739999999983</v>
      </c>
      <c r="V25" s="22">
        <v>10499.18</v>
      </c>
      <c r="W25" s="22">
        <v>2560</v>
      </c>
      <c r="X25" s="22">
        <v>26451.929999999702</v>
      </c>
      <c r="Y25" s="22">
        <v>23241.770000000004</v>
      </c>
      <c r="Z25" s="22">
        <v>21384.93</v>
      </c>
      <c r="AA25" s="22">
        <v>0</v>
      </c>
      <c r="AB25" s="22">
        <v>0</v>
      </c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3" customHeight="1" x14ac:dyDescent="0.2">
      <c r="C26" s="75"/>
      <c r="P26" s="65">
        <v>67176.820000000007</v>
      </c>
      <c r="R26" s="65">
        <v>124226.109</v>
      </c>
      <c r="S26" s="65">
        <v>27277.066440000432</v>
      </c>
    </row>
    <row r="27" spans="1:41" ht="24.75" customHeight="1" x14ac:dyDescent="0.2">
      <c r="A27" s="87" t="s">
        <v>104</v>
      </c>
      <c r="B27" s="87"/>
      <c r="C27" s="87"/>
    </row>
  </sheetData>
  <mergeCells count="3">
    <mergeCell ref="A1:B1"/>
    <mergeCell ref="A2:C2"/>
    <mergeCell ref="A27:C27"/>
  </mergeCells>
  <conditionalFormatting sqref="D21:Q21">
    <cfRule type="duplicateValues" dxfId="9" priority="4"/>
  </conditionalFormatting>
  <conditionalFormatting sqref="R21:AC21">
    <cfRule type="duplicateValues" dxfId="8" priority="3"/>
  </conditionalFormatting>
  <conditionalFormatting sqref="AD21 AF21:AO21">
    <cfRule type="duplicateValues" dxfId="7" priority="2"/>
  </conditionalFormatting>
  <conditionalFormatting sqref="AE21">
    <cfRule type="duplicateValues" dxfId="2" priority="1"/>
  </conditionalFormatting>
  <hyperlinks>
    <hyperlink ref="A1:B1" location="ÍNDICE!A1" display="ÍNDICE" xr:uid="{00000000-0004-0000-0800-000000000000}"/>
  </hyperlink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5CEC5B8F42B941A0091F7EF984E7D2" ma:contentTypeVersion="2" ma:contentTypeDescription="Crear nuevo documento." ma:contentTypeScope="" ma:versionID="eae3b2c3565080e911bd70a20b41bb1c">
  <xsd:schema xmlns:xsd="http://www.w3.org/2001/XMLSchema" xmlns:xs="http://www.w3.org/2001/XMLSchema" xmlns:p="http://schemas.microsoft.com/office/2006/metadata/properties" xmlns:ns2="d789dfc8-d6df-4718-b65b-3e7e1ac5c4ba" targetNamespace="http://schemas.microsoft.com/office/2006/metadata/properties" ma:root="true" ma:fieldsID="99fa979bad67353b226e739f6e636beb" ns2:_="">
    <xsd:import namespace="d789dfc8-d6df-4718-b65b-3e7e1ac5c4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9dfc8-d6df-4718-b65b-3e7e1ac5c4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86FAD-4E54-402E-A48B-7FCFA37A7E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5F095B-4C4B-4B78-BB1A-A024FE625FF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202978-7B21-4154-982C-D16C9BC656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89dfc8-d6df-4718-b65b-3e7e1ac5c4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ÍNDICE</vt:lpstr>
      <vt:lpstr>1. TMN</vt:lpstr>
      <vt:lpstr>2. TMS</vt:lpstr>
      <vt:lpstr>3. TCA</vt:lpstr>
      <vt:lpstr>4. TISUR</vt:lpstr>
      <vt:lpstr>5. TPP</vt:lpstr>
      <vt:lpstr>6. TPE</vt:lpstr>
      <vt:lpstr>7. COPAM</vt:lpstr>
      <vt:lpstr>8. TPMS</vt:lpstr>
      <vt:lpstr>9. ENAPU</vt:lpstr>
      <vt:lpstr>ÍNDICE!Área_de_impresión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Whiny Daise Espinoza Vega</dc:creator>
  <cp:lastModifiedBy>USUARIO</cp:lastModifiedBy>
  <dcterms:created xsi:type="dcterms:W3CDTF">2016-10-10T20:22:25Z</dcterms:created>
  <dcterms:modified xsi:type="dcterms:W3CDTF">2021-04-27T19:20:30Z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0x010100EF5CEC5B8F42B941A0091F7EF984E7D2</vt:lpwstr>
  </property>
</Properties>
</file>