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D:\TRABAJO REMOTO_PCIRIS\ESTANDARIZADOS GR y GL\FINALES ESTANDARIZADOS\DS estandarizado MINCETUR_06.12.21\"/>
    </mc:Choice>
  </mc:AlternateContent>
  <xr:revisionPtr revIDLastSave="0" documentId="13_ncr:1_{2975CE15-568D-4920-8614-0057D46D74D0}" xr6:coauthVersionLast="47" xr6:coauthVersionMax="47" xr10:uidLastSave="{00000000-0000-0000-0000-000000000000}"/>
  <bookViews>
    <workbookView xWindow="-120" yWindow="-120" windowWidth="20730" windowHeight="11160" tabRatio="995" firstSheet="15" activeTab="35" xr2:uid="{00000000-000D-0000-FFFF-FFFF00000000}"/>
  </bookViews>
  <sheets>
    <sheet name="P1.1" sheetId="23" r:id="rId1"/>
    <sheet name="P1.2" sheetId="65" r:id="rId2"/>
    <sheet name="P2.1" sheetId="2" r:id="rId3"/>
    <sheet name="P2.2" sheetId="66" r:id="rId4"/>
    <sheet name="P3.1" sheetId="3" r:id="rId5"/>
    <sheet name="P3.2" sheetId="67" r:id="rId6"/>
    <sheet name="P4.1" sheetId="4" r:id="rId7"/>
    <sheet name="P4.2" sheetId="68" r:id="rId8"/>
    <sheet name="P5.1" sheetId="5" r:id="rId9"/>
    <sheet name="P5.2" sheetId="69" r:id="rId10"/>
    <sheet name="P6.1.1" sheetId="24" r:id="rId11"/>
    <sheet name="P6.1.2" sheetId="70" r:id="rId12"/>
    <sheet name="P6.2.1" sheetId="25" r:id="rId13"/>
    <sheet name="P6.2.2" sheetId="71" r:id="rId14"/>
    <sheet name="P6.3.1" sheetId="26" r:id="rId15"/>
    <sheet name="P6.3.2" sheetId="72" r:id="rId16"/>
    <sheet name="P7.1" sheetId="27" r:id="rId17"/>
    <sheet name="P7.2" sheetId="73" r:id="rId18"/>
    <sheet name="P8.1" sheetId="30" r:id="rId19"/>
    <sheet name="P8.2" sheetId="74" r:id="rId20"/>
    <sheet name="P9.1" sheetId="31" r:id="rId21"/>
    <sheet name="P9.2" sheetId="75" r:id="rId22"/>
    <sheet name="P10.1" sheetId="33" r:id="rId23"/>
    <sheet name="P10.2" sheetId="76" r:id="rId24"/>
    <sheet name="P11.1" sheetId="32" r:id="rId25"/>
    <sheet name="P11.2" sheetId="77" r:id="rId26"/>
    <sheet name="P12.1" sheetId="29" r:id="rId27"/>
    <sheet name="P12.2" sheetId="78" r:id="rId28"/>
    <sheet name="P13.1" sheetId="28" r:id="rId29"/>
    <sheet name="P13.2" sheetId="79" r:id="rId30"/>
    <sheet name="P14.1" sheetId="81" r:id="rId31"/>
    <sheet name="P14.2" sheetId="84" r:id="rId32"/>
    <sheet name="P15.1" sheetId="85" r:id="rId33"/>
    <sheet name="P15.2" sheetId="82" r:id="rId34"/>
    <sheet name="P16.1" sheetId="86" r:id="rId35"/>
    <sheet name="P16.2" sheetId="83" r:id="rId36"/>
  </sheets>
  <definedNames>
    <definedName name="_xlnm._FilterDatabase" localSheetId="0" hidden="1">'P1.1'!$A$4:$AL$32</definedName>
    <definedName name="_xlnm._FilterDatabase" localSheetId="1" hidden="1">'P1.2'!$A$4:$AN$32</definedName>
    <definedName name="_xlnm._FilterDatabase" localSheetId="6" hidden="1">'P4.1'!$A$7:$BY$33</definedName>
    <definedName name="_xlnm._FilterDatabase" localSheetId="7" hidden="1">'P4.2'!$A$7:$CA$33</definedName>
    <definedName name="_xlnm._FilterDatabase" localSheetId="8" hidden="1">'P5.1'!$A$7:$BX$33</definedName>
    <definedName name="_xlnm._FilterDatabase" localSheetId="9" hidden="1">'P5.2'!$A$7:$BZ$33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83" l="1"/>
  <c r="D37" i="86"/>
  <c r="D38" i="86" s="1"/>
  <c r="D40" i="86" s="1"/>
  <c r="D37" i="82"/>
  <c r="D37" i="85"/>
  <c r="D37" i="84"/>
  <c r="D20" i="83"/>
  <c r="D20" i="86"/>
  <c r="D20" i="82"/>
  <c r="D20" i="85"/>
  <c r="D20" i="84"/>
  <c r="D38" i="84" s="1"/>
  <c r="D40" i="84" s="1"/>
  <c r="D20" i="81"/>
  <c r="D37" i="81"/>
  <c r="D24" i="77"/>
  <c r="AL38" i="86"/>
  <c r="AK38" i="86"/>
  <c r="AJ38" i="86"/>
  <c r="AI38" i="86"/>
  <c r="AH38" i="86"/>
  <c r="AG38" i="86"/>
  <c r="AF38" i="86"/>
  <c r="AE38" i="86"/>
  <c r="AD38" i="86"/>
  <c r="AC38" i="86"/>
  <c r="AB38" i="86"/>
  <c r="AA38" i="86"/>
  <c r="Z38" i="86"/>
  <c r="Y38" i="86"/>
  <c r="X38" i="86"/>
  <c r="W38" i="86"/>
  <c r="V38" i="86"/>
  <c r="U38" i="86"/>
  <c r="T38" i="86"/>
  <c r="S38" i="86"/>
  <c r="R38" i="86"/>
  <c r="Q38" i="86"/>
  <c r="P38" i="86"/>
  <c r="O38" i="86"/>
  <c r="N38" i="86"/>
  <c r="M38" i="86"/>
  <c r="L38" i="86"/>
  <c r="K38" i="86"/>
  <c r="J38" i="86"/>
  <c r="I38" i="86"/>
  <c r="H38" i="86"/>
  <c r="G38" i="86"/>
  <c r="F38" i="86"/>
  <c r="E38" i="86"/>
  <c r="AL38" i="85"/>
  <c r="AK38" i="85"/>
  <c r="AJ38" i="85"/>
  <c r="AI38" i="85"/>
  <c r="AH38" i="85"/>
  <c r="AG38" i="85"/>
  <c r="AF38" i="85"/>
  <c r="AE38" i="85"/>
  <c r="AD38" i="85"/>
  <c r="AC38" i="85"/>
  <c r="AB38" i="85"/>
  <c r="AA38" i="85"/>
  <c r="Z38" i="85"/>
  <c r="Y38" i="85"/>
  <c r="X38" i="85"/>
  <c r="W38" i="85"/>
  <c r="V38" i="85"/>
  <c r="U38" i="85"/>
  <c r="T38" i="85"/>
  <c r="S38" i="85"/>
  <c r="R38" i="85"/>
  <c r="Q38" i="85"/>
  <c r="P38" i="85"/>
  <c r="O38" i="85"/>
  <c r="N38" i="85"/>
  <c r="M38" i="85"/>
  <c r="L38" i="85"/>
  <c r="K38" i="85"/>
  <c r="J38" i="85"/>
  <c r="I38" i="85"/>
  <c r="H38" i="85"/>
  <c r="G38" i="85"/>
  <c r="F38" i="85"/>
  <c r="E38" i="85"/>
  <c r="D38" i="85"/>
  <c r="D40" i="85" s="1"/>
  <c r="AL38" i="84"/>
  <c r="AK38" i="84"/>
  <c r="AJ38" i="84"/>
  <c r="AI38" i="84"/>
  <c r="AH38" i="84"/>
  <c r="AG38" i="84"/>
  <c r="AF38" i="84"/>
  <c r="AE38" i="84"/>
  <c r="AD38" i="84"/>
  <c r="AC38" i="84"/>
  <c r="AB38" i="84"/>
  <c r="AA38" i="84"/>
  <c r="Z38" i="84"/>
  <c r="Y38" i="84"/>
  <c r="X38" i="84"/>
  <c r="W38" i="84"/>
  <c r="V38" i="84"/>
  <c r="U38" i="84"/>
  <c r="T38" i="84"/>
  <c r="S38" i="84"/>
  <c r="R38" i="84"/>
  <c r="Q38" i="84"/>
  <c r="P38" i="84"/>
  <c r="O38" i="84"/>
  <c r="N38" i="84"/>
  <c r="M38" i="84"/>
  <c r="L38" i="84"/>
  <c r="K38" i="84"/>
  <c r="J38" i="84"/>
  <c r="I38" i="84"/>
  <c r="H38" i="84"/>
  <c r="G38" i="84"/>
  <c r="F38" i="84"/>
  <c r="E38" i="84"/>
  <c r="D22" i="77"/>
  <c r="D22" i="32"/>
  <c r="D21" i="77"/>
  <c r="D24" i="32"/>
  <c r="D21" i="32"/>
  <c r="AL38" i="83" l="1"/>
  <c r="AK38" i="83"/>
  <c r="AJ38" i="83"/>
  <c r="AI38" i="83"/>
  <c r="AH38" i="83"/>
  <c r="AG38" i="83"/>
  <c r="AF38" i="83"/>
  <c r="AE38" i="83"/>
  <c r="AD38" i="83"/>
  <c r="AC38" i="83"/>
  <c r="AB38" i="83"/>
  <c r="AA38" i="83"/>
  <c r="Z38" i="83"/>
  <c r="Y38" i="83"/>
  <c r="X38" i="83"/>
  <c r="W38" i="83"/>
  <c r="V38" i="83"/>
  <c r="U38" i="83"/>
  <c r="T38" i="83"/>
  <c r="S38" i="83"/>
  <c r="R38" i="83"/>
  <c r="Q38" i="83"/>
  <c r="P38" i="83"/>
  <c r="O38" i="83"/>
  <c r="N38" i="83"/>
  <c r="M38" i="83"/>
  <c r="L38" i="83"/>
  <c r="K38" i="83"/>
  <c r="J38" i="83"/>
  <c r="I38" i="83"/>
  <c r="H38" i="83"/>
  <c r="G38" i="83"/>
  <c r="F38" i="83"/>
  <c r="E38" i="83"/>
  <c r="D38" i="83"/>
  <c r="D40" i="83" s="1"/>
  <c r="D38" i="82"/>
  <c r="D40" i="82" s="1"/>
  <c r="E38" i="82"/>
  <c r="F38" i="82"/>
  <c r="G38" i="82"/>
  <c r="H38" i="82"/>
  <c r="I38" i="82"/>
  <c r="J38" i="82"/>
  <c r="K38" i="82"/>
  <c r="L38" i="82"/>
  <c r="M38" i="82"/>
  <c r="N38" i="82"/>
  <c r="O38" i="82"/>
  <c r="P38" i="82"/>
  <c r="Q38" i="82"/>
  <c r="R38" i="82"/>
  <c r="S38" i="82"/>
  <c r="T38" i="82"/>
  <c r="U38" i="82"/>
  <c r="V38" i="82"/>
  <c r="W38" i="82"/>
  <c r="X38" i="82"/>
  <c r="Y38" i="82"/>
  <c r="Z38" i="82"/>
  <c r="AA38" i="82"/>
  <c r="AB38" i="82"/>
  <c r="AC38" i="82"/>
  <c r="AD38" i="82"/>
  <c r="AE38" i="82"/>
  <c r="AF38" i="82"/>
  <c r="AG38" i="82"/>
  <c r="AH38" i="82"/>
  <c r="AI38" i="82"/>
  <c r="AJ38" i="82"/>
  <c r="AK38" i="82"/>
  <c r="AL38" i="82"/>
  <c r="AL38" i="81"/>
  <c r="AK38" i="81"/>
  <c r="AJ38" i="81"/>
  <c r="AI38" i="81"/>
  <c r="AH38" i="81"/>
  <c r="AG38" i="81"/>
  <c r="AF38" i="81"/>
  <c r="AE38" i="81"/>
  <c r="AD38" i="81"/>
  <c r="AC38" i="81"/>
  <c r="AB38" i="81"/>
  <c r="AA38" i="81"/>
  <c r="Z38" i="81"/>
  <c r="Y38" i="81"/>
  <c r="X38" i="81"/>
  <c r="W38" i="81"/>
  <c r="V38" i="81"/>
  <c r="U38" i="81"/>
  <c r="T38" i="81"/>
  <c r="S38" i="81"/>
  <c r="R38" i="81"/>
  <c r="Q38" i="81"/>
  <c r="P38" i="81"/>
  <c r="O38" i="81"/>
  <c r="N38" i="81"/>
  <c r="M38" i="81"/>
  <c r="L38" i="81"/>
  <c r="K38" i="81"/>
  <c r="J38" i="81"/>
  <c r="I38" i="81"/>
  <c r="H38" i="81"/>
  <c r="G38" i="81"/>
  <c r="F38" i="81"/>
  <c r="E38" i="81"/>
  <c r="D38" i="81"/>
  <c r="D40" i="81" s="1"/>
  <c r="G39" i="71" l="1"/>
  <c r="G33" i="79"/>
  <c r="AK33" i="79"/>
  <c r="AJ33" i="79"/>
  <c r="AI33" i="79"/>
  <c r="AH33" i="79"/>
  <c r="AG33" i="79"/>
  <c r="AF33" i="79"/>
  <c r="AE33" i="79"/>
  <c r="AD33" i="79"/>
  <c r="AC33" i="79"/>
  <c r="AB33" i="79"/>
  <c r="AA33" i="79"/>
  <c r="Z33" i="79"/>
  <c r="Y33" i="79"/>
  <c r="X33" i="79"/>
  <c r="W33" i="79"/>
  <c r="V33" i="79"/>
  <c r="U33" i="79"/>
  <c r="T33" i="79"/>
  <c r="S33" i="79"/>
  <c r="R33" i="79"/>
  <c r="Q33" i="79"/>
  <c r="P33" i="79"/>
  <c r="O33" i="79"/>
  <c r="M33" i="79"/>
  <c r="L33" i="79"/>
  <c r="K33" i="79"/>
  <c r="J33" i="79"/>
  <c r="I33" i="79"/>
  <c r="H33" i="79"/>
  <c r="E33" i="79"/>
  <c r="D33" i="79"/>
  <c r="D35" i="79" s="1"/>
  <c r="H33" i="78"/>
  <c r="G33" i="78"/>
  <c r="AJ33" i="78"/>
  <c r="AI33" i="78"/>
  <c r="AH33" i="78"/>
  <c r="AG33" i="78"/>
  <c r="AF33" i="78"/>
  <c r="AE33" i="78"/>
  <c r="AD33" i="78"/>
  <c r="AC33" i="78"/>
  <c r="AB33" i="78"/>
  <c r="AA33" i="78"/>
  <c r="Z33" i="78"/>
  <c r="Y33" i="78"/>
  <c r="X33" i="78"/>
  <c r="W33" i="78"/>
  <c r="V33" i="78"/>
  <c r="U33" i="78"/>
  <c r="T33" i="78"/>
  <c r="S33" i="78"/>
  <c r="R33" i="78"/>
  <c r="Q33" i="78"/>
  <c r="P33" i="78"/>
  <c r="O33" i="78"/>
  <c r="N33" i="78"/>
  <c r="M33" i="78"/>
  <c r="L33" i="78"/>
  <c r="K33" i="78"/>
  <c r="J33" i="78"/>
  <c r="I33" i="78"/>
  <c r="E33" i="78"/>
  <c r="D33" i="78"/>
  <c r="D35" i="78" s="1"/>
  <c r="G39" i="77"/>
  <c r="AM39" i="77"/>
  <c r="AL39" i="77"/>
  <c r="AK39" i="77"/>
  <c r="AJ39" i="77"/>
  <c r="AI39" i="77"/>
  <c r="AH39" i="77"/>
  <c r="AG39" i="77"/>
  <c r="AF39" i="77"/>
  <c r="AE39" i="77"/>
  <c r="AD39" i="77"/>
  <c r="AC39" i="77"/>
  <c r="AB39" i="77"/>
  <c r="AA39" i="77"/>
  <c r="Z39" i="77"/>
  <c r="Y39" i="77"/>
  <c r="X39" i="77"/>
  <c r="W39" i="77"/>
  <c r="V39" i="77"/>
  <c r="U39" i="77"/>
  <c r="T39" i="77"/>
  <c r="S39" i="77"/>
  <c r="R39" i="77"/>
  <c r="Q39" i="77"/>
  <c r="P39" i="77"/>
  <c r="O39" i="77"/>
  <c r="N39" i="77"/>
  <c r="M39" i="77"/>
  <c r="L39" i="77"/>
  <c r="K39" i="77"/>
  <c r="J39" i="77"/>
  <c r="I39" i="77"/>
  <c r="H39" i="77"/>
  <c r="E39" i="77"/>
  <c r="D25" i="77"/>
  <c r="D20" i="77"/>
  <c r="G38" i="76"/>
  <c r="AN38" i="76"/>
  <c r="AM38" i="76"/>
  <c r="AL38" i="76"/>
  <c r="AK38" i="76"/>
  <c r="AJ38" i="76"/>
  <c r="AI38" i="76"/>
  <c r="AH38" i="76"/>
  <c r="AG38" i="76"/>
  <c r="AF38" i="76"/>
  <c r="AE38" i="76"/>
  <c r="AD38" i="76"/>
  <c r="AC38" i="76"/>
  <c r="AB38" i="76"/>
  <c r="AA38" i="76"/>
  <c r="Z38" i="76"/>
  <c r="Y38" i="76"/>
  <c r="X38" i="76"/>
  <c r="W38" i="76"/>
  <c r="V38" i="76"/>
  <c r="U38" i="76"/>
  <c r="T38" i="76"/>
  <c r="S38" i="76"/>
  <c r="R38" i="76"/>
  <c r="Q38" i="76"/>
  <c r="P38" i="76"/>
  <c r="N38" i="76"/>
  <c r="M38" i="76"/>
  <c r="L38" i="76"/>
  <c r="K38" i="76"/>
  <c r="J38" i="76"/>
  <c r="I38" i="76"/>
  <c r="H38" i="76"/>
  <c r="E38" i="76"/>
  <c r="D26" i="76"/>
  <c r="D22" i="76"/>
  <c r="G32" i="75"/>
  <c r="AN32" i="75"/>
  <c r="AM32" i="75"/>
  <c r="AL32" i="75"/>
  <c r="AK32" i="75"/>
  <c r="AJ32" i="75"/>
  <c r="AI32" i="75"/>
  <c r="AH32" i="75"/>
  <c r="AG32" i="75"/>
  <c r="AF32" i="75"/>
  <c r="AE32" i="75"/>
  <c r="AD32" i="75"/>
  <c r="AC32" i="75"/>
  <c r="AB32" i="75"/>
  <c r="AA32" i="75"/>
  <c r="Z32" i="75"/>
  <c r="Y32" i="75"/>
  <c r="X32" i="75"/>
  <c r="W32" i="75"/>
  <c r="V32" i="75"/>
  <c r="U32" i="75"/>
  <c r="T32" i="75"/>
  <c r="S32" i="75"/>
  <c r="R32" i="75"/>
  <c r="Q32" i="75"/>
  <c r="P32" i="75"/>
  <c r="N32" i="75"/>
  <c r="M32" i="75"/>
  <c r="L32" i="75"/>
  <c r="K32" i="75"/>
  <c r="J32" i="75"/>
  <c r="I32" i="75"/>
  <c r="H32" i="75"/>
  <c r="E32" i="75"/>
  <c r="D20" i="75"/>
  <c r="D32" i="75" s="1"/>
  <c r="D34" i="75" s="1"/>
  <c r="G32" i="74"/>
  <c r="AN32" i="74"/>
  <c r="AM32" i="74"/>
  <c r="AL32" i="74"/>
  <c r="AK32" i="74"/>
  <c r="AJ32" i="74"/>
  <c r="AI32" i="74"/>
  <c r="AH32" i="74"/>
  <c r="AG32" i="74"/>
  <c r="AF32" i="74"/>
  <c r="AE32" i="74"/>
  <c r="AD32" i="74"/>
  <c r="AC32" i="74"/>
  <c r="AB32" i="74"/>
  <c r="AA32" i="74"/>
  <c r="Z32" i="74"/>
  <c r="Y32" i="74"/>
  <c r="X32" i="74"/>
  <c r="W32" i="74"/>
  <c r="V32" i="74"/>
  <c r="U32" i="74"/>
  <c r="T32" i="74"/>
  <c r="S32" i="74"/>
  <c r="R32" i="74"/>
  <c r="Q32" i="74"/>
  <c r="P32" i="74"/>
  <c r="N32" i="74"/>
  <c r="M32" i="74"/>
  <c r="L32" i="74"/>
  <c r="K32" i="74"/>
  <c r="J32" i="74"/>
  <c r="I32" i="74"/>
  <c r="H32" i="74"/>
  <c r="E32" i="74"/>
  <c r="D20" i="74"/>
  <c r="D32" i="74" s="1"/>
  <c r="D34" i="74" s="1"/>
  <c r="G39" i="73"/>
  <c r="AL39" i="73"/>
  <c r="AK39" i="73"/>
  <c r="AJ39" i="73"/>
  <c r="AI39" i="73"/>
  <c r="AH39" i="73"/>
  <c r="AG39" i="73"/>
  <c r="AF39" i="73"/>
  <c r="AE39" i="73"/>
  <c r="AD39" i="73"/>
  <c r="AC39" i="73"/>
  <c r="AB39" i="73"/>
  <c r="AA39" i="73"/>
  <c r="Z39" i="73"/>
  <c r="Y39" i="73"/>
  <c r="X39" i="73"/>
  <c r="W39" i="73"/>
  <c r="V39" i="73"/>
  <c r="U39" i="73"/>
  <c r="T39" i="73"/>
  <c r="S39" i="73"/>
  <c r="R39" i="73"/>
  <c r="Q39" i="73"/>
  <c r="P39" i="73"/>
  <c r="O39" i="73"/>
  <c r="N39" i="73"/>
  <c r="M39" i="73"/>
  <c r="L39" i="73"/>
  <c r="K39" i="73"/>
  <c r="J39" i="73"/>
  <c r="I39" i="73"/>
  <c r="H39" i="73"/>
  <c r="E39" i="73"/>
  <c r="D20" i="73"/>
  <c r="D39" i="73" s="1"/>
  <c r="D41" i="73" s="1"/>
  <c r="G39" i="72"/>
  <c r="AL39" i="72"/>
  <c r="AK39" i="72"/>
  <c r="AJ39" i="72"/>
  <c r="AI39" i="72"/>
  <c r="AH39" i="72"/>
  <c r="AG39" i="72"/>
  <c r="AF39" i="72"/>
  <c r="AE39" i="72"/>
  <c r="AD39" i="72"/>
  <c r="AC39" i="72"/>
  <c r="AB39" i="72"/>
  <c r="AA39" i="72"/>
  <c r="Z39" i="72"/>
  <c r="Y39" i="72"/>
  <c r="X39" i="72"/>
  <c r="W39" i="72"/>
  <c r="V39" i="72"/>
  <c r="U39" i="72"/>
  <c r="T39" i="72"/>
  <c r="S39" i="72"/>
  <c r="R39" i="72"/>
  <c r="Q39" i="72"/>
  <c r="P39" i="72"/>
  <c r="O39" i="72"/>
  <c r="N39" i="72"/>
  <c r="M39" i="72"/>
  <c r="L39" i="72"/>
  <c r="K39" i="72"/>
  <c r="J39" i="72"/>
  <c r="I39" i="72"/>
  <c r="H39" i="72"/>
  <c r="E39" i="72"/>
  <c r="D20" i="72"/>
  <c r="D39" i="72" s="1"/>
  <c r="D41" i="72" s="1"/>
  <c r="AL39" i="71"/>
  <c r="AK39" i="71"/>
  <c r="AJ39" i="71"/>
  <c r="AI39" i="71"/>
  <c r="AH39" i="71"/>
  <c r="AG39" i="71"/>
  <c r="AF39" i="71"/>
  <c r="AE39" i="71"/>
  <c r="AD39" i="71"/>
  <c r="AC39" i="71"/>
  <c r="AB39" i="71"/>
  <c r="AA39" i="71"/>
  <c r="Z39" i="71"/>
  <c r="Y39" i="71"/>
  <c r="X39" i="71"/>
  <c r="W39" i="71"/>
  <c r="V39" i="71"/>
  <c r="U39" i="71"/>
  <c r="T39" i="71"/>
  <c r="S39" i="71"/>
  <c r="R39" i="71"/>
  <c r="Q39" i="71"/>
  <c r="P39" i="71"/>
  <c r="O39" i="71"/>
  <c r="N39" i="71"/>
  <c r="M39" i="71"/>
  <c r="L39" i="71"/>
  <c r="K39" i="71"/>
  <c r="J39" i="71"/>
  <c r="I39" i="71"/>
  <c r="H39" i="71"/>
  <c r="E39" i="71"/>
  <c r="D20" i="71"/>
  <c r="D39" i="71" s="1"/>
  <c r="D41" i="71" s="1"/>
  <c r="G39" i="70"/>
  <c r="AL39" i="70"/>
  <c r="AK39" i="70"/>
  <c r="AJ39" i="70"/>
  <c r="AI39" i="70"/>
  <c r="AH39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U39" i="70"/>
  <c r="T39" i="70"/>
  <c r="S39" i="70"/>
  <c r="R39" i="70"/>
  <c r="Q39" i="70"/>
  <c r="P39" i="70"/>
  <c r="O39" i="70"/>
  <c r="N39" i="70"/>
  <c r="M39" i="70"/>
  <c r="L39" i="70"/>
  <c r="K39" i="70"/>
  <c r="J39" i="70"/>
  <c r="I39" i="70"/>
  <c r="H39" i="70"/>
  <c r="E39" i="70"/>
  <c r="D20" i="70"/>
  <c r="D39" i="70" s="1"/>
  <c r="D41" i="70" s="1"/>
  <c r="G33" i="69"/>
  <c r="AK33" i="69"/>
  <c r="AJ33" i="69"/>
  <c r="AI33" i="69"/>
  <c r="AH33" i="69"/>
  <c r="AG33" i="69"/>
  <c r="AF33" i="69"/>
  <c r="AE33" i="69"/>
  <c r="AD33" i="69"/>
  <c r="AC33" i="69"/>
  <c r="AB33" i="69"/>
  <c r="AA33" i="69"/>
  <c r="Z33" i="69"/>
  <c r="Y33" i="69"/>
  <c r="X33" i="69"/>
  <c r="W33" i="69"/>
  <c r="V33" i="69"/>
  <c r="U33" i="69"/>
  <c r="T33" i="69"/>
  <c r="S33" i="69"/>
  <c r="R33" i="69"/>
  <c r="Q33" i="69"/>
  <c r="P33" i="69"/>
  <c r="O33" i="69"/>
  <c r="M33" i="69"/>
  <c r="L33" i="69"/>
  <c r="K33" i="69"/>
  <c r="J33" i="69"/>
  <c r="I33" i="69"/>
  <c r="H33" i="69"/>
  <c r="E33" i="69"/>
  <c r="D33" i="69"/>
  <c r="D35" i="69" s="1"/>
  <c r="G33" i="68"/>
  <c r="AK33" i="68"/>
  <c r="AJ33" i="68"/>
  <c r="AI33" i="68"/>
  <c r="AH33" i="68"/>
  <c r="AG33" i="68"/>
  <c r="AF33" i="68"/>
  <c r="AE33" i="68"/>
  <c r="AD33" i="68"/>
  <c r="AC33" i="68"/>
  <c r="AB33" i="68"/>
  <c r="AA33" i="68"/>
  <c r="Z33" i="68"/>
  <c r="Y33" i="68"/>
  <c r="X33" i="68"/>
  <c r="W33" i="68"/>
  <c r="V33" i="68"/>
  <c r="U33" i="68"/>
  <c r="T33" i="68"/>
  <c r="S33" i="68"/>
  <c r="R33" i="68"/>
  <c r="Q33" i="68"/>
  <c r="P33" i="68"/>
  <c r="O33" i="68"/>
  <c r="M33" i="68"/>
  <c r="L33" i="68"/>
  <c r="K33" i="68"/>
  <c r="J33" i="68"/>
  <c r="I33" i="68"/>
  <c r="H33" i="68"/>
  <c r="E33" i="68"/>
  <c r="D33" i="68"/>
  <c r="D35" i="68" s="1"/>
  <c r="G39" i="67"/>
  <c r="AL39" i="67"/>
  <c r="AK39" i="67"/>
  <c r="AJ39" i="67"/>
  <c r="AI39" i="67"/>
  <c r="AH39" i="67"/>
  <c r="AG39" i="67"/>
  <c r="AF39" i="67"/>
  <c r="AE39" i="67"/>
  <c r="AD39" i="67"/>
  <c r="AC39" i="67"/>
  <c r="AB39" i="67"/>
  <c r="AA39" i="67"/>
  <c r="Z39" i="67"/>
  <c r="Y39" i="67"/>
  <c r="X39" i="67"/>
  <c r="W39" i="67"/>
  <c r="V39" i="67"/>
  <c r="U39" i="67"/>
  <c r="T39" i="67"/>
  <c r="S39" i="67"/>
  <c r="R39" i="67"/>
  <c r="Q39" i="67"/>
  <c r="P39" i="67"/>
  <c r="O39" i="67"/>
  <c r="N39" i="67"/>
  <c r="M39" i="67"/>
  <c r="L39" i="67"/>
  <c r="K39" i="67"/>
  <c r="J39" i="67"/>
  <c r="I39" i="67"/>
  <c r="H39" i="67"/>
  <c r="E39" i="67"/>
  <c r="D25" i="67"/>
  <c r="D21" i="67"/>
  <c r="D20" i="67"/>
  <c r="G32" i="66"/>
  <c r="AN32" i="66"/>
  <c r="AM32" i="66"/>
  <c r="AL32" i="66"/>
  <c r="AK32" i="66"/>
  <c r="AJ32" i="66"/>
  <c r="AI32" i="66"/>
  <c r="AH32" i="66"/>
  <c r="AG32" i="66"/>
  <c r="AF32" i="66"/>
  <c r="AE32" i="66"/>
  <c r="AD32" i="66"/>
  <c r="AC32" i="66"/>
  <c r="AB32" i="66"/>
  <c r="AA32" i="66"/>
  <c r="Z32" i="66"/>
  <c r="Y32" i="66"/>
  <c r="X32" i="66"/>
  <c r="W32" i="66"/>
  <c r="V32" i="66"/>
  <c r="U32" i="66"/>
  <c r="T32" i="66"/>
  <c r="S32" i="66"/>
  <c r="R32" i="66"/>
  <c r="Q32" i="66"/>
  <c r="P32" i="66"/>
  <c r="N32" i="66"/>
  <c r="M32" i="66"/>
  <c r="L32" i="66"/>
  <c r="K32" i="66"/>
  <c r="J32" i="66"/>
  <c r="I32" i="66"/>
  <c r="H32" i="66"/>
  <c r="E32" i="66"/>
  <c r="D20" i="66"/>
  <c r="D32" i="66" s="1"/>
  <c r="D34" i="66" s="1"/>
  <c r="G32" i="65"/>
  <c r="AN32" i="65"/>
  <c r="AM32" i="65"/>
  <c r="AL32" i="65"/>
  <c r="AK32" i="65"/>
  <c r="AJ32" i="65"/>
  <c r="AI32" i="65"/>
  <c r="AH32" i="65"/>
  <c r="AG32" i="65"/>
  <c r="AF32" i="65"/>
  <c r="AE32" i="65"/>
  <c r="AD32" i="65"/>
  <c r="AC32" i="65"/>
  <c r="AB32" i="65"/>
  <c r="AA32" i="65"/>
  <c r="Z32" i="65"/>
  <c r="Y32" i="65"/>
  <c r="X32" i="65"/>
  <c r="W32" i="65"/>
  <c r="V32" i="65"/>
  <c r="U32" i="65"/>
  <c r="T32" i="65"/>
  <c r="S32" i="65"/>
  <c r="R32" i="65"/>
  <c r="Q32" i="65"/>
  <c r="P32" i="65"/>
  <c r="N32" i="65"/>
  <c r="M32" i="65"/>
  <c r="L32" i="65"/>
  <c r="K32" i="65"/>
  <c r="J32" i="65"/>
  <c r="I32" i="65"/>
  <c r="H32" i="65"/>
  <c r="E32" i="65"/>
  <c r="D20" i="65"/>
  <c r="D32" i="65" s="1"/>
  <c r="D34" i="65" s="1"/>
  <c r="D38" i="76" l="1"/>
  <c r="D40" i="76" s="1"/>
  <c r="D39" i="77"/>
  <c r="D41" i="77" s="1"/>
  <c r="D39" i="67"/>
  <c r="D41" i="67" s="1"/>
  <c r="P39" i="32"/>
  <c r="L39" i="24"/>
  <c r="D20" i="32" l="1"/>
  <c r="D20" i="27"/>
  <c r="D20" i="26"/>
  <c r="D20" i="25"/>
  <c r="D20" i="24"/>
  <c r="D20" i="31"/>
  <c r="D20" i="30"/>
  <c r="D20" i="2"/>
  <c r="D20" i="23"/>
  <c r="D26" i="33"/>
  <c r="D25" i="32" l="1"/>
  <c r="D22" i="33"/>
  <c r="D21" i="3"/>
  <c r="D20" i="3"/>
  <c r="AL38" i="33" l="1"/>
  <c r="AK38" i="33"/>
  <c r="AJ38" i="33"/>
  <c r="AI38" i="33"/>
  <c r="AH38" i="33"/>
  <c r="AG38" i="33"/>
  <c r="AF38" i="33"/>
  <c r="AE38" i="33"/>
  <c r="AD38" i="33"/>
  <c r="AC38" i="33"/>
  <c r="AB38" i="33"/>
  <c r="AA38" i="33"/>
  <c r="Z38" i="33"/>
  <c r="Y38" i="33"/>
  <c r="X38" i="33"/>
  <c r="W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J38" i="33"/>
  <c r="I38" i="33"/>
  <c r="H38" i="33"/>
  <c r="G38" i="33"/>
  <c r="F38" i="33"/>
  <c r="E38" i="33"/>
  <c r="D38" i="33"/>
  <c r="D40" i="33" s="1"/>
  <c r="AL39" i="32" l="1"/>
  <c r="AK39" i="32"/>
  <c r="AJ39" i="32"/>
  <c r="AI39" i="32"/>
  <c r="AH39" i="32"/>
  <c r="AG39" i="32"/>
  <c r="AF39" i="32"/>
  <c r="AE39" i="32"/>
  <c r="AD39" i="32"/>
  <c r="AC39" i="32"/>
  <c r="AB39" i="32"/>
  <c r="AA39" i="32"/>
  <c r="Z39" i="32"/>
  <c r="Y39" i="32"/>
  <c r="X39" i="32"/>
  <c r="W39" i="32"/>
  <c r="V39" i="32"/>
  <c r="U39" i="32"/>
  <c r="T39" i="32"/>
  <c r="S39" i="32"/>
  <c r="R39" i="32"/>
  <c r="Q39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D41" i="32" s="1"/>
  <c r="AL32" i="31"/>
  <c r="AK32" i="31"/>
  <c r="AJ32" i="31"/>
  <c r="AI32" i="31"/>
  <c r="AH32" i="31"/>
  <c r="AG32" i="31"/>
  <c r="AF32" i="31"/>
  <c r="AE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I32" i="31"/>
  <c r="H32" i="31"/>
  <c r="G32" i="31"/>
  <c r="F32" i="31"/>
  <c r="E32" i="31"/>
  <c r="D32" i="31"/>
  <c r="D34" i="31" s="1"/>
  <c r="AL32" i="30"/>
  <c r="AK32" i="30"/>
  <c r="AJ32" i="30"/>
  <c r="AI32" i="30"/>
  <c r="AH32" i="30"/>
  <c r="AG32" i="30"/>
  <c r="AF32" i="30"/>
  <c r="AE32" i="30"/>
  <c r="AD32" i="30"/>
  <c r="AC32" i="30"/>
  <c r="AB32" i="30"/>
  <c r="AA32" i="30"/>
  <c r="Z32" i="30"/>
  <c r="Y32" i="30"/>
  <c r="X32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D34" i="30" s="1"/>
  <c r="AI33" i="29" l="1"/>
  <c r="AH33" i="29"/>
  <c r="AG33" i="29"/>
  <c r="AF33" i="29"/>
  <c r="AE33" i="29"/>
  <c r="AD33" i="29"/>
  <c r="AC33" i="29"/>
  <c r="AB33" i="29"/>
  <c r="AA33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D35" i="29" s="1"/>
  <c r="AI33" i="28"/>
  <c r="AH33" i="28"/>
  <c r="AG33" i="28"/>
  <c r="AF33" i="28"/>
  <c r="AE33" i="28"/>
  <c r="AD33" i="28"/>
  <c r="AC33" i="28"/>
  <c r="AB33" i="28"/>
  <c r="AA33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D35" i="28" s="1"/>
  <c r="AK39" i="27"/>
  <c r="AJ39" i="27"/>
  <c r="AI39" i="27"/>
  <c r="AH39" i="27"/>
  <c r="AG39" i="27"/>
  <c r="AF39" i="27"/>
  <c r="AE39" i="27"/>
  <c r="AD39" i="27"/>
  <c r="AC39" i="27"/>
  <c r="AB39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D41" i="27" s="1"/>
  <c r="AK39" i="26"/>
  <c r="AJ39" i="26"/>
  <c r="AI39" i="26"/>
  <c r="AH39" i="26"/>
  <c r="AG39" i="26"/>
  <c r="AF39" i="26"/>
  <c r="AE39" i="26"/>
  <c r="AD39" i="26"/>
  <c r="AC39" i="26"/>
  <c r="AB39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D41" i="26" s="1"/>
  <c r="AK39" i="25"/>
  <c r="AJ39" i="25"/>
  <c r="AI39" i="25"/>
  <c r="AH39" i="25"/>
  <c r="AG39" i="25"/>
  <c r="AF39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D41" i="25" s="1"/>
  <c r="AK39" i="24"/>
  <c r="AJ39" i="24"/>
  <c r="AI39" i="24"/>
  <c r="AH39" i="24"/>
  <c r="AG39" i="24"/>
  <c r="AF39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K39" i="24"/>
  <c r="J39" i="24"/>
  <c r="I39" i="24"/>
  <c r="H39" i="24"/>
  <c r="G39" i="24"/>
  <c r="F39" i="24"/>
  <c r="E39" i="24"/>
  <c r="D39" i="24"/>
  <c r="D41" i="24" s="1"/>
  <c r="D25" i="3" l="1"/>
  <c r="R32" i="23" l="1"/>
  <c r="Q33" i="5"/>
  <c r="Q33" i="4"/>
  <c r="S39" i="3"/>
  <c r="R32" i="2"/>
  <c r="AA32" i="23"/>
  <c r="AB32" i="23"/>
  <c r="AC32" i="23"/>
  <c r="Y33" i="5"/>
  <c r="Z33" i="5"/>
  <c r="AA33" i="5"/>
  <c r="Y33" i="4"/>
  <c r="Z33" i="4"/>
  <c r="AA33" i="4"/>
  <c r="AA39" i="3" l="1"/>
  <c r="AB39" i="3"/>
  <c r="AC39" i="3"/>
  <c r="AB32" i="2" l="1"/>
  <c r="AC32" i="2"/>
  <c r="AD32" i="2"/>
  <c r="J33" i="4" l="1"/>
  <c r="H33" i="5"/>
  <c r="I33" i="5"/>
  <c r="J33" i="5"/>
  <c r="K33" i="5"/>
  <c r="F39" i="3"/>
  <c r="G39" i="3"/>
  <c r="H39" i="3"/>
  <c r="I39" i="3"/>
  <c r="J39" i="3"/>
  <c r="K39" i="3"/>
  <c r="L39" i="3"/>
  <c r="H32" i="2"/>
  <c r="I32" i="2"/>
  <c r="J32" i="2"/>
  <c r="H32" i="23" l="1"/>
  <c r="I32" i="23"/>
  <c r="J32" i="23"/>
  <c r="K32" i="23"/>
  <c r="AL32" i="23" l="1"/>
  <c r="AK32" i="23"/>
  <c r="AJ32" i="23"/>
  <c r="AI32" i="23"/>
  <c r="AH32" i="23"/>
  <c r="AG32" i="23"/>
  <c r="AF32" i="23"/>
  <c r="AE32" i="23"/>
  <c r="AD32" i="23"/>
  <c r="Z32" i="23"/>
  <c r="Y32" i="23"/>
  <c r="X32" i="23"/>
  <c r="W32" i="23"/>
  <c r="V32" i="23"/>
  <c r="U32" i="23"/>
  <c r="T32" i="23"/>
  <c r="S32" i="23"/>
  <c r="Q32" i="23"/>
  <c r="P32" i="23"/>
  <c r="O32" i="23"/>
  <c r="N32" i="23"/>
  <c r="M32" i="23"/>
  <c r="L32" i="23"/>
  <c r="G32" i="23"/>
  <c r="F32" i="23"/>
  <c r="E32" i="23"/>
  <c r="D32" i="23"/>
  <c r="D34" i="23" s="1"/>
  <c r="AI33" i="5" l="1"/>
  <c r="AH33" i="5"/>
  <c r="AG33" i="5"/>
  <c r="AF33" i="5"/>
  <c r="AE33" i="5"/>
  <c r="AD33" i="5"/>
  <c r="AC33" i="5"/>
  <c r="AB33" i="5"/>
  <c r="X33" i="5"/>
  <c r="W33" i="5"/>
  <c r="V33" i="5"/>
  <c r="U33" i="5"/>
  <c r="T33" i="5"/>
  <c r="S33" i="5"/>
  <c r="R33" i="5"/>
  <c r="P33" i="5"/>
  <c r="O33" i="5"/>
  <c r="N33" i="5"/>
  <c r="M33" i="5"/>
  <c r="L33" i="5"/>
  <c r="G33" i="5"/>
  <c r="F33" i="5"/>
  <c r="E33" i="5"/>
  <c r="D33" i="5"/>
  <c r="D35" i="5" s="1"/>
  <c r="AI33" i="4" l="1"/>
  <c r="AH33" i="4"/>
  <c r="AG33" i="4"/>
  <c r="AF33" i="4"/>
  <c r="AE33" i="4"/>
  <c r="AD33" i="4"/>
  <c r="AC33" i="4"/>
  <c r="AB33" i="4"/>
  <c r="X33" i="4"/>
  <c r="W33" i="4"/>
  <c r="V33" i="4"/>
  <c r="U33" i="4"/>
  <c r="T33" i="4"/>
  <c r="S33" i="4"/>
  <c r="R33" i="4"/>
  <c r="P33" i="4"/>
  <c r="O33" i="4"/>
  <c r="N33" i="4"/>
  <c r="M33" i="4"/>
  <c r="L33" i="4"/>
  <c r="K33" i="4"/>
  <c r="I33" i="4"/>
  <c r="H33" i="4"/>
  <c r="G33" i="4"/>
  <c r="F33" i="4"/>
  <c r="E33" i="4"/>
  <c r="D33" i="4"/>
  <c r="D35" i="4" s="1"/>
  <c r="AK39" i="3" l="1"/>
  <c r="AJ39" i="3"/>
  <c r="AI39" i="3"/>
  <c r="AH39" i="3"/>
  <c r="AG39" i="3"/>
  <c r="AF39" i="3"/>
  <c r="AE39" i="3"/>
  <c r="AD39" i="3"/>
  <c r="Z39" i="3"/>
  <c r="Y39" i="3"/>
  <c r="X39" i="3"/>
  <c r="W39" i="3"/>
  <c r="V39" i="3"/>
  <c r="U39" i="3"/>
  <c r="T39" i="3"/>
  <c r="R39" i="3"/>
  <c r="Q39" i="3"/>
  <c r="P39" i="3"/>
  <c r="O39" i="3"/>
  <c r="N39" i="3"/>
  <c r="M39" i="3"/>
  <c r="E39" i="3"/>
  <c r="D39" i="3"/>
  <c r="D41" i="3" s="1"/>
  <c r="AL32" i="2" l="1"/>
  <c r="AK32" i="2"/>
  <c r="AJ32" i="2"/>
  <c r="AI32" i="2"/>
  <c r="AH32" i="2"/>
  <c r="AG32" i="2"/>
  <c r="AF32" i="2"/>
  <c r="AE32" i="2"/>
  <c r="AA32" i="2"/>
  <c r="Z32" i="2"/>
  <c r="Y32" i="2"/>
  <c r="X32" i="2"/>
  <c r="W32" i="2"/>
  <c r="V32" i="2"/>
  <c r="U32" i="2"/>
  <c r="T32" i="2"/>
  <c r="S32" i="2"/>
  <c r="Q32" i="2"/>
  <c r="P32" i="2"/>
  <c r="O32" i="2"/>
  <c r="N32" i="2"/>
  <c r="M32" i="2"/>
  <c r="L32" i="2"/>
  <c r="K32" i="2"/>
  <c r="G32" i="2"/>
  <c r="F32" i="2"/>
  <c r="E32" i="2"/>
  <c r="D32" i="2"/>
  <c r="D34" i="2" s="1"/>
</calcChain>
</file>

<file path=xl/sharedStrings.xml><?xml version="1.0" encoding="utf-8"?>
<sst xmlns="http://schemas.openxmlformats.org/spreadsheetml/2006/main" count="11033" uniqueCount="233">
  <si>
    <t>PASO</t>
  </si>
  <si>
    <t>ACTIVIDAD</t>
  </si>
  <si>
    <t>UNIDAD DE ORGANIZACIÓN</t>
  </si>
  <si>
    <t>TIEMPO MINUTOS</t>
  </si>
  <si>
    <t>CONTADOR DE RECURSOS</t>
  </si>
  <si>
    <t>IDENTIFICADOR DE RECURSOS</t>
  </si>
  <si>
    <t>TIPO DE ACTIVIDAD</t>
  </si>
  <si>
    <t>TIPO DE VALOR</t>
  </si>
  <si>
    <t>RECURSOS IDENTIFICABLES</t>
  </si>
  <si>
    <t>RECURSOS NO IDENTIFICABLES</t>
  </si>
  <si>
    <t>OPERACIÓN</t>
  </si>
  <si>
    <t>REVISIÓN</t>
  </si>
  <si>
    <t>TRASLADO</t>
  </si>
  <si>
    <t>ESPERA</t>
  </si>
  <si>
    <t>ARCHIVO</t>
  </si>
  <si>
    <t>Genera valor agregado</t>
  </si>
  <si>
    <t xml:space="preserve"> Control</t>
  </si>
  <si>
    <t>No genera valor agregado</t>
  </si>
  <si>
    <t>RECURSOS HUMANOS</t>
  </si>
  <si>
    <t>MATERIALES FUNGIBLES</t>
  </si>
  <si>
    <t>SERVICIOS IDENTIFICABLES</t>
  </si>
  <si>
    <t>MATERIALES NO FUNGIBLES</t>
  </si>
  <si>
    <t>SERVICIOS NO  IDENTIFICABLES</t>
  </si>
  <si>
    <t>Secretaria/o</t>
  </si>
  <si>
    <t>Sobres</t>
  </si>
  <si>
    <t>Servicio de mensajería</t>
  </si>
  <si>
    <t>Bolígrafo</t>
  </si>
  <si>
    <t>Tóner para impresora</t>
  </si>
  <si>
    <t>Equipo de cómputo</t>
  </si>
  <si>
    <t>Edificios</t>
  </si>
  <si>
    <t>Mobiliario</t>
  </si>
  <si>
    <t>Impresora</t>
  </si>
  <si>
    <t>Licencias de software</t>
  </si>
  <si>
    <t>TOTAL</t>
  </si>
  <si>
    <t>PLAZO  (DIAS)  =</t>
  </si>
  <si>
    <t xml:space="preserve">Tampón </t>
  </si>
  <si>
    <t>Sello</t>
  </si>
  <si>
    <t>Oficina de Trámite Documentario y Archivo o la que haga sus veces</t>
  </si>
  <si>
    <t>Técnico de Trámite Documentario</t>
  </si>
  <si>
    <t>Apoyo administrativo</t>
  </si>
  <si>
    <t xml:space="preserve"> SECTOR TURISMO</t>
  </si>
  <si>
    <t>x</t>
  </si>
  <si>
    <t>Servicio de emisión de carné</t>
  </si>
  <si>
    <t xml:space="preserve">Esperar emisión y entrega del carné </t>
  </si>
  <si>
    <t>Fotocopiadora</t>
  </si>
  <si>
    <t xml:space="preserve">Tóner para fotocopiadora </t>
  </si>
  <si>
    <t xml:space="preserve">Preparar la información y coordinar la impresión del carné </t>
  </si>
  <si>
    <t>Especialista y/o Analista en Turismo  o quién haga sus veces</t>
  </si>
  <si>
    <t>Especialista y/o Analista en Turismo 
 o quién haga sus veces</t>
  </si>
  <si>
    <t>Tóner para fotocopiadora</t>
  </si>
  <si>
    <t xml:space="preserve">Fotocopiadora </t>
  </si>
  <si>
    <t xml:space="preserve">Preparar la información y   coordinar la impresión del carné </t>
  </si>
  <si>
    <t>Formatos varios</t>
  </si>
  <si>
    <t>Movilidad local (ida  y retorno)</t>
  </si>
  <si>
    <t>Dirección o Gerencia Regional de Comercio Exterior y Turismo o la que haga sus veces</t>
  </si>
  <si>
    <t>Dirección o Subgerencia de Turismo o la que haga sus veces</t>
  </si>
  <si>
    <t>Director o Subgerente de Turismo o el que haga sus veces</t>
  </si>
  <si>
    <t>Tinta para tampón</t>
  </si>
  <si>
    <t>Servicio de energía eléctrica</t>
  </si>
  <si>
    <t>Servicio de telefonía</t>
  </si>
  <si>
    <t>Servicio de internet</t>
  </si>
  <si>
    <t>COSTOS FIJOS</t>
  </si>
  <si>
    <t xml:space="preserve">Revisar carné </t>
  </si>
  <si>
    <t>Esperar varios documentos para trasladar el expediente</t>
  </si>
  <si>
    <t xml:space="preserve">Esperar atención del expediente </t>
  </si>
  <si>
    <t>Revisar carné</t>
  </si>
  <si>
    <t>Designar especialista y/o analista, emitir proveído y derivar</t>
  </si>
  <si>
    <t>Esperar la fecha programada para realizar la inspección</t>
  </si>
  <si>
    <t>Programar fecha para realizar la inspección</t>
  </si>
  <si>
    <t>Mantenimiento de equipos de oficina</t>
  </si>
  <si>
    <t xml:space="preserve">Fotocopiar carné, elaborar informe y adjuntar al expediente y derivar </t>
  </si>
  <si>
    <t xml:space="preserve">Revisar expediente, informe y carné  y derivar </t>
  </si>
  <si>
    <t>Revisar informe, carné  y derivar</t>
  </si>
  <si>
    <t>Especialista y/o Analista en Turismo
 o quién haga sus veces</t>
  </si>
  <si>
    <t xml:space="preserve">Esperar la fecha programada para realizar la inspección </t>
  </si>
  <si>
    <t>Esperar llegar al punto de inspección</t>
  </si>
  <si>
    <t>Verificar que el establecimiento cumpla con  los requisitos y condiciones establecidas en el Reglamento</t>
  </si>
  <si>
    <t>Elaborar, firmar y entregar copia del  acta de inspección  al administrado</t>
  </si>
  <si>
    <t>Verificar que el establecimiento  cumpla con  los requisitos y condiciones establecidas en el Reglamento</t>
  </si>
  <si>
    <t>Especialista y/o Analista en Turismo 
  o quién haga sus veces</t>
  </si>
  <si>
    <t xml:space="preserve">Preparar la información y  coordinar la impresión del carné </t>
  </si>
  <si>
    <t>Esperar emisión y entrega del carné</t>
  </si>
  <si>
    <t>Especialista y/o Analista en Turismo
  o quién haga sus veces</t>
  </si>
  <si>
    <t>Servicio de emisión de credencial</t>
  </si>
  <si>
    <t>Programar fecha de examen de conocimiento escrito</t>
  </si>
  <si>
    <t xml:space="preserve">Elaborar e imprimir  examen de conocimientos </t>
  </si>
  <si>
    <t xml:space="preserve">Esperar la fecha programada para el examen  </t>
  </si>
  <si>
    <t xml:space="preserve">Conducir el desarrollo del  examen de conocimientos </t>
  </si>
  <si>
    <t>Revisar y evaluar los resultados del examen de conocimientos</t>
  </si>
  <si>
    <t>Revisar credencial</t>
  </si>
  <si>
    <t>Oficina Zonal  o la que haga sus veces</t>
  </si>
  <si>
    <t>Director o Gerente Regional de Comercio Exterior y Turismo o el que haga sus veces</t>
  </si>
  <si>
    <t>Programar fecha para realizar la inspección y convocar a especialista externo de apoyo</t>
  </si>
  <si>
    <t>Servicio de terceros para inspección (según modalidad)</t>
  </si>
  <si>
    <t>Papel bond</t>
  </si>
  <si>
    <t>DEPRECIACIÓN DE ACTIVOS Y AMORTIZACIÓN DE INTANGIBLES</t>
  </si>
  <si>
    <t>Elaborar e imprimir notificación para el administrado</t>
  </si>
  <si>
    <t>Comunicar vía telefónica al administrado la fecha del examen de conocimientos</t>
  </si>
  <si>
    <t>Elaborar e imprimir informe, proyecto de resolución de acreditación; adjuntar al expediente y derivar</t>
  </si>
  <si>
    <t xml:space="preserve">Elaborar e imprimir  informe, proyecto de resolución, adjuntar al expediente y derivar </t>
  </si>
  <si>
    <t>Revisar expediente, informe, proyecto de resolución y derivar</t>
  </si>
  <si>
    <t xml:space="preserve">Firmar resolución y derivar </t>
  </si>
  <si>
    <t>Recibir solicitud</t>
  </si>
  <si>
    <t>Registrar, asignar número al expediente, sellar, y entregar cargo al administrado</t>
  </si>
  <si>
    <t>Registrar salida del expediente, imprimir cargo de derivación y derivar a la Dirección o Gerencia Regional de Comercio Exterior y Turismo</t>
  </si>
  <si>
    <t>Trasladar el expediente</t>
  </si>
  <si>
    <t xml:space="preserve">Recibir, registrar ingreso del expediente y derivar  </t>
  </si>
  <si>
    <t xml:space="preserve">Revisar el expediente </t>
  </si>
  <si>
    <t xml:space="preserve">Evaluar el expediente </t>
  </si>
  <si>
    <t>Registrar salida del carné, imprimir cargo de derivación y derivar a la Oficina de Trámite Documentario y Archivo</t>
  </si>
  <si>
    <t>Esperar para trasladar el expediente</t>
  </si>
  <si>
    <t>Trasladar carné a la Oficina de Trámite Documentario y Archivo</t>
  </si>
  <si>
    <t>Recibir y registrar carné</t>
  </si>
  <si>
    <t>Registrar salida, y entregar carné  y notificación al servicio de mensajería</t>
  </si>
  <si>
    <t xml:space="preserve">Esperar la notificación al administrado y la devolución del cargo a la entidad por parte del servicio de mensajería </t>
  </si>
  <si>
    <t>Esperar llegar a la Dirección o Subgerencia de Turismo</t>
  </si>
  <si>
    <t>Visar informe y proyecto de resolución; derivar</t>
  </si>
  <si>
    <t>Revisar expediente, informe y  certificado; derivar</t>
  </si>
  <si>
    <t>Visar informe y certificado; derivar</t>
  </si>
  <si>
    <t>Firmar  certificado y derivar</t>
  </si>
  <si>
    <t>Elaborar e imprimir informe, certificado; adjuntar al expediente y derivar</t>
  </si>
  <si>
    <t>Revisar expediente, informe y certificado, y derivar</t>
  </si>
  <si>
    <t xml:space="preserve">Firmar certificado  y derivar </t>
  </si>
  <si>
    <t xml:space="preserve">Elaborar e imprimir informe y certificado, adjuntar al expediente y derivar </t>
  </si>
  <si>
    <t xml:space="preserve">Firmar certificado y derivar </t>
  </si>
  <si>
    <t>Firmar certificado y derivar</t>
  </si>
  <si>
    <t>Elaborar e imprimir informe y certificado, adjuntar al expediente y derivar</t>
  </si>
  <si>
    <t>Revisar expediente, informe y certificado;  derivar</t>
  </si>
  <si>
    <t>Firmar certificado  y derivar</t>
  </si>
  <si>
    <t>Trasladar certificado a la Oficina de Trámite Documentario y Archivo</t>
  </si>
  <si>
    <t>Recibir y registrar certificado</t>
  </si>
  <si>
    <t>Registrar salida, y entregar certificado y notificación al servicio de mensajería</t>
  </si>
  <si>
    <t>Registrar salida del  certificado; imprimir cargo de derivación y derivar a la Oficina de Trámite Documentario y Archivo</t>
  </si>
  <si>
    <t>Revisar el expediente</t>
  </si>
  <si>
    <t>Evaluar el expediente</t>
  </si>
  <si>
    <t>Revisar expediente, informe, proyecto de resolución de acreditación y derivar</t>
  </si>
  <si>
    <t>Visar informe y proyecto de resolución de acreditación; derivar</t>
  </si>
  <si>
    <t xml:space="preserve">Firmar resolución de acreditación y derivar </t>
  </si>
  <si>
    <t>Trasladar resolución de acreditación a la Oficina de Trámite Documentario y Archivo</t>
  </si>
  <si>
    <t>Recibir y registrar resolución de acreditación</t>
  </si>
  <si>
    <t>Registrar salida, y entregar resolución de acreditación y notificación al servicio de mensajería</t>
  </si>
  <si>
    <t>Registrar salida de  resolución de acreditación; imprimir cargo de derivación y derivar a la Oficina de Trámite Documentario y Archivo</t>
  </si>
  <si>
    <t xml:space="preserve">Firmar resolución   de acreditación y derivar </t>
  </si>
  <si>
    <t>Evaluar el expediente (restaurante de 4 o 5 tenedores)</t>
  </si>
  <si>
    <t>Evaluar el expediente (restaurante de 3  tenedores)</t>
  </si>
  <si>
    <t>Evaluar el expediente (restaurante de 1 o 2 tenedores)</t>
  </si>
  <si>
    <t>Evaluar el expediente (restaurante  turístico)</t>
  </si>
  <si>
    <t>Fotocopiar carné, elaborar informe, inscribir en el registro de Prestadores de Servicios de Turismo, adjuntar al expediente y derivar</t>
  </si>
  <si>
    <t>Revisar expediente, informe y carné; derivar</t>
  </si>
  <si>
    <t>Evaluar el expediente (constancias, certificados, actividades especializadas de guiado, entre otros)</t>
  </si>
  <si>
    <t xml:space="preserve">Elaborar informe, preparar la información y coordinar la impresión de la credencial </t>
  </si>
  <si>
    <t>Esperar emisión y entrega de la credencial</t>
  </si>
  <si>
    <t xml:space="preserve">Fotocopiar credencial, adjuntar al expediente y derivar </t>
  </si>
  <si>
    <t>Revisar expediente, informe, credencial y derivar</t>
  </si>
  <si>
    <t>Trasladar credencial a la Oficina de Trámite Documentario y Archivo</t>
  </si>
  <si>
    <t>Recibir y registrar credencial</t>
  </si>
  <si>
    <t>Registrar salida, y entregar credencial  y notificación al servicio de mensajería</t>
  </si>
  <si>
    <t>Registrar salida de credencial, imprimir cargo de derivación y derivar a la Oficina de Trámite Documentario y Archivo</t>
  </si>
  <si>
    <t xml:space="preserve">Elaborar e imprimir informe técnico y certificado, adjuntar al expediente y derivar </t>
  </si>
  <si>
    <t>Revisar expediente, informe técnico y certificado; derivar</t>
  </si>
  <si>
    <t>Visar informe técnico y certificado; derivar</t>
  </si>
  <si>
    <t>Revisar informe técnico y certificado</t>
  </si>
  <si>
    <t>Trasladar resolución a la Oficina de Trámite Documentario y Archivo</t>
  </si>
  <si>
    <t>Recibir y registrar resolución</t>
  </si>
  <si>
    <t>Registrar salida, y entregar resolución y notificación al servicio de mensajería</t>
  </si>
  <si>
    <t>Registrar salida de resolución; imprimir cargo de derivación y derivar a la Oficina de Trámite Documentario y Archivo</t>
  </si>
  <si>
    <t>Verificar los requisitos según el TUPA</t>
  </si>
  <si>
    <t>TABLA ASME-VM - ESTANDARIZADA - P14.1: EXPEDICIÓN O MODIFICACIÓN DEL CERTIFICADO DE CLASIFICACIÓN Y/O CATEGORIZACIÓN  DE HOTELES Y HOSTALES DE 1 Y 2 ESTRELLAS</t>
  </si>
  <si>
    <t>DEPRECIACIÓN Y AMORTIZACIÓN DE INTANGIBLES</t>
  </si>
  <si>
    <t>Director o Gerente Regional de Comercio Exterior y Turismo o la que haga sus veces</t>
  </si>
  <si>
    <t>Papel (todos sus
tipos)</t>
  </si>
  <si>
    <t>Libro de registro</t>
  </si>
  <si>
    <r>
      <t xml:space="preserve">Mantenimiento </t>
    </r>
    <r>
      <rPr>
        <b/>
        <sz val="12"/>
        <rFont val="Calibri Light"/>
        <family val="2"/>
        <scheme val="major"/>
      </rPr>
      <t>de equipos de oficina</t>
    </r>
  </si>
  <si>
    <t>Verificar requisitos</t>
  </si>
  <si>
    <t>Registrar expediente, imprimir cargo, sellar, firmar  y entregar al Administrado</t>
  </si>
  <si>
    <t>Registrar en el sistema la salida del expediente, imprimir cargo de derivación y derivar a la Dirección o Gerencia Regional de Comercio Exterior y Turismo o la que haga sus veces</t>
  </si>
  <si>
    <t>Trasladar el  expediente a la Dirección o Gerencia Regional de Comercio Exterior y Turismo o la que haga sus veces</t>
  </si>
  <si>
    <t xml:space="preserve">Recibir, registrar en el sistema el ingreso del expediente y derivar </t>
  </si>
  <si>
    <t>Esperar llegar a la Dirección de Turismo o la que haga sus veces</t>
  </si>
  <si>
    <t>Elaborar e imprimir informe, Certificado, adjuntar al expediente y derivar</t>
  </si>
  <si>
    <t>Revisar  expediente,  informe y Certificado y derivar</t>
  </si>
  <si>
    <t>Firmar Certificado y derivar</t>
  </si>
  <si>
    <t>Registrar en el sistema la salida del Certificado, imprimir cargo de derivación y derivar  a la Oficina de Trámite Documentario y Archivo o la que haga sus veces</t>
  </si>
  <si>
    <t>Esperar traslado del expediente</t>
  </si>
  <si>
    <t>Trasladar el Certificado  a la Oficina de Trámite Documentario y Archivo o la que haga sus veces</t>
  </si>
  <si>
    <t xml:space="preserve">Recibir y registrar en el sistema el ingreso del Certificado </t>
  </si>
  <si>
    <t>Elaborar e imprimir notificación para el Administrado</t>
  </si>
  <si>
    <t>TABLA ASME-VM - ESTANDARIZADA - P15.1: EXPEDICIÓN O MODIFICACIÓN DEL CERTIFICADO DE CLASIFICACIÓN Y/O CATEGORIZACIÓN DE HOTELES, HOSTALES Y APART HOTELES DE 3, 4 Y 5 ESTRELLAS</t>
  </si>
  <si>
    <t>TABLA ASME-VM - ESTANDARIZADA - P16.1: EXPEDICIÓN O MODIFICACIÓN DEL CERTIFICADO DE CLASIFICACIÓN DE ALBERGUES</t>
  </si>
  <si>
    <t>Movilidad local (ida y retorno)</t>
  </si>
  <si>
    <t>Movilidad (ida y retorno)</t>
  </si>
  <si>
    <t>Elaborar  e imprimir informe y certificado; adjuntar al expediente y derivar</t>
  </si>
  <si>
    <t>Trasladar expediente</t>
  </si>
  <si>
    <t>Técnico de Oficina Zonal</t>
  </si>
  <si>
    <t xml:space="preserve">Trasladar el  expediente </t>
  </si>
  <si>
    <t>Trasladar el  expediente</t>
  </si>
  <si>
    <t>Técnico de Oficina zonal</t>
  </si>
  <si>
    <t>Realizar inspección, codificar los equipos de canotaje turístico que cumplen con los requisitos establecidos en el  Reglamento</t>
  </si>
  <si>
    <t>TABLA ASME-VM - ESTANDARIZADA - P15.1: EXPEDICIÓN O MODIFICACIÓN DEL CERTIFICADO DE CLASIFICACIÓN Y/O CATEGORIZACIÓN DE HOTELES, HOSTALES Y APART HOTELES DE 3, 4 Y 5 ESTRELLAS (RECEPCIÓN DE SOLICITUD EN OFICINA ZONAL)</t>
  </si>
  <si>
    <t>TABLA ASME-VM - ESTANDARIZADA - P1.1: OTORGAMIENTO DEL CARNÉ DE CONDUCTOR AVANZADO DE CANOTAJE TURÍSTICO</t>
  </si>
  <si>
    <t xml:space="preserve">TABLA ASME-VM - ESTANDARIZADA - P1.2: OTORGAMIENTO DEL CARNÉ DE CONDUCTOR AVANZADO DE CANOTAJE TURÍSTICO (RECEPCIÓN DE SOLICITUD EN OFICINA ZONAL) </t>
  </si>
  <si>
    <t>TABLA ASME-VM - ESTANDARIZADA - P2.1: OTORGAMIENTO DEL CARNÉ DE CONDUCTOR BÁSICO DE CANOTAJE TURÍSTICO</t>
  </si>
  <si>
    <t xml:space="preserve">TABLA ASME-VM - ESTANDARIZADA - P2.2: OTORGAMIENTO DEL CARNÉ DE CONDUCTOR BÁSICO DE CANOTAJE TURÍSTICO (RECEPCIÓN DE SOLICITUD EN OFICINA ZONAL) </t>
  </si>
  <si>
    <t>TABLA ASME-VM - ESTANDARIZADA-P3.1:EXPEDICIÓN DEL CERTIFICADO DE PRESTADOR DEL SERVICIO DE CANOTAJE TURÍSTICO</t>
  </si>
  <si>
    <t xml:space="preserve">TABLA ASME-VM - ESTANDARIZADA-P3.2:EXPEDICIÓN DEL CERTIFICADO DE PRESTADOR DEL SERVICIO DE CANOTAJE TURÍSTICO (RECEPCIÓN DE SOLICITUD EN OFICINA ZONAL) </t>
  </si>
  <si>
    <t>TABLA ASME-VM -ESTANDARIZADA - P4.1: ACREDITACIÓN PARA DESEMPEÑARSE COMO ENTIDAD EVALUADORA DE EQUIPOS PARA LA PRÁCTICA DE CANOTAJE TURÍSTICO</t>
  </si>
  <si>
    <t>TABLA ASME-VM -ESTANDARIZADA - P5.1: ACREDITACIÓN PARA DESEMPEÑARSE COMO ENTIDAD DE CAPACITACIÓN PARA EXPEDIR EL CURSO DE RESCATE EN RÍO</t>
  </si>
  <si>
    <t xml:space="preserve">TABLA ASME-VM -ESTANDARIZADA - P5.2: ACREDITACIÓN PARA DESEMPEÑARSE COMO ENTIDAD DE CAPACITACIÓN PARA EXPEDIR EL CURSO DE RESCATE EN RÍO (RECEPCIÓN DE SOLICITUD EN OFICINA ZONAL) </t>
  </si>
  <si>
    <t>TABLA ASME-VM - ESTANDARIZADA-P6.1.1: EXPEDICIÓN DEL CERTIFICADO DE CATEGORIZACIÓN DE RESTAURANTES 
(EXPEDICIÓN DEL CERTIFICADO 1 Y 2 TENEDORES)</t>
  </si>
  <si>
    <t xml:space="preserve">TABLA ASME-VM - ESTANDARIZADA-P6.1.2: EXPEDICIÓN DEL CERTIFICADO DE CATEGORIZACIÓN DE RESTAURANTES 
(EXPEDICIÓN DEL CERTIFICADO 1 Y 2 TENEDORES - RECEPCIÓN DE SOLICITUD EN OFICINA ZONAL) </t>
  </si>
  <si>
    <t>TABLA ASME-VM - ESTANDARIZADA-P6.2.1: EXPEDICIÓN DEL CERTIFICADO DE CATEGORIZACIÓN DE RESTAURANTES 
(EXPEDICIÓN DEL CERTIFICADO 3 TENEDORES)</t>
  </si>
  <si>
    <t>TABLA ASME-VM - ESTANDARIZADA-P6.2.2: EXPEDICIÓN DEL CERTIFICADO DE CATEGORIZACIÓN DE RESTAURANTES 
(EXPEDICIÓN DEL CERTIFICADO 3 TENEDORES - RECEPCIÓN DE SOLICITUD EN OFICINA ZONAL)</t>
  </si>
  <si>
    <t>TABLA ASME-VM - ESTANDARIZADA-P6.3.1: EXPEDICIÓN DEL CERTIFICADO DE CATEGORIZACIÓN DE RESTAURANTES 
(EXPEDICIÓN DEL CERTIFICADO 4 Y 5 TENEDORES)</t>
  </si>
  <si>
    <t>TABLA ASME-VM - ESTANDARIZADA-P6.3.2: EXPEDICIÓN DEL CERTIFICADO DE CATEGORIZACIÓN DE RESTAURANTES 
(EXPEDICIÓN DEL CERTIFICADO 4 Y 5 TENEDORES - RECEPCIÓN DE SOLICITUD EN OFICINA ZONAL)</t>
  </si>
  <si>
    <t>TABLA ASME-VM - ESTANDARIZADA - P7.1: EXPEDICIÓN DEL CERTIFICADO DE CALIFICACIÓN DE  "RESTAURANTE TURÍSTICO"</t>
  </si>
  <si>
    <t>TABLA ASME-VM - ESTANDARIZADA - P7.2: EXPEDICIÓN DEL CERTIFICADO DE CALIFICACIÓN DE  "RESTAURANTE TURÍSTICO" (RECEPCIÓN DE SOLICITUD EN OFICINA ZONAL)</t>
  </si>
  <si>
    <t>TABLA ASME-VM - ESTANDARIZADA - P8.1: INSCRIPCIÓN DE LOS GUÍAS OFICIALES DE TURISMO EN EL REGISTRO DE PRESTADORES DE SERVICIOS DE TURISMO</t>
  </si>
  <si>
    <t>TABLA ASME-VM - ESTANDARIZADA - P8.2: INSCRIPCIÓN DE LOS GUÍAS OFICIALES DE TURISMO EN EL REGISTRO DE PRESTADORES DE SERVICIOS DE TURISMO (RECEPCIÓN DE SOLICITUD EN OFICINA ZONAL)</t>
  </si>
  <si>
    <t>TABLA ASME-VM - ESTANDARIZADA - P9.1: ACREDITACIÓN DEL GUÍA OFICIAL DE TURISMO PARA DESARROLLAR ACTIVIDADES ESPECIALIZADAS DE GUIADO</t>
  </si>
  <si>
    <t>TABLA ASME-VM - ESTANDARIZADA - P9.2: ACREDITACIÓN DEL GUÍA OFICIAL DE TURISMO PARA DESARROLLAR ACTIVIDADES ESPECIALIZADAS DE GUIADO (RECEPCIÓN DE SOLICITUD EN OFICINA ZONAL)</t>
  </si>
  <si>
    <t>TABLA ASME-VM - ESTANDARIZADA-P10.1: ACREDITACIÓN DEL ORIENTADOR TURÍSTICO PARA DESARROLLAR LAS ACTIVIDADES ESPECIALIZADAS DE GUIADO</t>
  </si>
  <si>
    <t>TABLA ASME-VM - ESTANDARIZADA-P10.2: ACREDITACIÓN DEL ORIENTADOR TURÍSTICO PARA DESARROLLAR LAS ACTIVIDADES ESPECIALIZADAS DE GUIADO (RECEPCIÓN DE SOLICITUD EN OFICINA ZONAL)</t>
  </si>
  <si>
    <t>TABLA ASME-VM - ESTANDARIZADA-P11.1: EXPEDICIÓN DEL CERTIFICADO DE AUTORIZACIÓN A AGENCIAS DE VIAJES Y TURISMO PARA PRESTAR EL SERVICIO DE TURISMO DE AVENTURA</t>
  </si>
  <si>
    <t>TABLA ASME-VM - ESTANDARIZADA-P11.2: EXPEDICIÓN DEL CERTIFICADO DE AUTORIZACIÓN A AGENCIAS DE VIAJES Y TURISMO PARA PRESTAR EL SERVICIO DE TURISMO DE AVENTURA (RECEPCIÓN DE SOLICITUD EN OFICINA ZONAL)</t>
  </si>
  <si>
    <t>TABLA ASME-VM - ESTANDARIZADA- P12.1: APROBACIÓN DEL PROYECTO PARA LA EDIFICACIÓN DE LA INFRAESTRUCTURA E INSTALACIONES DESTINADAS A PRESTAR LOS SERVICIOS TURÍSTICOS DE CENTROS 
DE TURISMO TERMAL Y/O SIMILARES</t>
  </si>
  <si>
    <t>TABLA ASME-VM - ESTANDARIZADA- P12.2: APROBACIÓN DEL PROYECTO PARA LA EDIFICACIÓN DE LA INFRAESTRUCTURA E INSTALACIONES DESTINADAS A PRESTAR LOS SERVICIOS TURÍSTICOS DE CENTROS 
DE TURISMO TERMAL Y/O SIMILARES (RECEPCIÓN DE SOLICITUD EN OFICINA ZONAL)</t>
  </si>
  <si>
    <t>TABLA ASME-VM - ESTANDARIZADA - P13.1: APROBACIÓN DE LA AMPLIACIÓN DE INFRAESTRUCTURA PARA LA PRESTACIÓN DEL SERVICIO DE CENTROS DE TURISMO TERMAL Y/O SIMILARES</t>
  </si>
  <si>
    <t>TABLA ASME-VM - ESTANDARIZADA - P13.2: APROBACIÓN DE LA AMPLIACIÓN DE INFRAESTRUCTURA PARA LA PRESTACIÓN DEL SERVICIO DE CENTROS DE TURISMO TERMAL Y/O SIMILARES (RECEPCIÓN DE SOLICITUD EN OFICINA ZONAL)</t>
  </si>
  <si>
    <t>TABLA ASME-VM - ESTANDARIZADA - P14.2: EXPEDICIÓN O MODIFICACIÓN DEL CERTIFICADO DE CLASIFICACIÓN Y/O CATEGORIZACIÓN  DE HOTELES Y HOSTALES DE 1 Y 2 ESTRELLAS (RECEPCIÓN DE SOLICITUD EN OFICINA ZONAL)</t>
  </si>
  <si>
    <t>Revisar expediente</t>
  </si>
  <si>
    <t xml:space="preserve">TABLA ASME-VM -ESTANDARIZADA - P4.2: ACREDITACIÓN PARA DESEMPEÑARSE COMO ENTIDAD EVALUADORA DE EQUIPOS PARA LA PRÁCTICA DE CANOTAJE TURÍSTICO (RECEPCIÓN DE SOLICITUD EN OFICINA ZONAL) </t>
  </si>
  <si>
    <t>Registrar salida de resolución de acreditación; imprimir cargo de derivación y derivar a la Oficina de Trámite Documentario y Archivo</t>
  </si>
  <si>
    <t>TABLA ASME-VM - ESTANDARIZADA - P16.2: EXPEDICIÓN O MODIFICACIÓN DEL CERTIFICADO DE CLASIFICACIÓN DE ALBERGUES (RECEPCIÓN DE SOLICITUD EN OFICINA ZONAL)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</si>
</sst>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Calibri"/>
      <family val="2"/>
    </font>
    <font>
      <sz val="12"/>
      <name val="Calibri Light"/>
      <family val="2"/>
      <scheme val="major"/>
    </font>
    <font>
      <sz val="12"/>
      <name val="Calibri"/>
      <family val="2"/>
      <scheme val="minor"/>
    </font>
    <font>
      <b/>
      <sz val="12"/>
      <name val="Calibri Light"/>
      <family val="2"/>
      <scheme val="major"/>
    </font>
    <font>
      <b/>
      <sz val="16"/>
      <name val="Calibri Light"/>
      <family val="2"/>
      <scheme val="maj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0">
    <xf numFmtId="0" fontId="0" fillId="0" borderId="0"/>
    <xf numFmtId="0" fontId="8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7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52">
    <xf numFmtId="0" fontId="0" fillId="0" borderId="0" xfId="0"/>
    <xf numFmtId="0" fontId="12" fillId="0" borderId="4" xfId="1" applyFont="1" applyFill="1" applyBorder="1" applyAlignment="1">
      <alignment horizontal="center" vertical="center" textRotation="255" wrapText="1"/>
    </xf>
    <xf numFmtId="0" fontId="12" fillId="0" borderId="4" xfId="0" applyFont="1" applyFill="1" applyBorder="1" applyAlignment="1">
      <alignment horizontal="justify" vertical="center" wrapText="1"/>
    </xf>
    <xf numFmtId="0" fontId="12" fillId="0" borderId="4" xfId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1" fontId="12" fillId="0" borderId="1" xfId="1" applyNumberFormat="1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 textRotation="90" wrapText="1"/>
    </xf>
    <xf numFmtId="1" fontId="12" fillId="0" borderId="4" xfId="2" applyNumberFormat="1" applyFont="1" applyFill="1" applyBorder="1" applyAlignment="1">
      <alignment horizontal="center" vertical="center"/>
    </xf>
    <xf numFmtId="1" fontId="12" fillId="0" borderId="8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textRotation="90" wrapText="1"/>
    </xf>
    <xf numFmtId="0" fontId="11" fillId="0" borderId="4" xfId="1" applyFont="1" applyFill="1" applyBorder="1" applyAlignment="1">
      <alignment horizontal="center" vertical="center" textRotation="90" wrapText="1"/>
    </xf>
    <xf numFmtId="0" fontId="10" fillId="0" borderId="4" xfId="2" applyFont="1" applyFill="1" applyBorder="1" applyAlignment="1">
      <alignment horizontal="center" vertical="center" textRotation="90" wrapText="1"/>
    </xf>
    <xf numFmtId="0" fontId="12" fillId="0" borderId="5" xfId="0" applyFont="1" applyFill="1" applyBorder="1" applyAlignment="1">
      <alignment horizontal="justify" vertical="center" wrapText="1"/>
    </xf>
    <xf numFmtId="0" fontId="12" fillId="0" borderId="4" xfId="0" applyFont="1" applyFill="1" applyBorder="1"/>
    <xf numFmtId="0" fontId="12" fillId="0" borderId="4" xfId="0" applyFont="1" applyFill="1" applyBorder="1" applyAlignment="1">
      <alignment horizontal="left" vertical="center" wrapText="1"/>
    </xf>
    <xf numFmtId="0" fontId="11" fillId="0" borderId="4" xfId="3" applyFont="1" applyFill="1" applyBorder="1" applyAlignment="1">
      <alignment horizontal="center" vertical="center" textRotation="90" wrapText="1"/>
    </xf>
    <xf numFmtId="0" fontId="12" fillId="0" borderId="4" xfId="3" applyFont="1" applyFill="1" applyBorder="1" applyAlignment="1">
      <alignment horizontal="center" vertical="center" wrapText="1"/>
    </xf>
    <xf numFmtId="0" fontId="12" fillId="0" borderId="4" xfId="3" applyFont="1" applyFill="1" applyBorder="1" applyAlignment="1">
      <alignment horizontal="center" vertical="center" textRotation="255" wrapText="1"/>
    </xf>
    <xf numFmtId="1" fontId="12" fillId="0" borderId="1" xfId="3" applyNumberFormat="1" applyFont="1" applyFill="1" applyBorder="1" applyAlignment="1">
      <alignment horizontal="center" vertical="center"/>
    </xf>
    <xf numFmtId="1" fontId="12" fillId="0" borderId="4" xfId="3" applyNumberFormat="1" applyFont="1" applyFill="1" applyBorder="1" applyAlignment="1">
      <alignment horizontal="center" vertical="center"/>
    </xf>
    <xf numFmtId="1" fontId="12" fillId="0" borderId="6" xfId="0" applyNumberFormat="1" applyFont="1" applyFill="1" applyBorder="1" applyAlignment="1">
      <alignment horizontal="center" vertical="center"/>
    </xf>
    <xf numFmtId="1" fontId="12" fillId="0" borderId="9" xfId="3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center" vertical="center" textRotation="90" wrapText="1"/>
    </xf>
    <xf numFmtId="0" fontId="11" fillId="0" borderId="5" xfId="3" applyFont="1" applyFill="1" applyBorder="1" applyAlignment="1">
      <alignment horizontal="center" vertical="center" textRotation="90" wrapText="1"/>
    </xf>
    <xf numFmtId="0" fontId="11" fillId="0" borderId="6" xfId="3" applyFont="1" applyFill="1" applyBorder="1" applyAlignment="1">
      <alignment horizontal="center" vertical="center" textRotation="90" wrapText="1"/>
    </xf>
    <xf numFmtId="1" fontId="12" fillId="0" borderId="4" xfId="0" applyNumberFormat="1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 textRotation="255" wrapText="1"/>
    </xf>
    <xf numFmtId="0" fontId="12" fillId="0" borderId="7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textRotation="255" wrapText="1"/>
    </xf>
    <xf numFmtId="0" fontId="12" fillId="0" borderId="7" xfId="3" applyFont="1" applyFill="1" applyBorder="1" applyAlignment="1">
      <alignment horizontal="center" vertical="center" textRotation="255" wrapText="1"/>
    </xf>
    <xf numFmtId="0" fontId="12" fillId="0" borderId="5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textRotation="255" wrapText="1"/>
    </xf>
    <xf numFmtId="0" fontId="12" fillId="0" borderId="11" xfId="3" applyFont="1" applyFill="1" applyBorder="1" applyAlignment="1">
      <alignment horizontal="center" vertical="center" textRotation="255" wrapText="1"/>
    </xf>
    <xf numFmtId="0" fontId="12" fillId="0" borderId="4" xfId="0" applyFont="1" applyFill="1" applyBorder="1" applyAlignment="1">
      <alignment horizontal="center" vertical="center" textRotation="255" wrapText="1"/>
    </xf>
    <xf numFmtId="0" fontId="12" fillId="0" borderId="4" xfId="0" applyFont="1" applyFill="1" applyBorder="1" applyAlignment="1">
      <alignment textRotation="255"/>
    </xf>
    <xf numFmtId="0" fontId="12" fillId="0" borderId="0" xfId="2" applyFont="1" applyFill="1" applyBorder="1" applyAlignment="1">
      <alignment horizontal="center" vertical="center" textRotation="255" wrapText="1"/>
    </xf>
    <xf numFmtId="0" fontId="12" fillId="0" borderId="1" xfId="3" applyFont="1" applyFill="1" applyBorder="1" applyAlignment="1">
      <alignment horizontal="center" vertical="center" textRotation="255" wrapText="1"/>
    </xf>
    <xf numFmtId="0" fontId="12" fillId="0" borderId="20" xfId="2" applyFont="1" applyFill="1" applyBorder="1" applyAlignment="1">
      <alignment horizontal="center" vertical="center" textRotation="255" wrapText="1"/>
    </xf>
    <xf numFmtId="0" fontId="12" fillId="0" borderId="7" xfId="2" applyFont="1" applyFill="1" applyBorder="1" applyAlignment="1">
      <alignment horizontal="center" vertical="center" textRotation="255" wrapText="1"/>
    </xf>
    <xf numFmtId="0" fontId="12" fillId="0" borderId="4" xfId="1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left" vertical="center" wrapText="1"/>
    </xf>
    <xf numFmtId="0" fontId="12" fillId="0" borderId="4" xfId="3" applyFont="1" applyFill="1" applyBorder="1" applyAlignment="1">
      <alignment horizontal="center" vertical="center"/>
    </xf>
    <xf numFmtId="1" fontId="12" fillId="0" borderId="4" xfId="2" applyNumberFormat="1" applyFont="1" applyFill="1" applyBorder="1" applyAlignment="1">
      <alignment horizontal="center" vertical="center" textRotation="255"/>
    </xf>
    <xf numFmtId="0" fontId="11" fillId="0" borderId="0" xfId="1" applyFont="1" applyFill="1"/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/>
    <xf numFmtId="1" fontId="13" fillId="0" borderId="1" xfId="1" applyNumberFormat="1" applyFont="1" applyFill="1" applyBorder="1" applyAlignment="1">
      <alignment horizontal="center" vertical="center"/>
    </xf>
    <xf numFmtId="1" fontId="13" fillId="0" borderId="4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13" fillId="0" borderId="0" xfId="1" applyFont="1" applyFill="1" applyBorder="1"/>
    <xf numFmtId="0" fontId="11" fillId="0" borderId="0" xfId="1" applyFont="1" applyFill="1" applyAlignment="1">
      <alignment horizontal="center" vertical="center"/>
    </xf>
    <xf numFmtId="1" fontId="11" fillId="0" borderId="0" xfId="1" applyNumberFormat="1" applyFont="1" applyFill="1" applyAlignment="1">
      <alignment horizontal="center" vertical="center" wrapText="1"/>
    </xf>
    <xf numFmtId="1" fontId="11" fillId="0" borderId="0" xfId="1" applyNumberFormat="1" applyFont="1" applyFill="1"/>
    <xf numFmtId="0" fontId="11" fillId="0" borderId="0" xfId="1" applyFont="1" applyFill="1" applyBorder="1" applyAlignment="1">
      <alignment horizontal="left" vertical="center" wrapText="1"/>
    </xf>
    <xf numFmtId="2" fontId="13" fillId="0" borderId="0" xfId="1" applyNumberFormat="1" applyFont="1" applyFill="1" applyBorder="1" applyAlignment="1">
      <alignment horizontal="center" vertical="center"/>
    </xf>
    <xf numFmtId="0" fontId="11" fillId="0" borderId="0" xfId="3" applyFont="1" applyFill="1"/>
    <xf numFmtId="0" fontId="11" fillId="0" borderId="0" xfId="3" applyFont="1" applyFill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1" fillId="0" borderId="0" xfId="3" applyFont="1" applyFill="1" applyBorder="1"/>
    <xf numFmtId="1" fontId="13" fillId="0" borderId="1" xfId="3" applyNumberFormat="1" applyFont="1" applyFill="1" applyBorder="1" applyAlignment="1">
      <alignment horizontal="center" vertical="center"/>
    </xf>
    <xf numFmtId="1" fontId="13" fillId="0" borderId="4" xfId="3" applyNumberFormat="1" applyFont="1" applyFill="1" applyBorder="1" applyAlignment="1">
      <alignment horizontal="center" vertical="center"/>
    </xf>
    <xf numFmtId="0" fontId="13" fillId="0" borderId="0" xfId="3" applyFont="1" applyFill="1"/>
    <xf numFmtId="0" fontId="13" fillId="0" borderId="0" xfId="3" applyFont="1" applyFill="1" applyBorder="1"/>
    <xf numFmtId="0" fontId="11" fillId="0" borderId="0" xfId="3" applyFont="1" applyFill="1" applyAlignment="1">
      <alignment horizontal="center" vertical="center"/>
    </xf>
    <xf numFmtId="1" fontId="11" fillId="0" borderId="0" xfId="3" applyNumberFormat="1" applyFont="1" applyFill="1" applyAlignment="1">
      <alignment horizontal="center" vertical="center" wrapText="1"/>
    </xf>
    <xf numFmtId="1" fontId="11" fillId="0" borderId="0" xfId="3" applyNumberFormat="1" applyFont="1" applyFill="1"/>
    <xf numFmtId="0" fontId="11" fillId="0" borderId="0" xfId="3" applyFont="1" applyFill="1" applyBorder="1" applyAlignment="1">
      <alignment horizontal="left" vertical="center" wrapText="1"/>
    </xf>
    <xf numFmtId="2" fontId="13" fillId="0" borderId="0" xfId="3" applyNumberFormat="1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 vertical="center" wrapText="1"/>
    </xf>
    <xf numFmtId="0" fontId="11" fillId="0" borderId="0" xfId="6" applyFont="1" applyFill="1"/>
    <xf numFmtId="0" fontId="11" fillId="0" borderId="0" xfId="6" applyFont="1" applyFill="1" applyAlignment="1">
      <alignment horizontal="center" vertical="center"/>
    </xf>
    <xf numFmtId="0" fontId="11" fillId="0" borderId="0" xfId="6" applyFont="1" applyFill="1" applyAlignment="1">
      <alignment horizontal="center" vertical="center" wrapText="1"/>
    </xf>
    <xf numFmtId="0" fontId="11" fillId="0" borderId="0" xfId="6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textRotation="90" wrapText="1"/>
    </xf>
    <xf numFmtId="0" fontId="11" fillId="0" borderId="5" xfId="6" applyFont="1" applyFill="1" applyBorder="1" applyAlignment="1">
      <alignment horizontal="center" vertical="center" textRotation="90" wrapText="1"/>
    </xf>
    <xf numFmtId="0" fontId="11" fillId="0" borderId="4" xfId="7" applyFont="1" applyFill="1" applyBorder="1" applyAlignment="1">
      <alignment horizontal="center" vertical="center" textRotation="90" wrapText="1"/>
    </xf>
    <xf numFmtId="0" fontId="11" fillId="0" borderId="6" xfId="6" applyFont="1" applyFill="1" applyBorder="1" applyAlignment="1">
      <alignment horizontal="center" vertical="center" textRotation="90" wrapText="1"/>
    </xf>
    <xf numFmtId="0" fontId="12" fillId="0" borderId="4" xfId="6" applyFont="1" applyFill="1" applyBorder="1" applyAlignment="1">
      <alignment horizontal="center" vertical="center" wrapText="1"/>
    </xf>
    <xf numFmtId="0" fontId="12" fillId="0" borderId="4" xfId="6" applyFont="1" applyFill="1" applyBorder="1" applyAlignment="1">
      <alignment horizontal="center" vertical="center" textRotation="255" wrapText="1"/>
    </xf>
    <xf numFmtId="0" fontId="11" fillId="0" borderId="0" xfId="6" applyFont="1" applyFill="1" applyBorder="1"/>
    <xf numFmtId="0" fontId="12" fillId="0" borderId="4" xfId="7" applyFont="1" applyFill="1" applyBorder="1" applyAlignment="1">
      <alignment horizontal="center" vertical="center" wrapText="1"/>
    </xf>
    <xf numFmtId="0" fontId="12" fillId="0" borderId="4" xfId="7" applyFont="1" applyFill="1" applyBorder="1" applyAlignment="1">
      <alignment horizontal="center" vertical="center" textRotation="255" wrapText="1"/>
    </xf>
    <xf numFmtId="0" fontId="11" fillId="0" borderId="0" xfId="7" applyFont="1" applyFill="1"/>
    <xf numFmtId="0" fontId="11" fillId="0" borderId="0" xfId="7" applyFont="1" applyFill="1" applyBorder="1"/>
    <xf numFmtId="0" fontId="12" fillId="0" borderId="4" xfId="6" applyFont="1" applyFill="1" applyBorder="1" applyAlignment="1">
      <alignment horizontal="center" vertical="center"/>
    </xf>
    <xf numFmtId="1" fontId="12" fillId="0" borderId="4" xfId="6" applyNumberFormat="1" applyFont="1" applyFill="1" applyBorder="1" applyAlignment="1">
      <alignment horizontal="center" vertical="center"/>
    </xf>
    <xf numFmtId="1" fontId="12" fillId="0" borderId="1" xfId="7" applyNumberFormat="1" applyFont="1" applyFill="1" applyBorder="1" applyAlignment="1">
      <alignment horizontal="center" vertical="center"/>
    </xf>
    <xf numFmtId="1" fontId="13" fillId="0" borderId="1" xfId="6" applyNumberFormat="1" applyFont="1" applyFill="1" applyBorder="1" applyAlignment="1">
      <alignment horizontal="center" vertical="center"/>
    </xf>
    <xf numFmtId="1" fontId="13" fillId="0" borderId="4" xfId="6" applyNumberFormat="1" applyFont="1" applyFill="1" applyBorder="1" applyAlignment="1">
      <alignment horizontal="center" vertical="center"/>
    </xf>
    <xf numFmtId="0" fontId="13" fillId="0" borderId="0" xfId="6" applyFont="1" applyFill="1"/>
    <xf numFmtId="0" fontId="13" fillId="0" borderId="0" xfId="6" applyFont="1" applyFill="1" applyBorder="1"/>
    <xf numFmtId="1" fontId="11" fillId="0" borderId="0" xfId="6" applyNumberFormat="1" applyFont="1" applyFill="1" applyAlignment="1">
      <alignment horizontal="center" vertical="center" wrapText="1"/>
    </xf>
    <xf numFmtId="1" fontId="11" fillId="0" borderId="0" xfId="6" applyNumberFormat="1" applyFont="1" applyFill="1"/>
    <xf numFmtId="0" fontId="11" fillId="0" borderId="0" xfId="6" applyFont="1" applyFill="1" applyBorder="1" applyAlignment="1">
      <alignment horizontal="left" vertical="center" wrapText="1"/>
    </xf>
    <xf numFmtId="2" fontId="13" fillId="0" borderId="0" xfId="6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1" fillId="0" borderId="19" xfId="6" applyFont="1" applyFill="1" applyBorder="1" applyAlignment="1">
      <alignment horizontal="center" vertical="center" textRotation="90" wrapText="1"/>
    </xf>
    <xf numFmtId="0" fontId="11" fillId="0" borderId="0" xfId="6" applyFont="1" applyFill="1" applyBorder="1" applyAlignment="1">
      <alignment horizontal="center" vertical="center" textRotation="90" wrapText="1"/>
    </xf>
    <xf numFmtId="0" fontId="10" fillId="0" borderId="21" xfId="2" applyFont="1" applyFill="1" applyBorder="1" applyAlignment="1">
      <alignment horizontal="center" vertical="center" textRotation="90" wrapText="1"/>
    </xf>
    <xf numFmtId="0" fontId="11" fillId="0" borderId="9" xfId="6" applyFont="1" applyFill="1" applyBorder="1" applyAlignment="1">
      <alignment horizontal="center" vertical="center" textRotation="90" wrapText="1"/>
    </xf>
    <xf numFmtId="0" fontId="11" fillId="0" borderId="4" xfId="6" applyFont="1" applyFill="1" applyBorder="1" applyAlignment="1">
      <alignment horizontal="center" vertical="center" textRotation="90" wrapText="1"/>
    </xf>
    <xf numFmtId="0" fontId="11" fillId="0" borderId="7" xfId="7" applyFont="1" applyFill="1" applyBorder="1" applyAlignment="1">
      <alignment horizontal="center" vertical="center" textRotation="90" wrapText="1"/>
    </xf>
    <xf numFmtId="0" fontId="12" fillId="0" borderId="19" xfId="2" applyFont="1" applyFill="1" applyBorder="1" applyAlignment="1">
      <alignment horizontal="center" vertical="center" textRotation="255" wrapText="1"/>
    </xf>
    <xf numFmtId="1" fontId="12" fillId="0" borderId="1" xfId="6" applyNumberFormat="1" applyFont="1" applyFill="1" applyBorder="1" applyAlignment="1">
      <alignment horizontal="center" vertical="center"/>
    </xf>
    <xf numFmtId="0" fontId="11" fillId="0" borderId="0" xfId="8" applyFont="1" applyFill="1"/>
    <xf numFmtId="0" fontId="11" fillId="0" borderId="0" xfId="8" applyFont="1" applyFill="1" applyAlignment="1">
      <alignment horizontal="center" vertical="center"/>
    </xf>
    <xf numFmtId="0" fontId="11" fillId="0" borderId="0" xfId="8" applyFont="1" applyFill="1" applyAlignment="1">
      <alignment horizontal="center" vertical="center" wrapText="1"/>
    </xf>
    <xf numFmtId="0" fontId="11" fillId="0" borderId="0" xfId="8" applyFont="1" applyFill="1" applyBorder="1" applyAlignment="1">
      <alignment horizontal="center" vertical="center" wrapText="1"/>
    </xf>
    <xf numFmtId="0" fontId="11" fillId="0" borderId="4" xfId="8" applyFont="1" applyFill="1" applyBorder="1" applyAlignment="1">
      <alignment horizontal="center" vertical="center" textRotation="90" wrapText="1"/>
    </xf>
    <xf numFmtId="0" fontId="11" fillId="0" borderId="5" xfId="8" applyFont="1" applyFill="1" applyBorder="1" applyAlignment="1">
      <alignment horizontal="center" vertical="center" textRotation="90" wrapText="1"/>
    </xf>
    <xf numFmtId="0" fontId="11" fillId="0" borderId="6" xfId="8" applyFont="1" applyFill="1" applyBorder="1" applyAlignment="1">
      <alignment horizontal="center" vertical="center" textRotation="90" wrapText="1"/>
    </xf>
    <xf numFmtId="0" fontId="12" fillId="0" borderId="4" xfId="8" applyFont="1" applyFill="1" applyBorder="1" applyAlignment="1">
      <alignment horizontal="center" vertical="center" wrapText="1"/>
    </xf>
    <xf numFmtId="0" fontId="12" fillId="0" borderId="4" xfId="8" applyFont="1" applyFill="1" applyBorder="1" applyAlignment="1">
      <alignment horizontal="center" vertical="center" textRotation="255" wrapText="1"/>
    </xf>
    <xf numFmtId="0" fontId="11" fillId="0" borderId="0" xfId="8" applyFont="1" applyFill="1" applyBorder="1"/>
    <xf numFmtId="0" fontId="12" fillId="0" borderId="4" xfId="8" applyFont="1" applyFill="1" applyBorder="1" applyAlignment="1">
      <alignment horizontal="center" vertical="center"/>
    </xf>
    <xf numFmtId="1" fontId="13" fillId="0" borderId="1" xfId="8" applyNumberFormat="1" applyFont="1" applyFill="1" applyBorder="1" applyAlignment="1">
      <alignment horizontal="center" vertical="center"/>
    </xf>
    <xf numFmtId="1" fontId="13" fillId="0" borderId="4" xfId="8" applyNumberFormat="1" applyFont="1" applyFill="1" applyBorder="1" applyAlignment="1">
      <alignment horizontal="center" vertical="center"/>
    </xf>
    <xf numFmtId="0" fontId="13" fillId="0" borderId="0" xfId="8" applyFont="1" applyFill="1"/>
    <xf numFmtId="0" fontId="13" fillId="0" borderId="0" xfId="8" applyFont="1" applyFill="1" applyBorder="1"/>
    <xf numFmtId="1" fontId="11" fillId="0" borderId="0" xfId="8" applyNumberFormat="1" applyFont="1" applyFill="1" applyAlignment="1">
      <alignment horizontal="center" vertical="center" wrapText="1"/>
    </xf>
    <xf numFmtId="1" fontId="11" fillId="0" borderId="0" xfId="8" applyNumberFormat="1" applyFont="1" applyFill="1"/>
    <xf numFmtId="0" fontId="11" fillId="0" borderId="0" xfId="8" applyFont="1" applyFill="1" applyBorder="1" applyAlignment="1">
      <alignment horizontal="left" vertical="center" wrapText="1"/>
    </xf>
    <xf numFmtId="2" fontId="13" fillId="0" borderId="0" xfId="8" applyNumberFormat="1" applyFont="1" applyFill="1" applyBorder="1" applyAlignment="1">
      <alignment horizontal="center" vertical="center"/>
    </xf>
    <xf numFmtId="0" fontId="11" fillId="0" borderId="0" xfId="6" applyFont="1" applyFill="1" applyAlignment="1">
      <alignment horizontal="center"/>
    </xf>
    <xf numFmtId="0" fontId="11" fillId="0" borderId="0" xfId="6" applyFont="1" applyFill="1" applyBorder="1" applyAlignment="1">
      <alignment horizontal="center"/>
    </xf>
    <xf numFmtId="0" fontId="13" fillId="0" borderId="4" xfId="1" applyFont="1" applyFill="1" applyBorder="1" applyAlignment="1">
      <alignment horizontal="center"/>
    </xf>
    <xf numFmtId="0" fontId="13" fillId="0" borderId="4" xfId="1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/>
    </xf>
    <xf numFmtId="0" fontId="13" fillId="0" borderId="1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4" xfId="6" applyFont="1" applyFill="1" applyBorder="1" applyAlignment="1">
      <alignment horizontal="center"/>
    </xf>
    <xf numFmtId="0" fontId="13" fillId="0" borderId="1" xfId="6" applyFont="1" applyFill="1" applyBorder="1" applyAlignment="1">
      <alignment horizontal="center" vertical="center" wrapText="1"/>
    </xf>
    <xf numFmtId="0" fontId="13" fillId="0" borderId="4" xfId="6" applyFont="1" applyFill="1" applyBorder="1" applyAlignment="1">
      <alignment horizontal="center" vertical="center" wrapText="1"/>
    </xf>
    <xf numFmtId="0" fontId="13" fillId="0" borderId="5" xfId="6" applyFont="1" applyFill="1" applyBorder="1" applyAlignment="1">
      <alignment horizontal="center" vertical="center" wrapText="1"/>
    </xf>
    <xf numFmtId="0" fontId="13" fillId="0" borderId="4" xfId="8" applyFont="1" applyFill="1" applyBorder="1" applyAlignment="1">
      <alignment horizontal="center"/>
    </xf>
    <xf numFmtId="0" fontId="13" fillId="0" borderId="1" xfId="8" applyFont="1" applyFill="1" applyBorder="1" applyAlignment="1">
      <alignment horizontal="center" vertical="center" wrapText="1"/>
    </xf>
    <xf numFmtId="0" fontId="13" fillId="0" borderId="4" xfId="8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textRotation="90" wrapText="1"/>
    </xf>
    <xf numFmtId="0" fontId="12" fillId="0" borderId="7" xfId="3" applyFont="1" applyFill="1" applyBorder="1" applyAlignment="1">
      <alignment horizontal="center" vertical="center"/>
    </xf>
    <xf numFmtId="1" fontId="12" fillId="0" borderId="6" xfId="3" applyNumberFormat="1" applyFont="1" applyFill="1" applyBorder="1" applyAlignment="1">
      <alignment horizontal="center" vertical="center"/>
    </xf>
    <xf numFmtId="0" fontId="12" fillId="0" borderId="7" xfId="6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 textRotation="255" wrapText="1"/>
    </xf>
    <xf numFmtId="0" fontId="12" fillId="0" borderId="4" xfId="9" applyFont="1" applyFill="1" applyBorder="1" applyAlignment="1">
      <alignment horizontal="justify" vertical="center" wrapText="1"/>
    </xf>
    <xf numFmtId="0" fontId="11" fillId="0" borderId="4" xfId="2" applyFont="1" applyFill="1" applyBorder="1" applyAlignment="1">
      <alignment horizontal="center" vertical="center" textRotation="90" wrapText="1"/>
    </xf>
    <xf numFmtId="0" fontId="12" fillId="0" borderId="4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textRotation="255" wrapText="1"/>
    </xf>
    <xf numFmtId="0" fontId="12" fillId="0" borderId="14" xfId="2" applyFont="1" applyFill="1" applyBorder="1" applyAlignment="1">
      <alignment horizontal="center" vertical="center" wrapText="1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4" xfId="2" applyFont="1" applyFill="1" applyBorder="1" applyAlignment="1">
      <alignment horizontal="center" vertical="center" textRotation="255" wrapText="1"/>
    </xf>
    <xf numFmtId="0" fontId="12" fillId="0" borderId="15" xfId="2" applyFont="1" applyFill="1" applyBorder="1" applyAlignment="1">
      <alignment horizontal="center" vertical="center" textRotation="255" wrapText="1"/>
    </xf>
    <xf numFmtId="0" fontId="12" fillId="0" borderId="13" xfId="2" applyFont="1" applyFill="1" applyBorder="1" applyAlignment="1">
      <alignment horizontal="center" vertical="center" wrapText="1"/>
    </xf>
    <xf numFmtId="0" fontId="12" fillId="0" borderId="17" xfId="2" applyFont="1" applyFill="1" applyBorder="1" applyAlignment="1">
      <alignment horizontal="center" vertical="center" wrapText="1"/>
    </xf>
    <xf numFmtId="0" fontId="12" fillId="0" borderId="13" xfId="2" applyFont="1" applyFill="1" applyBorder="1" applyAlignment="1">
      <alignment horizontal="center" vertical="center" textRotation="255" wrapText="1"/>
    </xf>
    <xf numFmtId="0" fontId="12" fillId="0" borderId="17" xfId="2" applyFont="1" applyFill="1" applyBorder="1" applyAlignment="1">
      <alignment horizontal="center" vertical="center" textRotation="255" wrapText="1"/>
    </xf>
    <xf numFmtId="0" fontId="12" fillId="0" borderId="12" xfId="2" applyFont="1" applyFill="1" applyBorder="1" applyAlignment="1">
      <alignment horizontal="center" vertical="center" textRotation="255" wrapText="1"/>
    </xf>
    <xf numFmtId="0" fontId="12" fillId="0" borderId="12" xfId="2" applyFont="1" applyFill="1" applyBorder="1" applyAlignment="1">
      <alignment horizontal="center" vertical="center" wrapText="1"/>
    </xf>
    <xf numFmtId="0" fontId="12" fillId="0" borderId="18" xfId="2" applyFont="1" applyFill="1" applyBorder="1" applyAlignment="1">
      <alignment horizontal="center" vertical="center" wrapText="1"/>
    </xf>
    <xf numFmtId="0" fontId="12" fillId="0" borderId="18" xfId="2" applyFont="1" applyFill="1" applyBorder="1" applyAlignment="1">
      <alignment horizontal="center" vertical="center" textRotation="255" wrapText="1"/>
    </xf>
    <xf numFmtId="0" fontId="12" fillId="0" borderId="5" xfId="2" applyFont="1" applyFill="1" applyBorder="1" applyAlignment="1">
      <alignment horizontal="center" vertical="center" textRotation="255" wrapText="1"/>
    </xf>
    <xf numFmtId="0" fontId="12" fillId="0" borderId="3" xfId="2" applyFont="1" applyFill="1" applyBorder="1" applyAlignment="1">
      <alignment horizontal="center" vertical="center" textRotation="255" wrapText="1"/>
    </xf>
    <xf numFmtId="0" fontId="12" fillId="0" borderId="7" xfId="2" applyFont="1" applyFill="1" applyBorder="1" applyAlignment="1">
      <alignment horizontal="center" vertical="center" wrapText="1"/>
    </xf>
    <xf numFmtId="0" fontId="11" fillId="0" borderId="0" xfId="15" applyFont="1" applyFill="1"/>
    <xf numFmtId="0" fontId="11" fillId="0" borderId="0" xfId="15" applyFont="1" applyFill="1" applyAlignment="1">
      <alignment horizontal="center" vertical="center" wrapText="1"/>
    </xf>
    <xf numFmtId="0" fontId="11" fillId="0" borderId="0" xfId="15" applyFont="1" applyFill="1" applyBorder="1" applyAlignment="1">
      <alignment horizontal="center" vertical="center" wrapText="1"/>
    </xf>
    <xf numFmtId="0" fontId="13" fillId="0" borderId="4" xfId="15" applyFont="1" applyFill="1" applyBorder="1" applyAlignment="1">
      <alignment horizontal="center" vertical="center" wrapText="1"/>
    </xf>
    <xf numFmtId="0" fontId="11" fillId="0" borderId="11" xfId="15" applyFont="1" applyFill="1" applyBorder="1" applyAlignment="1">
      <alignment horizontal="center" vertical="center" textRotation="90" wrapText="1"/>
    </xf>
    <xf numFmtId="0" fontId="11" fillId="0" borderId="5" xfId="15" applyFont="1" applyFill="1" applyBorder="1" applyAlignment="1">
      <alignment horizontal="center" vertical="center" textRotation="90" wrapText="1"/>
    </xf>
    <xf numFmtId="0" fontId="11" fillId="0" borderId="19" xfId="15" applyFont="1" applyFill="1" applyBorder="1" applyAlignment="1">
      <alignment horizontal="center" vertical="center" textRotation="90" wrapText="1"/>
    </xf>
    <xf numFmtId="0" fontId="13" fillId="0" borderId="7" xfId="16" applyFont="1" applyFill="1" applyBorder="1" applyAlignment="1">
      <alignment horizontal="center" vertical="center" textRotation="90" wrapText="1"/>
    </xf>
    <xf numFmtId="0" fontId="13" fillId="0" borderId="7" xfId="2" applyFont="1" applyFill="1" applyBorder="1" applyAlignment="1">
      <alignment horizontal="center" vertical="center" textRotation="90" wrapText="1"/>
    </xf>
    <xf numFmtId="0" fontId="11" fillId="0" borderId="7" xfId="16" applyFont="1" applyFill="1" applyBorder="1" applyAlignment="1">
      <alignment horizontal="center" vertical="center" textRotation="90" wrapText="1"/>
    </xf>
    <xf numFmtId="0" fontId="11" fillId="0" borderId="9" xfId="15" applyFont="1" applyFill="1" applyBorder="1" applyAlignment="1">
      <alignment horizontal="center" vertical="center" textRotation="90" wrapText="1"/>
    </xf>
    <xf numFmtId="0" fontId="13" fillId="0" borderId="4" xfId="16" applyFont="1" applyFill="1" applyBorder="1" applyAlignment="1">
      <alignment horizontal="center" vertical="center" textRotation="90" wrapText="1"/>
    </xf>
    <xf numFmtId="0" fontId="13" fillId="0" borderId="5" xfId="15" applyFont="1" applyFill="1" applyBorder="1" applyAlignment="1">
      <alignment horizontal="center" vertical="center" wrapText="1"/>
    </xf>
    <xf numFmtId="0" fontId="12" fillId="0" borderId="4" xfId="15" applyFont="1" applyFill="1" applyBorder="1" applyAlignment="1">
      <alignment horizontal="center" vertical="center"/>
    </xf>
    <xf numFmtId="0" fontId="12" fillId="0" borderId="4" xfId="15" applyFont="1" applyFill="1" applyBorder="1" applyAlignment="1">
      <alignment horizontal="center" vertical="center" wrapText="1"/>
    </xf>
    <xf numFmtId="0" fontId="12" fillId="0" borderId="4" xfId="15" applyFont="1" applyFill="1" applyBorder="1" applyAlignment="1">
      <alignment horizontal="center" vertical="center" textRotation="255" wrapText="1"/>
    </xf>
    <xf numFmtId="0" fontId="11" fillId="0" borderId="0" xfId="15" applyFont="1" applyFill="1" applyBorder="1"/>
    <xf numFmtId="0" fontId="12" fillId="0" borderId="4" xfId="16" applyFont="1" applyFill="1" applyBorder="1" applyAlignment="1">
      <alignment horizontal="center" vertical="center" wrapText="1"/>
    </xf>
    <xf numFmtId="0" fontId="12" fillId="0" borderId="4" xfId="16" applyFont="1" applyFill="1" applyBorder="1" applyAlignment="1">
      <alignment horizontal="center" vertical="center" textRotation="255" wrapText="1"/>
    </xf>
    <xf numFmtId="0" fontId="11" fillId="0" borderId="0" xfId="16" applyFont="1" applyFill="1"/>
    <xf numFmtId="0" fontId="11" fillId="0" borderId="0" xfId="16" applyFont="1" applyFill="1" applyBorder="1"/>
    <xf numFmtId="1" fontId="12" fillId="0" borderId="4" xfId="15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justify" vertical="center" wrapText="1"/>
    </xf>
    <xf numFmtId="1" fontId="12" fillId="2" borderId="4" xfId="15" applyNumberFormat="1" applyFont="1" applyFill="1" applyBorder="1" applyAlignment="1">
      <alignment horizontal="center" vertical="center"/>
    </xf>
    <xf numFmtId="1" fontId="13" fillId="0" borderId="1" xfId="15" applyNumberFormat="1" applyFont="1" applyFill="1" applyBorder="1" applyAlignment="1">
      <alignment horizontal="center" vertical="center"/>
    </xf>
    <xf numFmtId="1" fontId="13" fillId="0" borderId="4" xfId="15" applyNumberFormat="1" applyFont="1" applyFill="1" applyBorder="1" applyAlignment="1">
      <alignment horizontal="center" vertical="center"/>
    </xf>
    <xf numFmtId="0" fontId="13" fillId="0" borderId="0" xfId="15" applyFont="1" applyFill="1"/>
    <xf numFmtId="0" fontId="13" fillId="0" borderId="0" xfId="15" applyFont="1" applyFill="1" applyBorder="1"/>
    <xf numFmtId="0" fontId="11" fillId="0" borderId="0" xfId="15" applyFont="1" applyFill="1" applyAlignment="1">
      <alignment horizontal="center" vertical="center"/>
    </xf>
    <xf numFmtId="1" fontId="11" fillId="0" borderId="0" xfId="15" applyNumberFormat="1" applyFont="1" applyFill="1" applyAlignment="1">
      <alignment horizontal="center" vertical="center" wrapText="1"/>
    </xf>
    <xf numFmtId="1" fontId="11" fillId="0" borderId="0" xfId="15" applyNumberFormat="1" applyFont="1" applyFill="1"/>
    <xf numFmtId="0" fontId="11" fillId="0" borderId="0" xfId="15" applyFont="1" applyFill="1" applyBorder="1" applyAlignment="1">
      <alignment horizontal="left" vertical="center" wrapText="1"/>
    </xf>
    <xf numFmtId="0" fontId="13" fillId="0" borderId="4" xfId="15" applyFont="1" applyFill="1" applyBorder="1" applyAlignment="1">
      <alignment horizontal="center"/>
    </xf>
    <xf numFmtId="2" fontId="13" fillId="0" borderId="0" xfId="15" applyNumberFormat="1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 textRotation="90" wrapText="1"/>
    </xf>
    <xf numFmtId="0" fontId="11" fillId="0" borderId="4" xfId="16" applyFont="1" applyFill="1" applyBorder="1" applyAlignment="1">
      <alignment horizontal="center" vertical="center" textRotation="90" wrapText="1"/>
    </xf>
    <xf numFmtId="0" fontId="12" fillId="0" borderId="3" xfId="2" applyFont="1" applyFill="1" applyBorder="1" applyAlignment="1">
      <alignment horizontal="center" vertical="center" wrapText="1"/>
    </xf>
    <xf numFmtId="1" fontId="12" fillId="0" borderId="3" xfId="2" applyNumberFormat="1" applyFont="1" applyFill="1" applyBorder="1" applyAlignment="1">
      <alignment horizontal="center" vertical="center" textRotation="255"/>
    </xf>
    <xf numFmtId="1" fontId="12" fillId="0" borderId="3" xfId="2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textRotation="255" wrapText="1"/>
    </xf>
    <xf numFmtId="0" fontId="12" fillId="0" borderId="3" xfId="0" applyFont="1" applyFill="1" applyBorder="1" applyAlignment="1">
      <alignment textRotation="255"/>
    </xf>
    <xf numFmtId="0" fontId="12" fillId="0" borderId="23" xfId="2" applyFont="1" applyFill="1" applyBorder="1" applyAlignment="1">
      <alignment horizontal="center" vertical="center" textRotation="255" wrapText="1"/>
    </xf>
    <xf numFmtId="1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/>
    <xf numFmtId="0" fontId="11" fillId="2" borderId="5" xfId="0" applyFont="1" applyFill="1" applyBorder="1" applyAlignment="1">
      <alignment horizontal="center" vertical="center" textRotation="90" wrapText="1"/>
    </xf>
    <xf numFmtId="0" fontId="11" fillId="2" borderId="4" xfId="0" applyFont="1" applyFill="1" applyBorder="1" applyAlignment="1">
      <alignment horizontal="center" vertical="center" textRotation="90" wrapText="1"/>
    </xf>
    <xf numFmtId="0" fontId="12" fillId="2" borderId="4" xfId="0" applyFont="1" applyFill="1" applyBorder="1" applyAlignment="1">
      <alignment horizontal="left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0" fontId="11" fillId="2" borderId="1" xfId="6" applyFont="1" applyFill="1" applyBorder="1" applyAlignment="1">
      <alignment horizontal="center" vertical="center" textRotation="90" wrapText="1"/>
    </xf>
    <xf numFmtId="0" fontId="11" fillId="2" borderId="4" xfId="1" applyFont="1" applyFill="1" applyBorder="1" applyAlignment="1">
      <alignment horizontal="center" vertical="center" textRotation="90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textRotation="255" wrapText="1"/>
    </xf>
    <xf numFmtId="0" fontId="12" fillId="2" borderId="4" xfId="9" applyFont="1" applyFill="1" applyBorder="1" applyAlignment="1">
      <alignment horizontal="justify" vertical="center" wrapText="1"/>
    </xf>
    <xf numFmtId="0" fontId="11" fillId="2" borderId="4" xfId="3" applyFont="1" applyFill="1" applyBorder="1" applyAlignment="1">
      <alignment horizontal="center" vertical="center" textRotation="90" wrapText="1"/>
    </xf>
    <xf numFmtId="0" fontId="12" fillId="2" borderId="4" xfId="3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 wrapText="1"/>
    </xf>
    <xf numFmtId="0" fontId="12" fillId="2" borderId="4" xfId="3" applyFont="1" applyFill="1" applyBorder="1" applyAlignment="1">
      <alignment horizontal="center" vertical="center" textRotation="255" wrapText="1"/>
    </xf>
    <xf numFmtId="0" fontId="12" fillId="2" borderId="7" xfId="3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left" vertical="center" wrapText="1"/>
    </xf>
    <xf numFmtId="1" fontId="12" fillId="2" borderId="1" xfId="3" applyNumberFormat="1" applyFont="1" applyFill="1" applyBorder="1" applyAlignment="1">
      <alignment horizontal="center" vertical="center"/>
    </xf>
    <xf numFmtId="1" fontId="12" fillId="2" borderId="4" xfId="2" applyNumberFormat="1" applyFont="1" applyFill="1" applyBorder="1" applyAlignment="1">
      <alignment horizontal="center" vertical="center"/>
    </xf>
    <xf numFmtId="1" fontId="12" fillId="2" borderId="6" xfId="0" applyNumberFormat="1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 textRotation="90" wrapText="1"/>
    </xf>
    <xf numFmtId="0" fontId="12" fillId="2" borderId="4" xfId="2" applyFont="1" applyFill="1" applyBorder="1" applyAlignment="1">
      <alignment horizontal="center" vertical="center" textRotation="255" wrapText="1"/>
    </xf>
    <xf numFmtId="1" fontId="12" fillId="2" borderId="4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justify" vertical="center" wrapText="1"/>
    </xf>
    <xf numFmtId="1" fontId="12" fillId="2" borderId="9" xfId="3" applyNumberFormat="1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textRotation="255" wrapText="1"/>
    </xf>
    <xf numFmtId="0" fontId="12" fillId="2" borderId="7" xfId="3" applyFont="1" applyFill="1" applyBorder="1" applyAlignment="1">
      <alignment horizontal="center" vertical="center" textRotation="255" wrapText="1"/>
    </xf>
    <xf numFmtId="0" fontId="11" fillId="2" borderId="0" xfId="0" applyFont="1" applyFill="1" applyBorder="1" applyAlignment="1">
      <alignment horizontal="center" vertical="center" textRotation="90" wrapText="1"/>
    </xf>
    <xf numFmtId="0" fontId="11" fillId="2" borderId="5" xfId="3" applyFont="1" applyFill="1" applyBorder="1" applyAlignment="1">
      <alignment horizontal="center" vertical="center" textRotation="90" wrapText="1"/>
    </xf>
    <xf numFmtId="0" fontId="12" fillId="2" borderId="3" xfId="2" applyFont="1" applyFill="1" applyBorder="1" applyAlignment="1">
      <alignment horizontal="center" vertical="center" wrapText="1"/>
    </xf>
    <xf numFmtId="0" fontId="12" fillId="2" borderId="17" xfId="2" applyFont="1" applyFill="1" applyBorder="1" applyAlignment="1">
      <alignment horizontal="center" vertical="center" wrapText="1"/>
    </xf>
    <xf numFmtId="0" fontId="12" fillId="2" borderId="22" xfId="2" applyFont="1" applyFill="1" applyBorder="1" applyAlignment="1">
      <alignment horizontal="center" vertical="center" wrapText="1"/>
    </xf>
    <xf numFmtId="0" fontId="12" fillId="2" borderId="14" xfId="2" applyFont="1" applyFill="1" applyBorder="1" applyAlignment="1">
      <alignment horizontal="center" vertical="center" wrapText="1"/>
    </xf>
    <xf numFmtId="0" fontId="12" fillId="2" borderId="15" xfId="2" applyFont="1" applyFill="1" applyBorder="1" applyAlignment="1">
      <alignment horizontal="center" vertical="center" wrapText="1"/>
    </xf>
    <xf numFmtId="0" fontId="12" fillId="2" borderId="7" xfId="3" applyFont="1" applyFill="1" applyBorder="1" applyAlignment="1">
      <alignment horizontal="center" vertical="center" wrapText="1"/>
    </xf>
    <xf numFmtId="0" fontId="12" fillId="2" borderId="20" xfId="2" applyFont="1" applyFill="1" applyBorder="1" applyAlignment="1">
      <alignment horizontal="center" vertical="center" wrapText="1"/>
    </xf>
    <xf numFmtId="0" fontId="12" fillId="2" borderId="13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12" fillId="2" borderId="23" xfId="2" applyFont="1" applyFill="1" applyBorder="1" applyAlignment="1">
      <alignment horizontal="center" vertical="center" wrapText="1"/>
    </xf>
    <xf numFmtId="0" fontId="12" fillId="2" borderId="12" xfId="2" applyFont="1" applyFill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justify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3" xfId="2" applyFont="1" applyFill="1" applyBorder="1" applyAlignment="1">
      <alignment horizontal="center" vertical="center" textRotation="255" wrapText="1"/>
    </xf>
    <xf numFmtId="0" fontId="12" fillId="2" borderId="1" xfId="2" applyFont="1" applyFill="1" applyBorder="1" applyAlignment="1">
      <alignment horizontal="center" vertical="center" textRotation="255" wrapText="1"/>
    </xf>
    <xf numFmtId="0" fontId="12" fillId="2" borderId="1" xfId="2" applyFont="1" applyFill="1" applyBorder="1" applyAlignment="1">
      <alignment horizontal="center" vertical="center" wrapText="1"/>
    </xf>
    <xf numFmtId="1" fontId="12" fillId="2" borderId="6" xfId="3" applyNumberFormat="1" applyFont="1" applyFill="1" applyBorder="1" applyAlignment="1">
      <alignment horizontal="center" vertical="center"/>
    </xf>
    <xf numFmtId="1" fontId="12" fillId="2" borderId="4" xfId="2" applyNumberFormat="1" applyFont="1" applyFill="1" applyBorder="1" applyAlignment="1">
      <alignment horizontal="center" vertical="center" textRotation="255"/>
    </xf>
    <xf numFmtId="1" fontId="12" fillId="2" borderId="3" xfId="2" applyNumberFormat="1" applyFont="1" applyFill="1" applyBorder="1" applyAlignment="1">
      <alignment horizontal="center" vertical="center" textRotation="255"/>
    </xf>
    <xf numFmtId="1" fontId="12" fillId="2" borderId="1" xfId="1" applyNumberFormat="1" applyFont="1" applyFill="1" applyBorder="1" applyAlignment="1">
      <alignment horizontal="center" vertical="center"/>
    </xf>
    <xf numFmtId="1" fontId="12" fillId="2" borderId="3" xfId="2" applyNumberFormat="1" applyFont="1" applyFill="1" applyBorder="1" applyAlignment="1">
      <alignment horizontal="center" vertical="center"/>
    </xf>
    <xf numFmtId="1" fontId="12" fillId="2" borderId="4" xfId="6" applyNumberFormat="1" applyFont="1" applyFill="1" applyBorder="1" applyAlignment="1">
      <alignment horizontal="center" vertical="center"/>
    </xf>
    <xf numFmtId="0" fontId="11" fillId="2" borderId="5" xfId="6" applyFont="1" applyFill="1" applyBorder="1" applyAlignment="1">
      <alignment horizontal="center" vertical="center" textRotation="90" wrapText="1"/>
    </xf>
    <xf numFmtId="0" fontId="12" fillId="2" borderId="4" xfId="6" applyFont="1" applyFill="1" applyBorder="1" applyAlignment="1">
      <alignment horizontal="center" vertical="center"/>
    </xf>
    <xf numFmtId="0" fontId="12" fillId="2" borderId="4" xfId="6" applyFont="1" applyFill="1" applyBorder="1" applyAlignment="1">
      <alignment horizontal="center" vertical="center" wrapText="1"/>
    </xf>
    <xf numFmtId="0" fontId="12" fillId="2" borderId="7" xfId="6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textRotation="90" wrapText="1"/>
    </xf>
    <xf numFmtId="0" fontId="11" fillId="2" borderId="7" xfId="0" applyFont="1" applyFill="1" applyBorder="1" applyAlignment="1">
      <alignment horizontal="center" vertical="center" textRotation="90" wrapText="1"/>
    </xf>
    <xf numFmtId="0" fontId="11" fillId="2" borderId="19" xfId="6" applyFont="1" applyFill="1" applyBorder="1" applyAlignment="1">
      <alignment horizontal="center" vertical="center" textRotation="90" wrapText="1"/>
    </xf>
    <xf numFmtId="0" fontId="12" fillId="2" borderId="4" xfId="7" applyFont="1" applyFill="1" applyBorder="1" applyAlignment="1">
      <alignment horizontal="center" vertical="center" wrapText="1"/>
    </xf>
    <xf numFmtId="0" fontId="12" fillId="2" borderId="4" xfId="7" applyFont="1" applyFill="1" applyBorder="1" applyAlignment="1">
      <alignment horizontal="center" vertical="center" textRotation="255" wrapText="1"/>
    </xf>
    <xf numFmtId="0" fontId="12" fillId="2" borderId="4" xfId="6" applyFont="1" applyFill="1" applyBorder="1" applyAlignment="1">
      <alignment horizontal="center" vertical="center" textRotation="255" wrapText="1"/>
    </xf>
    <xf numFmtId="1" fontId="12" fillId="2" borderId="1" xfId="6" applyNumberFormat="1" applyFont="1" applyFill="1" applyBorder="1" applyAlignment="1">
      <alignment horizontal="center" vertical="center"/>
    </xf>
    <xf numFmtId="1" fontId="12" fillId="2" borderId="1" xfId="7" applyNumberFormat="1" applyFont="1" applyFill="1" applyBorder="1" applyAlignment="1">
      <alignment horizontal="center" vertical="center"/>
    </xf>
    <xf numFmtId="1" fontId="12" fillId="2" borderId="8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1" fontId="12" fillId="2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/>
    <xf numFmtId="0" fontId="12" fillId="2" borderId="3" xfId="0" applyFont="1" applyFill="1" applyBorder="1"/>
    <xf numFmtId="0" fontId="13" fillId="2" borderId="1" xfId="6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textRotation="90" wrapText="1"/>
    </xf>
    <xf numFmtId="0" fontId="10" fillId="2" borderId="4" xfId="2" applyFont="1" applyFill="1" applyBorder="1" applyAlignment="1">
      <alignment horizontal="center" vertical="center" textRotation="90" wrapText="1"/>
    </xf>
    <xf numFmtId="0" fontId="11" fillId="2" borderId="7" xfId="7" applyFont="1" applyFill="1" applyBorder="1" applyAlignment="1">
      <alignment horizontal="center" vertical="center" textRotation="90" wrapText="1"/>
    </xf>
    <xf numFmtId="0" fontId="11" fillId="2" borderId="6" xfId="6" applyFont="1" applyFill="1" applyBorder="1" applyAlignment="1">
      <alignment horizontal="center" vertical="center" textRotation="90" wrapText="1"/>
    </xf>
    <xf numFmtId="0" fontId="11" fillId="2" borderId="4" xfId="7" applyFont="1" applyFill="1" applyBorder="1" applyAlignment="1">
      <alignment horizontal="center" vertical="center" textRotation="90" wrapText="1"/>
    </xf>
    <xf numFmtId="0" fontId="13" fillId="2" borderId="5" xfId="6" applyFont="1" applyFill="1" applyBorder="1" applyAlignment="1">
      <alignment horizontal="center" vertical="center" wrapText="1"/>
    </xf>
    <xf numFmtId="0" fontId="13" fillId="2" borderId="1" xfId="8" applyFont="1" applyFill="1" applyBorder="1" applyAlignment="1">
      <alignment horizontal="center" vertical="center" wrapText="1"/>
    </xf>
    <xf numFmtId="0" fontId="11" fillId="2" borderId="4" xfId="8" applyFont="1" applyFill="1" applyBorder="1" applyAlignment="1">
      <alignment horizontal="center" vertical="center" textRotation="90" wrapText="1"/>
    </xf>
    <xf numFmtId="0" fontId="11" fillId="2" borderId="5" xfId="8" applyFont="1" applyFill="1" applyBorder="1" applyAlignment="1">
      <alignment horizontal="center" vertical="center" textRotation="90" wrapText="1"/>
    </xf>
    <xf numFmtId="0" fontId="12" fillId="2" borderId="4" xfId="8" applyFont="1" applyFill="1" applyBorder="1" applyAlignment="1">
      <alignment horizontal="center" vertical="center" wrapText="1"/>
    </xf>
    <xf numFmtId="0" fontId="12" fillId="2" borderId="4" xfId="8" applyFont="1" applyFill="1" applyBorder="1" applyAlignment="1">
      <alignment horizontal="center" vertical="center" textRotation="255" wrapText="1"/>
    </xf>
    <xf numFmtId="0" fontId="11" fillId="2" borderId="4" xfId="6" applyFont="1" applyFill="1" applyBorder="1" applyAlignment="1">
      <alignment horizontal="center" vertical="center" textRotation="90" wrapText="1"/>
    </xf>
    <xf numFmtId="0" fontId="11" fillId="2" borderId="11" xfId="15" applyFont="1" applyFill="1" applyBorder="1" applyAlignment="1">
      <alignment horizontal="center" vertical="center" textRotation="90" wrapText="1"/>
    </xf>
    <xf numFmtId="0" fontId="11" fillId="2" borderId="5" xfId="15" applyFont="1" applyFill="1" applyBorder="1" applyAlignment="1">
      <alignment horizontal="center" vertical="center" textRotation="90" wrapText="1"/>
    </xf>
    <xf numFmtId="0" fontId="12" fillId="2" borderId="4" xfId="15" applyFont="1" applyFill="1" applyBorder="1" applyAlignment="1">
      <alignment horizontal="center" vertical="center" wrapText="1"/>
    </xf>
    <xf numFmtId="0" fontId="12" fillId="2" borderId="4" xfId="16" applyFont="1" applyFill="1" applyBorder="1" applyAlignment="1">
      <alignment horizontal="center" vertical="center" wrapText="1"/>
    </xf>
    <xf numFmtId="0" fontId="12" fillId="2" borderId="4" xfId="16" applyFont="1" applyFill="1" applyBorder="1" applyAlignment="1">
      <alignment horizontal="center" vertical="center" textRotation="255" wrapText="1"/>
    </xf>
    <xf numFmtId="0" fontId="12" fillId="2" borderId="4" xfId="15" applyFont="1" applyFill="1" applyBorder="1" applyAlignment="1">
      <alignment horizontal="center" vertical="center" textRotation="255" wrapText="1"/>
    </xf>
    <xf numFmtId="0" fontId="11" fillId="2" borderId="0" xfId="15" applyFont="1" applyFill="1"/>
    <xf numFmtId="0" fontId="11" fillId="2" borderId="0" xfId="15" applyFont="1" applyFill="1" applyAlignment="1">
      <alignment horizontal="center" vertical="center"/>
    </xf>
    <xf numFmtId="0" fontId="11" fillId="2" borderId="0" xfId="15" applyFont="1" applyFill="1" applyAlignment="1">
      <alignment horizontal="center" vertical="center" wrapText="1"/>
    </xf>
    <xf numFmtId="0" fontId="13" fillId="2" borderId="4" xfId="15" applyFont="1" applyFill="1" applyBorder="1" applyAlignment="1">
      <alignment horizontal="center" vertical="center" wrapText="1"/>
    </xf>
    <xf numFmtId="0" fontId="11" fillId="2" borderId="19" xfId="15" applyFont="1" applyFill="1" applyBorder="1" applyAlignment="1">
      <alignment horizontal="center" vertical="center" textRotation="90" wrapText="1"/>
    </xf>
    <xf numFmtId="0" fontId="13" fillId="2" borderId="7" xfId="16" applyFont="1" applyFill="1" applyBorder="1" applyAlignment="1">
      <alignment horizontal="center" vertical="center" textRotation="90" wrapText="1"/>
    </xf>
    <xf numFmtId="0" fontId="13" fillId="2" borderId="7" xfId="2" applyFont="1" applyFill="1" applyBorder="1" applyAlignment="1">
      <alignment horizontal="center" vertical="center" textRotation="90" wrapText="1"/>
    </xf>
    <xf numFmtId="0" fontId="11" fillId="2" borderId="7" xfId="16" applyFont="1" applyFill="1" applyBorder="1" applyAlignment="1">
      <alignment horizontal="center" vertical="center" textRotation="90" wrapText="1"/>
    </xf>
    <xf numFmtId="0" fontId="11" fillId="2" borderId="9" xfId="15" applyFont="1" applyFill="1" applyBorder="1" applyAlignment="1">
      <alignment horizontal="center" vertical="center" textRotation="90" wrapText="1"/>
    </xf>
    <xf numFmtId="0" fontId="13" fillId="2" borderId="4" xfId="16" applyFont="1" applyFill="1" applyBorder="1" applyAlignment="1">
      <alignment horizontal="center" vertical="center" textRotation="90" wrapText="1"/>
    </xf>
    <xf numFmtId="0" fontId="13" fillId="2" borderId="5" xfId="15" applyFont="1" applyFill="1" applyBorder="1" applyAlignment="1">
      <alignment horizontal="center" vertical="center" wrapText="1"/>
    </xf>
    <xf numFmtId="1" fontId="12" fillId="2" borderId="4" xfId="7" applyNumberFormat="1" applyFont="1" applyFill="1" applyBorder="1" applyAlignment="1">
      <alignment horizontal="center" vertical="center"/>
    </xf>
    <xf numFmtId="1" fontId="12" fillId="2" borderId="4" xfId="3" applyNumberFormat="1" applyFont="1" applyFill="1" applyBorder="1" applyAlignment="1">
      <alignment horizontal="center" vertical="center"/>
    </xf>
    <xf numFmtId="1" fontId="12" fillId="2" borderId="4" xfId="1" applyNumberFormat="1" applyFont="1" applyFill="1" applyBorder="1" applyAlignment="1">
      <alignment horizontal="center" vertical="center"/>
    </xf>
    <xf numFmtId="1" fontId="12" fillId="0" borderId="4" xfId="1" applyNumberFormat="1" applyFont="1" applyFill="1" applyBorder="1" applyAlignment="1">
      <alignment horizontal="center" vertical="center"/>
    </xf>
    <xf numFmtId="1" fontId="12" fillId="0" borderId="4" xfId="8" applyNumberFormat="1" applyFont="1" applyFill="1" applyBorder="1" applyAlignment="1">
      <alignment horizontal="center" vertical="center"/>
    </xf>
    <xf numFmtId="1" fontId="12" fillId="0" borderId="4" xfId="7" applyNumberFormat="1" applyFont="1" applyFill="1" applyBorder="1" applyAlignment="1">
      <alignment horizontal="center" vertical="center"/>
    </xf>
    <xf numFmtId="1" fontId="12" fillId="2" borderId="4" xfId="8" applyNumberFormat="1" applyFont="1" applyFill="1" applyBorder="1" applyAlignment="1">
      <alignment horizontal="center" vertical="center"/>
    </xf>
    <xf numFmtId="1" fontId="12" fillId="0" borderId="4" xfId="16" applyNumberFormat="1" applyFont="1" applyFill="1" applyBorder="1" applyAlignment="1">
      <alignment horizontal="center" vertical="center"/>
    </xf>
    <xf numFmtId="1" fontId="12" fillId="2" borderId="4" xfId="16" applyNumberFormat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/>
    </xf>
    <xf numFmtId="0" fontId="13" fillId="0" borderId="4" xfId="1" applyFont="1" applyFill="1" applyBorder="1" applyAlignment="1">
      <alignment horizontal="center" vertical="center" textRotation="90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2" borderId="5" xfId="15" applyFont="1" applyFill="1" applyBorder="1" applyAlignment="1">
      <alignment horizontal="center" vertical="center" wrapText="1"/>
    </xf>
    <xf numFmtId="0" fontId="13" fillId="2" borderId="19" xfId="15" applyFont="1" applyFill="1" applyBorder="1" applyAlignment="1">
      <alignment horizontal="center" vertical="center" wrapText="1"/>
    </xf>
    <xf numFmtId="0" fontId="13" fillId="2" borderId="7" xfId="15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textRotation="90" wrapText="1"/>
    </xf>
    <xf numFmtId="0" fontId="13" fillId="0" borderId="6" xfId="1" applyFont="1" applyFill="1" applyBorder="1" applyAlignment="1">
      <alignment horizontal="center" vertical="center" textRotation="90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textRotation="90" wrapText="1"/>
    </xf>
    <xf numFmtId="0" fontId="13" fillId="2" borderId="1" xfId="1" applyFont="1" applyFill="1" applyBorder="1" applyAlignment="1">
      <alignment horizontal="center" vertical="center" textRotation="90" wrapText="1"/>
    </xf>
    <xf numFmtId="0" fontId="13" fillId="2" borderId="6" xfId="1" applyFont="1" applyFill="1" applyBorder="1" applyAlignment="1">
      <alignment horizontal="center" vertical="center" textRotation="90" wrapText="1"/>
    </xf>
    <xf numFmtId="0" fontId="14" fillId="0" borderId="4" xfId="3" applyFont="1" applyFill="1" applyBorder="1" applyAlignment="1">
      <alignment horizontal="center" vertical="center" wrapText="1"/>
    </xf>
    <xf numFmtId="0" fontId="14" fillId="0" borderId="7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/>
    </xf>
    <xf numFmtId="0" fontId="13" fillId="0" borderId="4" xfId="3" applyFont="1" applyFill="1" applyBorder="1" applyAlignment="1">
      <alignment horizontal="center" vertical="center" textRotation="90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textRotation="90" wrapText="1"/>
    </xf>
    <xf numFmtId="0" fontId="13" fillId="0" borderId="6" xfId="3" applyFont="1" applyFill="1" applyBorder="1" applyAlignment="1">
      <alignment horizontal="center" vertical="center" textRotation="90" wrapText="1"/>
    </xf>
    <xf numFmtId="0" fontId="13" fillId="0" borderId="1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0" fontId="13" fillId="2" borderId="5" xfId="3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textRotation="90" wrapText="1"/>
    </xf>
    <xf numFmtId="0" fontId="13" fillId="2" borderId="1" xfId="3" applyFont="1" applyFill="1" applyBorder="1" applyAlignment="1">
      <alignment horizontal="center" vertical="center" textRotation="90" wrapText="1"/>
    </xf>
    <xf numFmtId="0" fontId="13" fillId="2" borderId="6" xfId="3" applyFont="1" applyFill="1" applyBorder="1" applyAlignment="1">
      <alignment horizontal="center" vertical="center" textRotation="90" wrapText="1"/>
    </xf>
    <xf numFmtId="0" fontId="13" fillId="2" borderId="1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textRotation="90" wrapText="1"/>
    </xf>
    <xf numFmtId="0" fontId="13" fillId="0" borderId="11" xfId="3" applyFont="1" applyFill="1" applyBorder="1" applyAlignment="1">
      <alignment horizontal="center" vertical="center" textRotation="90" wrapText="1"/>
    </xf>
    <xf numFmtId="0" fontId="13" fillId="0" borderId="5" xfId="3" applyFont="1" applyFill="1" applyBorder="1" applyAlignment="1">
      <alignment horizontal="center" vertical="center" textRotation="90" wrapText="1"/>
    </xf>
    <xf numFmtId="0" fontId="13" fillId="0" borderId="6" xfId="3" applyFont="1" applyFill="1" applyBorder="1" applyAlignment="1">
      <alignment horizontal="center" vertical="center" wrapText="1"/>
    </xf>
    <xf numFmtId="0" fontId="13" fillId="0" borderId="10" xfId="3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 wrapText="1"/>
    </xf>
    <xf numFmtId="0" fontId="13" fillId="0" borderId="4" xfId="6" applyFont="1" applyFill="1" applyBorder="1" applyAlignment="1">
      <alignment horizontal="center"/>
    </xf>
    <xf numFmtId="0" fontId="14" fillId="0" borderId="4" xfId="6" applyFont="1" applyFill="1" applyBorder="1" applyAlignment="1">
      <alignment horizontal="center" vertical="center" wrapText="1"/>
    </xf>
    <xf numFmtId="0" fontId="13" fillId="0" borderId="4" xfId="6" applyFont="1" applyFill="1" applyBorder="1" applyAlignment="1">
      <alignment horizontal="center" vertical="center" wrapText="1"/>
    </xf>
    <xf numFmtId="0" fontId="13" fillId="0" borderId="5" xfId="6" applyFont="1" applyFill="1" applyBorder="1" applyAlignment="1">
      <alignment horizontal="center" vertical="center" wrapText="1"/>
    </xf>
    <xf numFmtId="0" fontId="13" fillId="0" borderId="4" xfId="6" applyFont="1" applyFill="1" applyBorder="1" applyAlignment="1">
      <alignment horizontal="center" vertical="center" textRotation="90" wrapText="1"/>
    </xf>
    <xf numFmtId="0" fontId="13" fillId="0" borderId="1" xfId="6" applyFont="1" applyFill="1" applyBorder="1" applyAlignment="1">
      <alignment horizontal="center" vertical="center" textRotation="90" wrapText="1"/>
    </xf>
    <xf numFmtId="0" fontId="13" fillId="0" borderId="6" xfId="6" applyFont="1" applyFill="1" applyBorder="1" applyAlignment="1">
      <alignment horizontal="center" vertical="center" textRotation="90" wrapText="1"/>
    </xf>
    <xf numFmtId="0" fontId="13" fillId="0" borderId="1" xfId="6" applyFont="1" applyFill="1" applyBorder="1" applyAlignment="1">
      <alignment horizontal="center" vertical="center" wrapText="1"/>
    </xf>
    <xf numFmtId="0" fontId="13" fillId="0" borderId="2" xfId="6" applyFont="1" applyFill="1" applyBorder="1" applyAlignment="1">
      <alignment horizontal="center" vertical="center" wrapText="1"/>
    </xf>
    <xf numFmtId="0" fontId="13" fillId="0" borderId="3" xfId="6" applyFont="1" applyFill="1" applyBorder="1" applyAlignment="1">
      <alignment horizontal="center" vertical="center" wrapText="1"/>
    </xf>
    <xf numFmtId="0" fontId="13" fillId="0" borderId="5" xfId="6" applyFont="1" applyFill="1" applyBorder="1" applyAlignment="1">
      <alignment horizontal="center" vertical="center" textRotation="90" wrapText="1"/>
    </xf>
    <xf numFmtId="0" fontId="13" fillId="0" borderId="6" xfId="6" applyFont="1" applyFill="1" applyBorder="1" applyAlignment="1">
      <alignment horizontal="center" vertical="center" wrapText="1"/>
    </xf>
    <xf numFmtId="0" fontId="13" fillId="0" borderId="10" xfId="6" applyFont="1" applyFill="1" applyBorder="1" applyAlignment="1">
      <alignment horizontal="center" vertical="center" wrapText="1"/>
    </xf>
    <xf numFmtId="0" fontId="13" fillId="0" borderId="11" xfId="6" applyFont="1" applyFill="1" applyBorder="1" applyAlignment="1">
      <alignment horizontal="center" vertical="center" wrapText="1"/>
    </xf>
    <xf numFmtId="0" fontId="13" fillId="0" borderId="3" xfId="6" applyFont="1" applyFill="1" applyBorder="1" applyAlignment="1">
      <alignment horizontal="center" vertical="center" textRotation="90" wrapText="1"/>
    </xf>
    <xf numFmtId="0" fontId="13" fillId="0" borderId="11" xfId="6" applyFont="1" applyFill="1" applyBorder="1" applyAlignment="1">
      <alignment horizontal="center" vertical="center" textRotation="90" wrapText="1"/>
    </xf>
    <xf numFmtId="0" fontId="13" fillId="2" borderId="4" xfId="6" applyFont="1" applyFill="1" applyBorder="1" applyAlignment="1">
      <alignment horizontal="center" vertical="center" wrapText="1"/>
    </xf>
    <xf numFmtId="0" fontId="13" fillId="2" borderId="5" xfId="6" applyFont="1" applyFill="1" applyBorder="1" applyAlignment="1">
      <alignment horizontal="center" vertical="center" wrapText="1"/>
    </xf>
    <xf numFmtId="0" fontId="13" fillId="2" borderId="4" xfId="6" applyFont="1" applyFill="1" applyBorder="1" applyAlignment="1">
      <alignment horizontal="center" vertical="center" textRotation="90" wrapText="1"/>
    </xf>
    <xf numFmtId="0" fontId="13" fillId="2" borderId="1" xfId="6" applyFont="1" applyFill="1" applyBorder="1" applyAlignment="1">
      <alignment horizontal="center" vertical="center" textRotation="90" wrapText="1"/>
    </xf>
    <xf numFmtId="0" fontId="13" fillId="2" borderId="6" xfId="6" applyFont="1" applyFill="1" applyBorder="1" applyAlignment="1">
      <alignment horizontal="center" vertical="center" textRotation="90" wrapText="1"/>
    </xf>
    <xf numFmtId="0" fontId="13" fillId="2" borderId="1" xfId="6" applyFont="1" applyFill="1" applyBorder="1" applyAlignment="1">
      <alignment horizontal="center" vertical="center" wrapText="1"/>
    </xf>
    <xf numFmtId="0" fontId="13" fillId="2" borderId="2" xfId="6" applyFont="1" applyFill="1" applyBorder="1" applyAlignment="1">
      <alignment horizontal="center" vertical="center" wrapText="1"/>
    </xf>
    <xf numFmtId="0" fontId="13" fillId="2" borderId="3" xfId="6" applyFont="1" applyFill="1" applyBorder="1" applyAlignment="1">
      <alignment horizontal="center" vertical="center" wrapText="1"/>
    </xf>
    <xf numFmtId="0" fontId="14" fillId="2" borderId="4" xfId="6" applyFont="1" applyFill="1" applyBorder="1" applyAlignment="1">
      <alignment horizontal="center" vertical="center" wrapText="1"/>
    </xf>
    <xf numFmtId="0" fontId="13" fillId="2" borderId="3" xfId="6" applyFont="1" applyFill="1" applyBorder="1" applyAlignment="1">
      <alignment horizontal="center" vertical="center" textRotation="90" wrapText="1"/>
    </xf>
    <xf numFmtId="0" fontId="13" fillId="2" borderId="11" xfId="6" applyFont="1" applyFill="1" applyBorder="1" applyAlignment="1">
      <alignment horizontal="center" vertical="center" textRotation="90" wrapText="1"/>
    </xf>
    <xf numFmtId="0" fontId="13" fillId="2" borderId="5" xfId="6" applyFont="1" applyFill="1" applyBorder="1" applyAlignment="1">
      <alignment horizontal="center" vertical="center" textRotation="90" wrapText="1"/>
    </xf>
    <xf numFmtId="0" fontId="13" fillId="2" borderId="6" xfId="6" applyFont="1" applyFill="1" applyBorder="1" applyAlignment="1">
      <alignment horizontal="center" vertical="center" wrapText="1"/>
    </xf>
    <xf numFmtId="0" fontId="13" fillId="2" borderId="10" xfId="6" applyFont="1" applyFill="1" applyBorder="1" applyAlignment="1">
      <alignment horizontal="center" vertical="center" wrapText="1"/>
    </xf>
    <xf numFmtId="0" fontId="13" fillId="2" borderId="11" xfId="6" applyFont="1" applyFill="1" applyBorder="1" applyAlignment="1">
      <alignment horizontal="center" vertical="center" wrapText="1"/>
    </xf>
    <xf numFmtId="0" fontId="13" fillId="0" borderId="4" xfId="8" applyFont="1" applyFill="1" applyBorder="1" applyAlignment="1">
      <alignment horizontal="center"/>
    </xf>
    <xf numFmtId="0" fontId="14" fillId="0" borderId="4" xfId="8" applyFont="1" applyFill="1" applyBorder="1" applyAlignment="1">
      <alignment horizontal="center" vertical="center" wrapText="1"/>
    </xf>
    <xf numFmtId="0" fontId="13" fillId="0" borderId="4" xfId="8" applyFont="1" applyFill="1" applyBorder="1" applyAlignment="1">
      <alignment horizontal="center" vertical="center" wrapText="1"/>
    </xf>
    <xf numFmtId="0" fontId="13" fillId="0" borderId="5" xfId="8" applyFont="1" applyFill="1" applyBorder="1" applyAlignment="1">
      <alignment horizontal="center" vertical="center" wrapText="1"/>
    </xf>
    <xf numFmtId="0" fontId="13" fillId="0" borderId="4" xfId="8" applyFont="1" applyFill="1" applyBorder="1" applyAlignment="1">
      <alignment horizontal="center" vertical="center" textRotation="90" wrapText="1"/>
    </xf>
    <xf numFmtId="0" fontId="13" fillId="0" borderId="1" xfId="8" applyFont="1" applyFill="1" applyBorder="1" applyAlignment="1">
      <alignment horizontal="center" vertical="center" textRotation="90" wrapText="1"/>
    </xf>
    <xf numFmtId="0" fontId="13" fillId="0" borderId="6" xfId="8" applyFont="1" applyFill="1" applyBorder="1" applyAlignment="1">
      <alignment horizontal="center" vertical="center" textRotation="90" wrapText="1"/>
    </xf>
    <xf numFmtId="0" fontId="13" fillId="0" borderId="1" xfId="8" applyFont="1" applyFill="1" applyBorder="1" applyAlignment="1">
      <alignment horizontal="center" vertical="center"/>
    </xf>
    <xf numFmtId="0" fontId="13" fillId="0" borderId="2" xfId="8" applyFont="1" applyFill="1" applyBorder="1" applyAlignment="1">
      <alignment horizontal="center" vertical="center"/>
    </xf>
    <xf numFmtId="0" fontId="13" fillId="0" borderId="3" xfId="8" applyFont="1" applyFill="1" applyBorder="1" applyAlignment="1">
      <alignment horizontal="center" vertical="center"/>
    </xf>
    <xf numFmtId="0" fontId="13" fillId="0" borderId="3" xfId="8" applyFont="1" applyFill="1" applyBorder="1" applyAlignment="1">
      <alignment horizontal="center" vertical="center" wrapText="1"/>
    </xf>
    <xf numFmtId="0" fontId="13" fillId="0" borderId="1" xfId="8" applyFont="1" applyFill="1" applyBorder="1" applyAlignment="1">
      <alignment horizontal="center" vertical="center" wrapText="1"/>
    </xf>
    <xf numFmtId="0" fontId="13" fillId="0" borderId="2" xfId="8" applyFont="1" applyFill="1" applyBorder="1" applyAlignment="1">
      <alignment horizontal="center" vertical="center" wrapText="1"/>
    </xf>
    <xf numFmtId="0" fontId="13" fillId="0" borderId="5" xfId="8" applyFont="1" applyFill="1" applyBorder="1" applyAlignment="1">
      <alignment horizontal="center" vertical="center" textRotation="90" wrapText="1"/>
    </xf>
    <xf numFmtId="0" fontId="13" fillId="0" borderId="6" xfId="8" applyFont="1" applyFill="1" applyBorder="1" applyAlignment="1">
      <alignment horizontal="center" vertical="center" wrapText="1"/>
    </xf>
    <xf numFmtId="0" fontId="13" fillId="0" borderId="10" xfId="8" applyFont="1" applyFill="1" applyBorder="1" applyAlignment="1">
      <alignment horizontal="center" vertical="center" wrapText="1"/>
    </xf>
    <xf numFmtId="0" fontId="13" fillId="0" borderId="11" xfId="8" applyFont="1" applyFill="1" applyBorder="1" applyAlignment="1">
      <alignment horizontal="center" vertical="center" wrapText="1"/>
    </xf>
    <xf numFmtId="0" fontId="13" fillId="0" borderId="3" xfId="8" applyFont="1" applyFill="1" applyBorder="1" applyAlignment="1">
      <alignment horizontal="center" vertical="center" textRotation="90" wrapText="1"/>
    </xf>
    <xf numFmtId="0" fontId="13" fillId="0" borderId="11" xfId="8" applyFont="1" applyFill="1" applyBorder="1" applyAlignment="1">
      <alignment horizontal="center" vertical="center" textRotation="90" wrapText="1"/>
    </xf>
    <xf numFmtId="0" fontId="13" fillId="2" borderId="4" xfId="8" applyFont="1" applyFill="1" applyBorder="1" applyAlignment="1">
      <alignment horizontal="center" vertical="center" wrapText="1"/>
    </xf>
    <xf numFmtId="0" fontId="13" fillId="2" borderId="5" xfId="8" applyFont="1" applyFill="1" applyBorder="1" applyAlignment="1">
      <alignment horizontal="center" vertical="center" wrapText="1"/>
    </xf>
    <xf numFmtId="0" fontId="13" fillId="2" borderId="4" xfId="8" applyFont="1" applyFill="1" applyBorder="1" applyAlignment="1">
      <alignment horizontal="center" vertical="center" textRotation="90" wrapText="1"/>
    </xf>
    <xf numFmtId="0" fontId="13" fillId="2" borderId="1" xfId="8" applyFont="1" applyFill="1" applyBorder="1" applyAlignment="1">
      <alignment horizontal="center" vertical="center" textRotation="90" wrapText="1"/>
    </xf>
    <xf numFmtId="0" fontId="13" fillId="2" borderId="6" xfId="8" applyFont="1" applyFill="1" applyBorder="1" applyAlignment="1">
      <alignment horizontal="center" vertical="center" textRotation="90" wrapText="1"/>
    </xf>
    <xf numFmtId="0" fontId="13" fillId="2" borderId="1" xfId="8" applyFont="1" applyFill="1" applyBorder="1" applyAlignment="1">
      <alignment horizontal="center" vertical="center" wrapText="1"/>
    </xf>
    <xf numFmtId="0" fontId="13" fillId="2" borderId="2" xfId="8" applyFont="1" applyFill="1" applyBorder="1" applyAlignment="1">
      <alignment horizontal="center" vertical="center" wrapText="1"/>
    </xf>
    <xf numFmtId="0" fontId="13" fillId="2" borderId="3" xfId="8" applyFont="1" applyFill="1" applyBorder="1" applyAlignment="1">
      <alignment horizontal="center" vertical="center" wrapText="1"/>
    </xf>
    <xf numFmtId="0" fontId="13" fillId="0" borderId="1" xfId="6" applyFont="1" applyFill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center"/>
    </xf>
    <xf numFmtId="0" fontId="13" fillId="0" borderId="3" xfId="6" applyFont="1" applyFill="1" applyBorder="1" applyAlignment="1">
      <alignment horizontal="center" vertical="center"/>
    </xf>
    <xf numFmtId="0" fontId="13" fillId="0" borderId="1" xfId="15" applyFont="1" applyFill="1" applyBorder="1" applyAlignment="1">
      <alignment horizontal="center"/>
    </xf>
    <xf numFmtId="0" fontId="13" fillId="0" borderId="2" xfId="15" applyFont="1" applyFill="1" applyBorder="1" applyAlignment="1">
      <alignment horizontal="center"/>
    </xf>
    <xf numFmtId="0" fontId="13" fillId="0" borderId="3" xfId="15" applyFont="1" applyFill="1" applyBorder="1" applyAlignment="1">
      <alignment horizontal="center"/>
    </xf>
    <xf numFmtId="0" fontId="13" fillId="0" borderId="5" xfId="15" applyFont="1" applyFill="1" applyBorder="1" applyAlignment="1">
      <alignment horizontal="center" vertical="center" textRotation="90" wrapText="1"/>
    </xf>
    <xf numFmtId="0" fontId="13" fillId="0" borderId="7" xfId="15" applyFont="1" applyFill="1" applyBorder="1" applyAlignment="1">
      <alignment horizontal="center" vertical="center" textRotation="90" wrapText="1"/>
    </xf>
    <xf numFmtId="0" fontId="13" fillId="0" borderId="19" xfId="15" applyFont="1" applyFill="1" applyBorder="1" applyAlignment="1">
      <alignment horizontal="center" vertical="center" textRotation="90" wrapText="1"/>
    </xf>
    <xf numFmtId="0" fontId="13" fillId="0" borderId="1" xfId="15" applyFont="1" applyFill="1" applyBorder="1" applyAlignment="1">
      <alignment horizontal="center" vertical="center" wrapText="1"/>
    </xf>
    <xf numFmtId="0" fontId="13" fillId="0" borderId="2" xfId="15" applyFont="1" applyFill="1" applyBorder="1" applyAlignment="1">
      <alignment horizontal="center" vertical="center" wrapText="1"/>
    </xf>
    <xf numFmtId="0" fontId="13" fillId="0" borderId="3" xfId="15" applyFont="1" applyFill="1" applyBorder="1" applyAlignment="1">
      <alignment horizontal="center" vertical="center" wrapText="1"/>
    </xf>
    <xf numFmtId="0" fontId="13" fillId="0" borderId="4" xfId="15" applyFont="1" applyFill="1" applyBorder="1" applyAlignment="1">
      <alignment horizontal="center" vertical="center" wrapText="1"/>
    </xf>
    <xf numFmtId="0" fontId="14" fillId="0" borderId="1" xfId="15" applyFont="1" applyFill="1" applyBorder="1" applyAlignment="1">
      <alignment horizontal="center" vertical="center" wrapText="1"/>
    </xf>
    <xf numFmtId="0" fontId="14" fillId="0" borderId="2" xfId="15" applyFont="1" applyFill="1" applyBorder="1" applyAlignment="1">
      <alignment horizontal="center" vertical="center" wrapText="1"/>
    </xf>
    <xf numFmtId="0" fontId="14" fillId="0" borderId="3" xfId="15" applyFont="1" applyFill="1" applyBorder="1" applyAlignment="1">
      <alignment horizontal="center" vertical="center" wrapText="1"/>
    </xf>
    <xf numFmtId="0" fontId="13" fillId="0" borderId="5" xfId="15" applyFont="1" applyFill="1" applyBorder="1" applyAlignment="1">
      <alignment horizontal="center" vertical="center" wrapText="1"/>
    </xf>
    <xf numFmtId="0" fontId="13" fillId="0" borderId="19" xfId="15" applyFont="1" applyFill="1" applyBorder="1" applyAlignment="1">
      <alignment horizontal="center" vertical="center" wrapText="1"/>
    </xf>
    <xf numFmtId="0" fontId="13" fillId="0" borderId="7" xfId="15" applyFont="1" applyFill="1" applyBorder="1" applyAlignment="1">
      <alignment horizontal="center" vertical="center" wrapText="1"/>
    </xf>
    <xf numFmtId="0" fontId="13" fillId="2" borderId="5" xfId="15" applyFont="1" applyFill="1" applyBorder="1" applyAlignment="1">
      <alignment horizontal="center" vertical="center" textRotation="90" wrapText="1"/>
    </xf>
    <xf numFmtId="0" fontId="13" fillId="2" borderId="19" xfId="15" applyFont="1" applyFill="1" applyBorder="1" applyAlignment="1">
      <alignment horizontal="center" vertical="center" textRotation="90" wrapText="1"/>
    </xf>
    <xf numFmtId="0" fontId="13" fillId="2" borderId="7" xfId="15" applyFont="1" applyFill="1" applyBorder="1" applyAlignment="1">
      <alignment horizontal="center" vertical="center" textRotation="90" wrapText="1"/>
    </xf>
    <xf numFmtId="0" fontId="13" fillId="2" borderId="1" xfId="15" applyFont="1" applyFill="1" applyBorder="1" applyAlignment="1">
      <alignment horizontal="center" vertical="center" wrapText="1"/>
    </xf>
    <xf numFmtId="0" fontId="13" fillId="2" borderId="2" xfId="15" applyFont="1" applyFill="1" applyBorder="1" applyAlignment="1">
      <alignment horizontal="center" vertical="center" wrapText="1"/>
    </xf>
    <xf numFmtId="0" fontId="13" fillId="2" borderId="3" xfId="15" applyFont="1" applyFill="1" applyBorder="1" applyAlignment="1">
      <alignment horizontal="center" vertical="center" wrapText="1"/>
    </xf>
    <xf numFmtId="0" fontId="14" fillId="2" borderId="1" xfId="15" applyFont="1" applyFill="1" applyBorder="1" applyAlignment="1">
      <alignment horizontal="center" vertical="center" wrapText="1"/>
    </xf>
    <xf numFmtId="0" fontId="14" fillId="2" borderId="2" xfId="15" applyFont="1" applyFill="1" applyBorder="1" applyAlignment="1">
      <alignment horizontal="center" vertical="center" wrapText="1"/>
    </xf>
    <xf numFmtId="0" fontId="14" fillId="2" borderId="3" xfId="15" applyFont="1" applyFill="1" applyBorder="1" applyAlignment="1">
      <alignment horizontal="center" vertical="center" wrapText="1"/>
    </xf>
    <xf numFmtId="0" fontId="13" fillId="2" borderId="4" xfId="15" applyFont="1" applyFill="1" applyBorder="1" applyAlignment="1">
      <alignment horizontal="center" vertical="center" wrapText="1"/>
    </xf>
  </cellXfs>
  <cellStyles count="20">
    <cellStyle name="Normal" xfId="0" builtinId="0"/>
    <cellStyle name="Normal 2" xfId="10" xr:uid="{00000000-0005-0000-0000-000001000000}"/>
    <cellStyle name="Normal 2 2" xfId="1" xr:uid="{00000000-0005-0000-0000-000002000000}"/>
    <cellStyle name="Normal 2 2 2" xfId="3" xr:uid="{00000000-0005-0000-0000-000003000000}"/>
    <cellStyle name="Normal 2 2 2 2" xfId="7" xr:uid="{00000000-0005-0000-0000-000004000000}"/>
    <cellStyle name="Normal 2 2 2 3" xfId="13" xr:uid="{00000000-0005-0000-0000-000005000000}"/>
    <cellStyle name="Normal 2 2 2 4" xfId="16" xr:uid="{00000000-0005-0000-0000-000006000000}"/>
    <cellStyle name="Normal 2 2 2 4 2" xfId="19" xr:uid="{00000000-0005-0000-0000-000007000000}"/>
    <cellStyle name="Normal 2 2 3" xfId="4" xr:uid="{00000000-0005-0000-0000-000008000000}"/>
    <cellStyle name="Normal 2 2 3 2" xfId="6" xr:uid="{00000000-0005-0000-0000-000009000000}"/>
    <cellStyle name="Normal 2 2 3 3" xfId="14" xr:uid="{00000000-0005-0000-0000-00000A000000}"/>
    <cellStyle name="Normal 2 2 3 4" xfId="15" xr:uid="{00000000-0005-0000-0000-00000B000000}"/>
    <cellStyle name="Normal 2 2 3 4 2" xfId="18" xr:uid="{00000000-0005-0000-0000-00000C000000}"/>
    <cellStyle name="Normal 2 2 4" xfId="5" xr:uid="{00000000-0005-0000-0000-00000D000000}"/>
    <cellStyle name="Normal 2 2 4 2" xfId="8" xr:uid="{00000000-0005-0000-0000-00000E000000}"/>
    <cellStyle name="Normal 2 2 5" xfId="11" xr:uid="{00000000-0005-0000-0000-00000F000000}"/>
    <cellStyle name="Normal 3" xfId="12" xr:uid="{00000000-0005-0000-0000-000010000000}"/>
    <cellStyle name="Normal 4" xfId="2" xr:uid="{00000000-0005-0000-0000-000011000000}"/>
    <cellStyle name="Normal 5" xfId="9" xr:uid="{00000000-0005-0000-0000-000012000000}"/>
    <cellStyle name="Normal 6" xfId="17" xr:uid="{00000000-0005-0000-0000-000013000000}"/>
  </cellStyles>
  <dxfs count="0"/>
  <tableStyles count="0" defaultTableStyle="TableStyleMedium2" defaultPivotStyle="PivotStyleLight16"/>
  <colors>
    <mruColors>
      <color rgb="FFFFCCFF"/>
      <color rgb="FFCCCCFF"/>
      <color rgb="FF66FFFF"/>
      <color rgb="FF9900CC"/>
      <color rgb="FF00CC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91108</xdr:colOff>
      <xdr:row>6</xdr:row>
      <xdr:rowOff>634241</xdr:rowOff>
    </xdr:from>
    <xdr:to>
      <xdr:col>30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379108" y="236779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31</xdr:col>
      <xdr:colOff>92351</xdr:colOff>
      <xdr:row>6</xdr:row>
      <xdr:rowOff>681865</xdr:rowOff>
    </xdr:from>
    <xdr:to>
      <xdr:col>31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780401" y="241541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118856</xdr:colOff>
      <xdr:row>6</xdr:row>
      <xdr:rowOff>629478</xdr:rowOff>
    </xdr:from>
    <xdr:to>
      <xdr:col>34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0800000">
          <a:off x="20007056" y="236302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113886</xdr:colOff>
      <xdr:row>6</xdr:row>
      <xdr:rowOff>653290</xdr:rowOff>
    </xdr:from>
    <xdr:to>
      <xdr:col>32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9201986" y="238684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116371</xdr:colOff>
      <xdr:row>6</xdr:row>
      <xdr:rowOff>662815</xdr:rowOff>
    </xdr:from>
    <xdr:to>
      <xdr:col>33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9604521" y="239636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91108</xdr:colOff>
      <xdr:row>6</xdr:row>
      <xdr:rowOff>634241</xdr:rowOff>
    </xdr:from>
    <xdr:to>
      <xdr:col>32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569983" y="335839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33</xdr:col>
      <xdr:colOff>92351</xdr:colOff>
      <xdr:row>6</xdr:row>
      <xdr:rowOff>681865</xdr:rowOff>
    </xdr:from>
    <xdr:to>
      <xdr:col>33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971276" y="340601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36</xdr:col>
      <xdr:colOff>118856</xdr:colOff>
      <xdr:row>6</xdr:row>
      <xdr:rowOff>629478</xdr:rowOff>
    </xdr:from>
    <xdr:to>
      <xdr:col>36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23197931" y="335362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113886</xdr:colOff>
      <xdr:row>6</xdr:row>
      <xdr:rowOff>653290</xdr:rowOff>
    </xdr:from>
    <xdr:to>
      <xdr:col>34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392861" y="337744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35</xdr:col>
      <xdr:colOff>116371</xdr:colOff>
      <xdr:row>6</xdr:row>
      <xdr:rowOff>662815</xdr:rowOff>
    </xdr:from>
    <xdr:to>
      <xdr:col>35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2795396" y="338696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91108</xdr:colOff>
      <xdr:row>6</xdr:row>
      <xdr:rowOff>919990</xdr:rowOff>
    </xdr:from>
    <xdr:to>
      <xdr:col>30</xdr:col>
      <xdr:colOff>272083</xdr:colOff>
      <xdr:row>6</xdr:row>
      <xdr:rowOff>1167639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7739572" y="2824990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31</xdr:col>
      <xdr:colOff>92351</xdr:colOff>
      <xdr:row>6</xdr:row>
      <xdr:rowOff>967614</xdr:rowOff>
    </xdr:from>
    <xdr:to>
      <xdr:col>31</xdr:col>
      <xdr:colOff>254276</xdr:colOff>
      <xdr:row>6</xdr:row>
      <xdr:rowOff>1120014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8135422" y="2872614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118856</xdr:colOff>
      <xdr:row>6</xdr:row>
      <xdr:rowOff>915227</xdr:rowOff>
    </xdr:from>
    <xdr:to>
      <xdr:col>34</xdr:col>
      <xdr:colOff>233156</xdr:colOff>
      <xdr:row>6</xdr:row>
      <xdr:rowOff>1172402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rot="10800000">
          <a:off x="19345749" y="2820227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113886</xdr:colOff>
      <xdr:row>6</xdr:row>
      <xdr:rowOff>939039</xdr:rowOff>
    </xdr:from>
    <xdr:to>
      <xdr:col>32</xdr:col>
      <xdr:colOff>247236</xdr:colOff>
      <xdr:row>6</xdr:row>
      <xdr:rowOff>1148589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8551565" y="2844039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116371</xdr:colOff>
      <xdr:row>6</xdr:row>
      <xdr:rowOff>948564</xdr:rowOff>
    </xdr:from>
    <xdr:to>
      <xdr:col>33</xdr:col>
      <xdr:colOff>230671</xdr:colOff>
      <xdr:row>6</xdr:row>
      <xdr:rowOff>1139064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8948657" y="2853564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91108</xdr:colOff>
      <xdr:row>6</xdr:row>
      <xdr:rowOff>919990</xdr:rowOff>
    </xdr:from>
    <xdr:to>
      <xdr:col>32</xdr:col>
      <xdr:colOff>272083</xdr:colOff>
      <xdr:row>6</xdr:row>
      <xdr:rowOff>1167639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493908" y="3520315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33</xdr:col>
      <xdr:colOff>92351</xdr:colOff>
      <xdr:row>6</xdr:row>
      <xdr:rowOff>967614</xdr:rowOff>
    </xdr:from>
    <xdr:to>
      <xdr:col>33</xdr:col>
      <xdr:colOff>254276</xdr:colOff>
      <xdr:row>6</xdr:row>
      <xdr:rowOff>1120014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895201" y="3567939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36</xdr:col>
      <xdr:colOff>118856</xdr:colOff>
      <xdr:row>6</xdr:row>
      <xdr:rowOff>915227</xdr:rowOff>
    </xdr:from>
    <xdr:to>
      <xdr:col>36</xdr:col>
      <xdr:colOff>233156</xdr:colOff>
      <xdr:row>6</xdr:row>
      <xdr:rowOff>1172402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rot="10800000">
          <a:off x="24121856" y="3515552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113886</xdr:colOff>
      <xdr:row>6</xdr:row>
      <xdr:rowOff>939039</xdr:rowOff>
    </xdr:from>
    <xdr:to>
      <xdr:col>34</xdr:col>
      <xdr:colOff>247236</xdr:colOff>
      <xdr:row>6</xdr:row>
      <xdr:rowOff>1148589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3316786" y="3539364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35</xdr:col>
      <xdr:colOff>116371</xdr:colOff>
      <xdr:row>6</xdr:row>
      <xdr:rowOff>948564</xdr:rowOff>
    </xdr:from>
    <xdr:to>
      <xdr:col>35</xdr:col>
      <xdr:colOff>230671</xdr:colOff>
      <xdr:row>6</xdr:row>
      <xdr:rowOff>1139064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3719321" y="3548889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91108</xdr:colOff>
      <xdr:row>6</xdr:row>
      <xdr:rowOff>974417</xdr:rowOff>
    </xdr:from>
    <xdr:to>
      <xdr:col>29</xdr:col>
      <xdr:colOff>272083</xdr:colOff>
      <xdr:row>6</xdr:row>
      <xdr:rowOff>1222066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8433537" y="321959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30</xdr:col>
      <xdr:colOff>92351</xdr:colOff>
      <xdr:row>6</xdr:row>
      <xdr:rowOff>1022041</xdr:rowOff>
    </xdr:from>
    <xdr:to>
      <xdr:col>30</xdr:col>
      <xdr:colOff>254276</xdr:colOff>
      <xdr:row>6</xdr:row>
      <xdr:rowOff>1174441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8829387" y="326722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118856</xdr:colOff>
      <xdr:row>6</xdr:row>
      <xdr:rowOff>969654</xdr:rowOff>
    </xdr:from>
    <xdr:to>
      <xdr:col>33</xdr:col>
      <xdr:colOff>233156</xdr:colOff>
      <xdr:row>6</xdr:row>
      <xdr:rowOff>1226829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rot="10800000">
          <a:off x="20039713" y="321483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113886</xdr:colOff>
      <xdr:row>6</xdr:row>
      <xdr:rowOff>993466</xdr:rowOff>
    </xdr:from>
    <xdr:to>
      <xdr:col>31</xdr:col>
      <xdr:colOff>247236</xdr:colOff>
      <xdr:row>6</xdr:row>
      <xdr:rowOff>1203016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9245529" y="323864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116371</xdr:colOff>
      <xdr:row>6</xdr:row>
      <xdr:rowOff>1002991</xdr:rowOff>
    </xdr:from>
    <xdr:to>
      <xdr:col>32</xdr:col>
      <xdr:colOff>230671</xdr:colOff>
      <xdr:row>6</xdr:row>
      <xdr:rowOff>1193491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9642621" y="324817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91108</xdr:colOff>
      <xdr:row>6</xdr:row>
      <xdr:rowOff>974417</xdr:rowOff>
    </xdr:from>
    <xdr:to>
      <xdr:col>30</xdr:col>
      <xdr:colOff>272083</xdr:colOff>
      <xdr:row>6</xdr:row>
      <xdr:rowOff>1222066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1608083" y="3574742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31</xdr:col>
      <xdr:colOff>92351</xdr:colOff>
      <xdr:row>6</xdr:row>
      <xdr:rowOff>1022041</xdr:rowOff>
    </xdr:from>
    <xdr:to>
      <xdr:col>31</xdr:col>
      <xdr:colOff>254276</xdr:colOff>
      <xdr:row>6</xdr:row>
      <xdr:rowOff>1174441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2009376" y="3622366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118856</xdr:colOff>
      <xdr:row>6</xdr:row>
      <xdr:rowOff>969654</xdr:rowOff>
    </xdr:from>
    <xdr:to>
      <xdr:col>34</xdr:col>
      <xdr:colOff>233156</xdr:colOff>
      <xdr:row>6</xdr:row>
      <xdr:rowOff>1226829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 rot="10800000">
          <a:off x="23236031" y="3569979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113886</xdr:colOff>
      <xdr:row>6</xdr:row>
      <xdr:rowOff>993466</xdr:rowOff>
    </xdr:from>
    <xdr:to>
      <xdr:col>32</xdr:col>
      <xdr:colOff>247236</xdr:colOff>
      <xdr:row>6</xdr:row>
      <xdr:rowOff>1203016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2430961" y="3593791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116371</xdr:colOff>
      <xdr:row>6</xdr:row>
      <xdr:rowOff>1002991</xdr:rowOff>
    </xdr:from>
    <xdr:to>
      <xdr:col>33</xdr:col>
      <xdr:colOff>230671</xdr:colOff>
      <xdr:row>6</xdr:row>
      <xdr:rowOff>1193491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2833496" y="3603316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974416</xdr:rowOff>
    </xdr:from>
    <xdr:to>
      <xdr:col>27</xdr:col>
      <xdr:colOff>272083</xdr:colOff>
      <xdr:row>6</xdr:row>
      <xdr:rowOff>1222065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7032001" y="3205987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28</xdr:col>
      <xdr:colOff>92351</xdr:colOff>
      <xdr:row>6</xdr:row>
      <xdr:rowOff>1022040</xdr:rowOff>
    </xdr:from>
    <xdr:to>
      <xdr:col>28</xdr:col>
      <xdr:colOff>254276</xdr:colOff>
      <xdr:row>6</xdr:row>
      <xdr:rowOff>1174440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7427851" y="3253611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969653</xdr:rowOff>
    </xdr:from>
    <xdr:to>
      <xdr:col>31</xdr:col>
      <xdr:colOff>233156</xdr:colOff>
      <xdr:row>6</xdr:row>
      <xdr:rowOff>1226828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 rot="10800000">
          <a:off x="18638177" y="3201224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993465</xdr:rowOff>
    </xdr:from>
    <xdr:to>
      <xdr:col>29</xdr:col>
      <xdr:colOff>247236</xdr:colOff>
      <xdr:row>6</xdr:row>
      <xdr:rowOff>1203015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7843993" y="3225036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1002990</xdr:rowOff>
    </xdr:from>
    <xdr:to>
      <xdr:col>30</xdr:col>
      <xdr:colOff>230671</xdr:colOff>
      <xdr:row>6</xdr:row>
      <xdr:rowOff>1193490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8241085" y="3234561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91108</xdr:colOff>
      <xdr:row>6</xdr:row>
      <xdr:rowOff>974416</xdr:rowOff>
    </xdr:from>
    <xdr:to>
      <xdr:col>29</xdr:col>
      <xdr:colOff>272083</xdr:colOff>
      <xdr:row>6</xdr:row>
      <xdr:rowOff>1222065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1693808" y="363189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30</xdr:col>
      <xdr:colOff>92351</xdr:colOff>
      <xdr:row>6</xdr:row>
      <xdr:rowOff>1022040</xdr:rowOff>
    </xdr:from>
    <xdr:to>
      <xdr:col>30</xdr:col>
      <xdr:colOff>254276</xdr:colOff>
      <xdr:row>6</xdr:row>
      <xdr:rowOff>1174440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2095101" y="367951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118856</xdr:colOff>
      <xdr:row>6</xdr:row>
      <xdr:rowOff>969653</xdr:rowOff>
    </xdr:from>
    <xdr:to>
      <xdr:col>33</xdr:col>
      <xdr:colOff>233156</xdr:colOff>
      <xdr:row>6</xdr:row>
      <xdr:rowOff>1226828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rot="10800000">
          <a:off x="23321756" y="362712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113886</xdr:colOff>
      <xdr:row>6</xdr:row>
      <xdr:rowOff>993465</xdr:rowOff>
    </xdr:from>
    <xdr:to>
      <xdr:col>31</xdr:col>
      <xdr:colOff>247236</xdr:colOff>
      <xdr:row>6</xdr:row>
      <xdr:rowOff>1203015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2516686" y="365094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116371</xdr:colOff>
      <xdr:row>6</xdr:row>
      <xdr:rowOff>1002990</xdr:rowOff>
    </xdr:from>
    <xdr:to>
      <xdr:col>32</xdr:col>
      <xdr:colOff>230671</xdr:colOff>
      <xdr:row>6</xdr:row>
      <xdr:rowOff>1193490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22919221" y="366046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634241</xdr:rowOff>
    </xdr:from>
    <xdr:to>
      <xdr:col>27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7007508" y="293929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28</xdr:col>
      <xdr:colOff>92351</xdr:colOff>
      <xdr:row>6</xdr:row>
      <xdr:rowOff>681865</xdr:rowOff>
    </xdr:from>
    <xdr:to>
      <xdr:col>28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7408801" y="298691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629478</xdr:rowOff>
    </xdr:from>
    <xdr:to>
      <xdr:col>31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 rot="10800000">
          <a:off x="18635456" y="293452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653290</xdr:rowOff>
    </xdr:from>
    <xdr:to>
      <xdr:col>29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7830386" y="295834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662815</xdr:rowOff>
    </xdr:from>
    <xdr:to>
      <xdr:col>30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18232921" y="296786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91108</xdr:colOff>
      <xdr:row>6</xdr:row>
      <xdr:rowOff>634241</xdr:rowOff>
    </xdr:from>
    <xdr:to>
      <xdr:col>29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1798583" y="329171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30</xdr:col>
      <xdr:colOff>92351</xdr:colOff>
      <xdr:row>6</xdr:row>
      <xdr:rowOff>681865</xdr:rowOff>
    </xdr:from>
    <xdr:to>
      <xdr:col>30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2199876" y="333934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118856</xdr:colOff>
      <xdr:row>6</xdr:row>
      <xdr:rowOff>629478</xdr:rowOff>
    </xdr:from>
    <xdr:to>
      <xdr:col>33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 rot="10800000">
          <a:off x="23426531" y="328695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113886</xdr:colOff>
      <xdr:row>6</xdr:row>
      <xdr:rowOff>653290</xdr:rowOff>
    </xdr:from>
    <xdr:to>
      <xdr:col>31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2621461" y="331076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116371</xdr:colOff>
      <xdr:row>6</xdr:row>
      <xdr:rowOff>662815</xdr:rowOff>
    </xdr:from>
    <xdr:to>
      <xdr:col>32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3023996" y="332029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91108</xdr:colOff>
      <xdr:row>6</xdr:row>
      <xdr:rowOff>1124097</xdr:rowOff>
    </xdr:from>
    <xdr:to>
      <xdr:col>29</xdr:col>
      <xdr:colOff>272083</xdr:colOff>
      <xdr:row>6</xdr:row>
      <xdr:rowOff>1371746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2001500" y="3210072"/>
          <a:ext cx="0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30</xdr:col>
      <xdr:colOff>92351</xdr:colOff>
      <xdr:row>6</xdr:row>
      <xdr:rowOff>1171721</xdr:rowOff>
    </xdr:from>
    <xdr:to>
      <xdr:col>30</xdr:col>
      <xdr:colOff>254276</xdr:colOff>
      <xdr:row>6</xdr:row>
      <xdr:rowOff>1324121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2001500" y="3257696"/>
          <a:ext cx="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118856</xdr:colOff>
      <xdr:row>6</xdr:row>
      <xdr:rowOff>1119334</xdr:rowOff>
    </xdr:from>
    <xdr:to>
      <xdr:col>33</xdr:col>
      <xdr:colOff>233156</xdr:colOff>
      <xdr:row>6</xdr:row>
      <xdr:rowOff>1376509</xdr:rowOff>
    </xdr:to>
    <xdr:sp macro="" textlink="">
      <xdr:nvSpPr>
        <xdr:cNvPr id="4" name="3 Triángulo isósceles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 rot="10800000">
          <a:off x="12001500" y="3205309"/>
          <a:ext cx="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113886</xdr:colOff>
      <xdr:row>6</xdr:row>
      <xdr:rowOff>1143146</xdr:rowOff>
    </xdr:from>
    <xdr:to>
      <xdr:col>31</xdr:col>
      <xdr:colOff>247236</xdr:colOff>
      <xdr:row>6</xdr:row>
      <xdr:rowOff>1352696</xdr:rowOff>
    </xdr:to>
    <xdr:sp macro="" textlink="">
      <xdr:nvSpPr>
        <xdr:cNvPr id="5" name="4 Flecha derecha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12001500" y="3229121"/>
          <a:ext cx="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116371</xdr:colOff>
      <xdr:row>6</xdr:row>
      <xdr:rowOff>1152671</xdr:rowOff>
    </xdr:from>
    <xdr:to>
      <xdr:col>32</xdr:col>
      <xdr:colOff>230671</xdr:colOff>
      <xdr:row>6</xdr:row>
      <xdr:rowOff>1343171</xdr:rowOff>
    </xdr:to>
    <xdr:sp macro="" textlink="">
      <xdr:nvSpPr>
        <xdr:cNvPr id="6" name="5 Retras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12001500" y="3238646"/>
          <a:ext cx="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91108</xdr:colOff>
      <xdr:row>6</xdr:row>
      <xdr:rowOff>1124097</xdr:rowOff>
    </xdr:from>
    <xdr:to>
      <xdr:col>30</xdr:col>
      <xdr:colOff>272083</xdr:colOff>
      <xdr:row>6</xdr:row>
      <xdr:rowOff>1371746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1227083" y="4200672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31</xdr:col>
      <xdr:colOff>92351</xdr:colOff>
      <xdr:row>6</xdr:row>
      <xdr:rowOff>1171721</xdr:rowOff>
    </xdr:from>
    <xdr:to>
      <xdr:col>31</xdr:col>
      <xdr:colOff>254276</xdr:colOff>
      <xdr:row>6</xdr:row>
      <xdr:rowOff>1324121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21628376" y="4248296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118856</xdr:colOff>
      <xdr:row>6</xdr:row>
      <xdr:rowOff>1119334</xdr:rowOff>
    </xdr:from>
    <xdr:to>
      <xdr:col>34</xdr:col>
      <xdr:colOff>233156</xdr:colOff>
      <xdr:row>6</xdr:row>
      <xdr:rowOff>1376509</xdr:rowOff>
    </xdr:to>
    <xdr:sp macro="" textlink="">
      <xdr:nvSpPr>
        <xdr:cNvPr id="4" name="3 Triángulo isósceles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 rot="10800000">
          <a:off x="22855031" y="4195909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113886</xdr:colOff>
      <xdr:row>6</xdr:row>
      <xdr:rowOff>1143146</xdr:rowOff>
    </xdr:from>
    <xdr:to>
      <xdr:col>32</xdr:col>
      <xdr:colOff>247236</xdr:colOff>
      <xdr:row>6</xdr:row>
      <xdr:rowOff>1352696</xdr:rowOff>
    </xdr:to>
    <xdr:sp macro="" textlink="">
      <xdr:nvSpPr>
        <xdr:cNvPr id="5" name="4 Flecha derecha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22049961" y="4219721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116371</xdr:colOff>
      <xdr:row>6</xdr:row>
      <xdr:rowOff>1152671</xdr:rowOff>
    </xdr:from>
    <xdr:to>
      <xdr:col>33</xdr:col>
      <xdr:colOff>230671</xdr:colOff>
      <xdr:row>6</xdr:row>
      <xdr:rowOff>1343171</xdr:rowOff>
    </xdr:to>
    <xdr:sp macro="" textlink="">
      <xdr:nvSpPr>
        <xdr:cNvPr id="6" name="5 Retras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22452496" y="4229246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91108</xdr:colOff>
      <xdr:row>6</xdr:row>
      <xdr:rowOff>933595</xdr:rowOff>
    </xdr:from>
    <xdr:to>
      <xdr:col>29</xdr:col>
      <xdr:colOff>272083</xdr:colOff>
      <xdr:row>6</xdr:row>
      <xdr:rowOff>1181244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2325350" y="3371995"/>
          <a:ext cx="0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30</xdr:col>
      <xdr:colOff>92351</xdr:colOff>
      <xdr:row>6</xdr:row>
      <xdr:rowOff>981219</xdr:rowOff>
    </xdr:from>
    <xdr:to>
      <xdr:col>30</xdr:col>
      <xdr:colOff>254276</xdr:colOff>
      <xdr:row>6</xdr:row>
      <xdr:rowOff>1133619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2325350" y="3419619"/>
          <a:ext cx="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118856</xdr:colOff>
      <xdr:row>6</xdr:row>
      <xdr:rowOff>928832</xdr:rowOff>
    </xdr:from>
    <xdr:to>
      <xdr:col>33</xdr:col>
      <xdr:colOff>233156</xdr:colOff>
      <xdr:row>6</xdr:row>
      <xdr:rowOff>1186007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 rot="10800000">
          <a:off x="12325350" y="3367232"/>
          <a:ext cx="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113886</xdr:colOff>
      <xdr:row>6</xdr:row>
      <xdr:rowOff>952644</xdr:rowOff>
    </xdr:from>
    <xdr:to>
      <xdr:col>31</xdr:col>
      <xdr:colOff>247236</xdr:colOff>
      <xdr:row>6</xdr:row>
      <xdr:rowOff>1162194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12325350" y="3391044"/>
          <a:ext cx="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116371</xdr:colOff>
      <xdr:row>6</xdr:row>
      <xdr:rowOff>962169</xdr:rowOff>
    </xdr:from>
    <xdr:to>
      <xdr:col>32</xdr:col>
      <xdr:colOff>230671</xdr:colOff>
      <xdr:row>6</xdr:row>
      <xdr:rowOff>1152669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12325350" y="3400569"/>
          <a:ext cx="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91108</xdr:colOff>
      <xdr:row>6</xdr:row>
      <xdr:rowOff>933595</xdr:rowOff>
    </xdr:from>
    <xdr:to>
      <xdr:col>30</xdr:col>
      <xdr:colOff>272083</xdr:colOff>
      <xdr:row>6</xdr:row>
      <xdr:rowOff>1181244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21160408" y="3895870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31</xdr:col>
      <xdr:colOff>92351</xdr:colOff>
      <xdr:row>6</xdr:row>
      <xdr:rowOff>981219</xdr:rowOff>
    </xdr:from>
    <xdr:to>
      <xdr:col>31</xdr:col>
      <xdr:colOff>254276</xdr:colOff>
      <xdr:row>6</xdr:row>
      <xdr:rowOff>1133619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21561701" y="3943494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118856</xdr:colOff>
      <xdr:row>6</xdr:row>
      <xdr:rowOff>928832</xdr:rowOff>
    </xdr:from>
    <xdr:to>
      <xdr:col>34</xdr:col>
      <xdr:colOff>233156</xdr:colOff>
      <xdr:row>6</xdr:row>
      <xdr:rowOff>1186007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 rot="10800000">
          <a:off x="22788356" y="3891107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113886</xdr:colOff>
      <xdr:row>6</xdr:row>
      <xdr:rowOff>952644</xdr:rowOff>
    </xdr:from>
    <xdr:to>
      <xdr:col>32</xdr:col>
      <xdr:colOff>247236</xdr:colOff>
      <xdr:row>6</xdr:row>
      <xdr:rowOff>1162194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21983286" y="3914919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116371</xdr:colOff>
      <xdr:row>6</xdr:row>
      <xdr:rowOff>962169</xdr:rowOff>
    </xdr:from>
    <xdr:to>
      <xdr:col>33</xdr:col>
      <xdr:colOff>230671</xdr:colOff>
      <xdr:row>6</xdr:row>
      <xdr:rowOff>1152669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22385821" y="3924444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91108</xdr:colOff>
      <xdr:row>6</xdr:row>
      <xdr:rowOff>892774</xdr:rowOff>
    </xdr:from>
    <xdr:to>
      <xdr:col>29</xdr:col>
      <xdr:colOff>272083</xdr:colOff>
      <xdr:row>6</xdr:row>
      <xdr:rowOff>1140423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12134850" y="2912074"/>
          <a:ext cx="0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30</xdr:col>
      <xdr:colOff>92351</xdr:colOff>
      <xdr:row>6</xdr:row>
      <xdr:rowOff>940398</xdr:rowOff>
    </xdr:from>
    <xdr:to>
      <xdr:col>30</xdr:col>
      <xdr:colOff>254276</xdr:colOff>
      <xdr:row>6</xdr:row>
      <xdr:rowOff>1092798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2134850" y="2959698"/>
          <a:ext cx="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118856</xdr:colOff>
      <xdr:row>6</xdr:row>
      <xdr:rowOff>888011</xdr:rowOff>
    </xdr:from>
    <xdr:to>
      <xdr:col>33</xdr:col>
      <xdr:colOff>233156</xdr:colOff>
      <xdr:row>6</xdr:row>
      <xdr:rowOff>1145186</xdr:rowOff>
    </xdr:to>
    <xdr:sp macro="" textlink="">
      <xdr:nvSpPr>
        <xdr:cNvPr id="4" name="3 Triángulo isósceles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 rot="10800000">
          <a:off x="12134850" y="2907311"/>
          <a:ext cx="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113886</xdr:colOff>
      <xdr:row>6</xdr:row>
      <xdr:rowOff>911823</xdr:rowOff>
    </xdr:from>
    <xdr:to>
      <xdr:col>31</xdr:col>
      <xdr:colOff>247236</xdr:colOff>
      <xdr:row>6</xdr:row>
      <xdr:rowOff>1121373</xdr:rowOff>
    </xdr:to>
    <xdr:sp macro="" textlink="">
      <xdr:nvSpPr>
        <xdr:cNvPr id="5" name="4 Flecha derecha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12134850" y="2931123"/>
          <a:ext cx="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116371</xdr:colOff>
      <xdr:row>6</xdr:row>
      <xdr:rowOff>921348</xdr:rowOff>
    </xdr:from>
    <xdr:to>
      <xdr:col>32</xdr:col>
      <xdr:colOff>230671</xdr:colOff>
      <xdr:row>6</xdr:row>
      <xdr:rowOff>1111848</xdr:rowOff>
    </xdr:to>
    <xdr:sp macro="" textlink="">
      <xdr:nvSpPr>
        <xdr:cNvPr id="6" name="5 Retras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12134850" y="2940648"/>
          <a:ext cx="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91108</xdr:colOff>
      <xdr:row>6</xdr:row>
      <xdr:rowOff>892774</xdr:rowOff>
    </xdr:from>
    <xdr:to>
      <xdr:col>30</xdr:col>
      <xdr:colOff>272083</xdr:colOff>
      <xdr:row>6</xdr:row>
      <xdr:rowOff>1140423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21655708" y="3931249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31</xdr:col>
      <xdr:colOff>92351</xdr:colOff>
      <xdr:row>6</xdr:row>
      <xdr:rowOff>940398</xdr:rowOff>
    </xdr:from>
    <xdr:to>
      <xdr:col>31</xdr:col>
      <xdr:colOff>254276</xdr:colOff>
      <xdr:row>6</xdr:row>
      <xdr:rowOff>1092798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22057001" y="3978873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118856</xdr:colOff>
      <xdr:row>6</xdr:row>
      <xdr:rowOff>888011</xdr:rowOff>
    </xdr:from>
    <xdr:to>
      <xdr:col>34</xdr:col>
      <xdr:colOff>233156</xdr:colOff>
      <xdr:row>6</xdr:row>
      <xdr:rowOff>1145186</xdr:rowOff>
    </xdr:to>
    <xdr:sp macro="" textlink="">
      <xdr:nvSpPr>
        <xdr:cNvPr id="4" name="3 Triángulo isósceles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 rot="10800000">
          <a:off x="23283656" y="3926486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113886</xdr:colOff>
      <xdr:row>6</xdr:row>
      <xdr:rowOff>911823</xdr:rowOff>
    </xdr:from>
    <xdr:to>
      <xdr:col>32</xdr:col>
      <xdr:colOff>247236</xdr:colOff>
      <xdr:row>6</xdr:row>
      <xdr:rowOff>1121373</xdr:rowOff>
    </xdr:to>
    <xdr:sp macro="" textlink="">
      <xdr:nvSpPr>
        <xdr:cNvPr id="5" name="4 Flecha derecha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22478586" y="3950298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116371</xdr:colOff>
      <xdr:row>6</xdr:row>
      <xdr:rowOff>921348</xdr:rowOff>
    </xdr:from>
    <xdr:to>
      <xdr:col>33</xdr:col>
      <xdr:colOff>230671</xdr:colOff>
      <xdr:row>6</xdr:row>
      <xdr:rowOff>1111848</xdr:rowOff>
    </xdr:to>
    <xdr:sp macro="" textlink="">
      <xdr:nvSpPr>
        <xdr:cNvPr id="6" name="5 Retras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22881121" y="3959823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91108</xdr:colOff>
      <xdr:row>6</xdr:row>
      <xdr:rowOff>1015241</xdr:rowOff>
    </xdr:from>
    <xdr:to>
      <xdr:col>29</xdr:col>
      <xdr:colOff>272083</xdr:colOff>
      <xdr:row>6</xdr:row>
      <xdr:rowOff>1262890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12011025" y="2739266"/>
          <a:ext cx="0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30</xdr:col>
      <xdr:colOff>92351</xdr:colOff>
      <xdr:row>6</xdr:row>
      <xdr:rowOff>1062865</xdr:rowOff>
    </xdr:from>
    <xdr:to>
      <xdr:col>30</xdr:col>
      <xdr:colOff>254276</xdr:colOff>
      <xdr:row>6</xdr:row>
      <xdr:rowOff>1215265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2011025" y="2786890"/>
          <a:ext cx="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118856</xdr:colOff>
      <xdr:row>6</xdr:row>
      <xdr:rowOff>1010478</xdr:rowOff>
    </xdr:from>
    <xdr:to>
      <xdr:col>33</xdr:col>
      <xdr:colOff>233156</xdr:colOff>
      <xdr:row>6</xdr:row>
      <xdr:rowOff>1267653</xdr:rowOff>
    </xdr:to>
    <xdr:sp macro="" textlink="">
      <xdr:nvSpPr>
        <xdr:cNvPr id="4" name="3 Triángulo isósceles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 rot="10800000">
          <a:off x="12011025" y="2734503"/>
          <a:ext cx="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113886</xdr:colOff>
      <xdr:row>6</xdr:row>
      <xdr:rowOff>1034290</xdr:rowOff>
    </xdr:from>
    <xdr:to>
      <xdr:col>31</xdr:col>
      <xdr:colOff>247236</xdr:colOff>
      <xdr:row>6</xdr:row>
      <xdr:rowOff>1243840</xdr:rowOff>
    </xdr:to>
    <xdr:sp macro="" textlink="">
      <xdr:nvSpPr>
        <xdr:cNvPr id="5" name="4 Flecha derecha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12011025" y="2758315"/>
          <a:ext cx="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116371</xdr:colOff>
      <xdr:row>6</xdr:row>
      <xdr:rowOff>1043815</xdr:rowOff>
    </xdr:from>
    <xdr:to>
      <xdr:col>32</xdr:col>
      <xdr:colOff>230671</xdr:colOff>
      <xdr:row>6</xdr:row>
      <xdr:rowOff>1234315</xdr:rowOff>
    </xdr:to>
    <xdr:sp macro="" textlink="">
      <xdr:nvSpPr>
        <xdr:cNvPr id="6" name="5 Retras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12011025" y="2767840"/>
          <a:ext cx="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91108</xdr:colOff>
      <xdr:row>6</xdr:row>
      <xdr:rowOff>1015241</xdr:rowOff>
    </xdr:from>
    <xdr:to>
      <xdr:col>30</xdr:col>
      <xdr:colOff>272083</xdr:colOff>
      <xdr:row>6</xdr:row>
      <xdr:rowOff>1262890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21360433" y="372034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31</xdr:col>
      <xdr:colOff>92351</xdr:colOff>
      <xdr:row>6</xdr:row>
      <xdr:rowOff>1062865</xdr:rowOff>
    </xdr:from>
    <xdr:to>
      <xdr:col>31</xdr:col>
      <xdr:colOff>254276</xdr:colOff>
      <xdr:row>6</xdr:row>
      <xdr:rowOff>1215265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21761726" y="376796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118856</xdr:colOff>
      <xdr:row>6</xdr:row>
      <xdr:rowOff>1010478</xdr:rowOff>
    </xdr:from>
    <xdr:to>
      <xdr:col>34</xdr:col>
      <xdr:colOff>233156</xdr:colOff>
      <xdr:row>6</xdr:row>
      <xdr:rowOff>1267653</xdr:rowOff>
    </xdr:to>
    <xdr:sp macro="" textlink="">
      <xdr:nvSpPr>
        <xdr:cNvPr id="4" name="3 Triángulo isósceles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 rot="10800000">
          <a:off x="22988381" y="371557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113886</xdr:colOff>
      <xdr:row>6</xdr:row>
      <xdr:rowOff>1034290</xdr:rowOff>
    </xdr:from>
    <xdr:to>
      <xdr:col>32</xdr:col>
      <xdr:colOff>247236</xdr:colOff>
      <xdr:row>6</xdr:row>
      <xdr:rowOff>1243840</xdr:rowOff>
    </xdr:to>
    <xdr:sp macro="" textlink="">
      <xdr:nvSpPr>
        <xdr:cNvPr id="5" name="4 Flecha derecha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22183311" y="373939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116371</xdr:colOff>
      <xdr:row>6</xdr:row>
      <xdr:rowOff>1043815</xdr:rowOff>
    </xdr:from>
    <xdr:to>
      <xdr:col>33</xdr:col>
      <xdr:colOff>230671</xdr:colOff>
      <xdr:row>6</xdr:row>
      <xdr:rowOff>1234315</xdr:rowOff>
    </xdr:to>
    <xdr:sp macro="" textlink="">
      <xdr:nvSpPr>
        <xdr:cNvPr id="6" name="5 Retras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22585846" y="374891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91108</xdr:colOff>
      <xdr:row>6</xdr:row>
      <xdr:rowOff>933597</xdr:rowOff>
    </xdr:from>
    <xdr:to>
      <xdr:col>30</xdr:col>
      <xdr:colOff>272083</xdr:colOff>
      <xdr:row>6</xdr:row>
      <xdr:rowOff>1181246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11763375" y="2648097"/>
          <a:ext cx="0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31</xdr:col>
      <xdr:colOff>92351</xdr:colOff>
      <xdr:row>6</xdr:row>
      <xdr:rowOff>981221</xdr:rowOff>
    </xdr:from>
    <xdr:to>
      <xdr:col>31</xdr:col>
      <xdr:colOff>254276</xdr:colOff>
      <xdr:row>6</xdr:row>
      <xdr:rowOff>1133621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11763375" y="2695721"/>
          <a:ext cx="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118856</xdr:colOff>
      <xdr:row>6</xdr:row>
      <xdr:rowOff>928834</xdr:rowOff>
    </xdr:from>
    <xdr:to>
      <xdr:col>34</xdr:col>
      <xdr:colOff>233156</xdr:colOff>
      <xdr:row>6</xdr:row>
      <xdr:rowOff>1186009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 rot="10800000">
          <a:off x="11763375" y="2643334"/>
          <a:ext cx="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113886</xdr:colOff>
      <xdr:row>6</xdr:row>
      <xdr:rowOff>952646</xdr:rowOff>
    </xdr:from>
    <xdr:to>
      <xdr:col>32</xdr:col>
      <xdr:colOff>247236</xdr:colOff>
      <xdr:row>6</xdr:row>
      <xdr:rowOff>1162196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/>
      </xdr:nvSpPr>
      <xdr:spPr>
        <a:xfrm>
          <a:off x="11763375" y="2667146"/>
          <a:ext cx="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116371</xdr:colOff>
      <xdr:row>6</xdr:row>
      <xdr:rowOff>962171</xdr:rowOff>
    </xdr:from>
    <xdr:to>
      <xdr:col>33</xdr:col>
      <xdr:colOff>230671</xdr:colOff>
      <xdr:row>6</xdr:row>
      <xdr:rowOff>1152671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11763375" y="2676671"/>
          <a:ext cx="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91108</xdr:colOff>
      <xdr:row>6</xdr:row>
      <xdr:rowOff>933597</xdr:rowOff>
    </xdr:from>
    <xdr:to>
      <xdr:col>32</xdr:col>
      <xdr:colOff>272083</xdr:colOff>
      <xdr:row>6</xdr:row>
      <xdr:rowOff>1181246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22103383" y="3533922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33</xdr:col>
      <xdr:colOff>92351</xdr:colOff>
      <xdr:row>6</xdr:row>
      <xdr:rowOff>981221</xdr:rowOff>
    </xdr:from>
    <xdr:to>
      <xdr:col>33</xdr:col>
      <xdr:colOff>254276</xdr:colOff>
      <xdr:row>6</xdr:row>
      <xdr:rowOff>1133621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22504676" y="3581546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36</xdr:col>
      <xdr:colOff>118856</xdr:colOff>
      <xdr:row>6</xdr:row>
      <xdr:rowOff>928834</xdr:rowOff>
    </xdr:from>
    <xdr:to>
      <xdr:col>36</xdr:col>
      <xdr:colOff>233156</xdr:colOff>
      <xdr:row>6</xdr:row>
      <xdr:rowOff>1186009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 rot="10800000">
          <a:off x="23731331" y="3529159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113886</xdr:colOff>
      <xdr:row>6</xdr:row>
      <xdr:rowOff>952646</xdr:rowOff>
    </xdr:from>
    <xdr:to>
      <xdr:col>34</xdr:col>
      <xdr:colOff>247236</xdr:colOff>
      <xdr:row>6</xdr:row>
      <xdr:rowOff>1162196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22926261" y="3552971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35</xdr:col>
      <xdr:colOff>116371</xdr:colOff>
      <xdr:row>6</xdr:row>
      <xdr:rowOff>962171</xdr:rowOff>
    </xdr:from>
    <xdr:to>
      <xdr:col>35</xdr:col>
      <xdr:colOff>230671</xdr:colOff>
      <xdr:row>6</xdr:row>
      <xdr:rowOff>1152671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23328796" y="3562496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91108</xdr:colOff>
      <xdr:row>6</xdr:row>
      <xdr:rowOff>1015237</xdr:rowOff>
    </xdr:from>
    <xdr:to>
      <xdr:col>30</xdr:col>
      <xdr:colOff>272083</xdr:colOff>
      <xdr:row>6</xdr:row>
      <xdr:rowOff>1262886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11772900" y="2844037"/>
          <a:ext cx="0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31</xdr:col>
      <xdr:colOff>92351</xdr:colOff>
      <xdr:row>6</xdr:row>
      <xdr:rowOff>1062861</xdr:rowOff>
    </xdr:from>
    <xdr:to>
      <xdr:col>31</xdr:col>
      <xdr:colOff>254276</xdr:colOff>
      <xdr:row>6</xdr:row>
      <xdr:rowOff>1215261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11772900" y="2891661"/>
          <a:ext cx="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118856</xdr:colOff>
      <xdr:row>6</xdr:row>
      <xdr:rowOff>1010474</xdr:rowOff>
    </xdr:from>
    <xdr:to>
      <xdr:col>34</xdr:col>
      <xdr:colOff>233156</xdr:colOff>
      <xdr:row>6</xdr:row>
      <xdr:rowOff>1267649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 rot="10800000">
          <a:off x="11772900" y="2839274"/>
          <a:ext cx="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113886</xdr:colOff>
      <xdr:row>6</xdr:row>
      <xdr:rowOff>1034286</xdr:rowOff>
    </xdr:from>
    <xdr:to>
      <xdr:col>32</xdr:col>
      <xdr:colOff>247236</xdr:colOff>
      <xdr:row>6</xdr:row>
      <xdr:rowOff>1243836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>
        <a:xfrm>
          <a:off x="11772900" y="2863086"/>
          <a:ext cx="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116371</xdr:colOff>
      <xdr:row>6</xdr:row>
      <xdr:rowOff>1043811</xdr:rowOff>
    </xdr:from>
    <xdr:to>
      <xdr:col>33</xdr:col>
      <xdr:colOff>230671</xdr:colOff>
      <xdr:row>6</xdr:row>
      <xdr:rowOff>1234311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>
        <a:xfrm>
          <a:off x="11772900" y="2872611"/>
          <a:ext cx="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91108</xdr:colOff>
      <xdr:row>6</xdr:row>
      <xdr:rowOff>1015237</xdr:rowOff>
    </xdr:from>
    <xdr:to>
      <xdr:col>32</xdr:col>
      <xdr:colOff>272083</xdr:colOff>
      <xdr:row>6</xdr:row>
      <xdr:rowOff>1262886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22103383" y="3739387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33</xdr:col>
      <xdr:colOff>92351</xdr:colOff>
      <xdr:row>6</xdr:row>
      <xdr:rowOff>1062861</xdr:rowOff>
    </xdr:from>
    <xdr:to>
      <xdr:col>33</xdr:col>
      <xdr:colOff>254276</xdr:colOff>
      <xdr:row>6</xdr:row>
      <xdr:rowOff>1215261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22504676" y="3787011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36</xdr:col>
      <xdr:colOff>118856</xdr:colOff>
      <xdr:row>6</xdr:row>
      <xdr:rowOff>1010474</xdr:rowOff>
    </xdr:from>
    <xdr:to>
      <xdr:col>36</xdr:col>
      <xdr:colOff>233156</xdr:colOff>
      <xdr:row>6</xdr:row>
      <xdr:rowOff>1267649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 rot="10800000">
          <a:off x="23731331" y="3734624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113886</xdr:colOff>
      <xdr:row>6</xdr:row>
      <xdr:rowOff>1034286</xdr:rowOff>
    </xdr:from>
    <xdr:to>
      <xdr:col>34</xdr:col>
      <xdr:colOff>247236</xdr:colOff>
      <xdr:row>6</xdr:row>
      <xdr:rowOff>1243836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22926261" y="3758436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35</xdr:col>
      <xdr:colOff>116371</xdr:colOff>
      <xdr:row>6</xdr:row>
      <xdr:rowOff>1043811</xdr:rowOff>
    </xdr:from>
    <xdr:to>
      <xdr:col>35</xdr:col>
      <xdr:colOff>230671</xdr:colOff>
      <xdr:row>6</xdr:row>
      <xdr:rowOff>1234311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23328796" y="3767961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91108</xdr:colOff>
      <xdr:row>6</xdr:row>
      <xdr:rowOff>892775</xdr:rowOff>
    </xdr:from>
    <xdr:to>
      <xdr:col>30</xdr:col>
      <xdr:colOff>272083</xdr:colOff>
      <xdr:row>6</xdr:row>
      <xdr:rowOff>1140424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11991975" y="2788250"/>
          <a:ext cx="0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31</xdr:col>
      <xdr:colOff>92351</xdr:colOff>
      <xdr:row>6</xdr:row>
      <xdr:rowOff>940399</xdr:rowOff>
    </xdr:from>
    <xdr:to>
      <xdr:col>31</xdr:col>
      <xdr:colOff>254276</xdr:colOff>
      <xdr:row>6</xdr:row>
      <xdr:rowOff>1092799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11991975" y="2835874"/>
          <a:ext cx="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118856</xdr:colOff>
      <xdr:row>6</xdr:row>
      <xdr:rowOff>888012</xdr:rowOff>
    </xdr:from>
    <xdr:to>
      <xdr:col>34</xdr:col>
      <xdr:colOff>233156</xdr:colOff>
      <xdr:row>6</xdr:row>
      <xdr:rowOff>1145187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 rot="10800000">
          <a:off x="11991975" y="2783487"/>
          <a:ext cx="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113886</xdr:colOff>
      <xdr:row>6</xdr:row>
      <xdr:rowOff>911824</xdr:rowOff>
    </xdr:from>
    <xdr:to>
      <xdr:col>32</xdr:col>
      <xdr:colOff>247236</xdr:colOff>
      <xdr:row>6</xdr:row>
      <xdr:rowOff>1121374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/>
      </xdr:nvSpPr>
      <xdr:spPr>
        <a:xfrm>
          <a:off x="11991975" y="2807299"/>
          <a:ext cx="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116371</xdr:colOff>
      <xdr:row>6</xdr:row>
      <xdr:rowOff>921349</xdr:rowOff>
    </xdr:from>
    <xdr:to>
      <xdr:col>33</xdr:col>
      <xdr:colOff>230671</xdr:colOff>
      <xdr:row>6</xdr:row>
      <xdr:rowOff>1111849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/>
      </xdr:nvSpPr>
      <xdr:spPr>
        <a:xfrm>
          <a:off x="11991975" y="2816824"/>
          <a:ext cx="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91108</xdr:colOff>
      <xdr:row>6</xdr:row>
      <xdr:rowOff>892775</xdr:rowOff>
    </xdr:from>
    <xdr:to>
      <xdr:col>32</xdr:col>
      <xdr:colOff>272083</xdr:colOff>
      <xdr:row>6</xdr:row>
      <xdr:rowOff>1140424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22341508" y="3712175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33</xdr:col>
      <xdr:colOff>92351</xdr:colOff>
      <xdr:row>6</xdr:row>
      <xdr:rowOff>940399</xdr:rowOff>
    </xdr:from>
    <xdr:to>
      <xdr:col>33</xdr:col>
      <xdr:colOff>254276</xdr:colOff>
      <xdr:row>6</xdr:row>
      <xdr:rowOff>1092799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22742801" y="3759799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36</xdr:col>
      <xdr:colOff>118856</xdr:colOff>
      <xdr:row>6</xdr:row>
      <xdr:rowOff>888012</xdr:rowOff>
    </xdr:from>
    <xdr:to>
      <xdr:col>36</xdr:col>
      <xdr:colOff>233156</xdr:colOff>
      <xdr:row>6</xdr:row>
      <xdr:rowOff>1145187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 rot="10800000">
          <a:off x="23969456" y="3707412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113886</xdr:colOff>
      <xdr:row>6</xdr:row>
      <xdr:rowOff>911824</xdr:rowOff>
    </xdr:from>
    <xdr:to>
      <xdr:col>34</xdr:col>
      <xdr:colOff>247236</xdr:colOff>
      <xdr:row>6</xdr:row>
      <xdr:rowOff>1121374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/>
      </xdr:nvSpPr>
      <xdr:spPr>
        <a:xfrm>
          <a:off x="23164386" y="3731224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35</xdr:col>
      <xdr:colOff>116371</xdr:colOff>
      <xdr:row>6</xdr:row>
      <xdr:rowOff>921349</xdr:rowOff>
    </xdr:from>
    <xdr:to>
      <xdr:col>35</xdr:col>
      <xdr:colOff>230671</xdr:colOff>
      <xdr:row>6</xdr:row>
      <xdr:rowOff>1111849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>
        <a:xfrm>
          <a:off x="23566921" y="3740749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91108</xdr:colOff>
      <xdr:row>6</xdr:row>
      <xdr:rowOff>1015239</xdr:rowOff>
    </xdr:from>
    <xdr:to>
      <xdr:col>30</xdr:col>
      <xdr:colOff>272083</xdr:colOff>
      <xdr:row>6</xdr:row>
      <xdr:rowOff>1262888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12230100" y="2834514"/>
          <a:ext cx="0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31</xdr:col>
      <xdr:colOff>92351</xdr:colOff>
      <xdr:row>6</xdr:row>
      <xdr:rowOff>1062863</xdr:rowOff>
    </xdr:from>
    <xdr:to>
      <xdr:col>31</xdr:col>
      <xdr:colOff>254276</xdr:colOff>
      <xdr:row>6</xdr:row>
      <xdr:rowOff>1215263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12230100" y="2882138"/>
          <a:ext cx="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118856</xdr:colOff>
      <xdr:row>6</xdr:row>
      <xdr:rowOff>1010476</xdr:rowOff>
    </xdr:from>
    <xdr:to>
      <xdr:col>34</xdr:col>
      <xdr:colOff>233156</xdr:colOff>
      <xdr:row>6</xdr:row>
      <xdr:rowOff>1267651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/>
      </xdr:nvSpPr>
      <xdr:spPr>
        <a:xfrm rot="10800000">
          <a:off x="12230100" y="2829751"/>
          <a:ext cx="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113886</xdr:colOff>
      <xdr:row>6</xdr:row>
      <xdr:rowOff>1034288</xdr:rowOff>
    </xdr:from>
    <xdr:to>
      <xdr:col>32</xdr:col>
      <xdr:colOff>247236</xdr:colOff>
      <xdr:row>6</xdr:row>
      <xdr:rowOff>1243838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/>
      </xdr:nvSpPr>
      <xdr:spPr>
        <a:xfrm>
          <a:off x="12230100" y="2853563"/>
          <a:ext cx="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116371</xdr:colOff>
      <xdr:row>6</xdr:row>
      <xdr:rowOff>1043813</xdr:rowOff>
    </xdr:from>
    <xdr:to>
      <xdr:col>33</xdr:col>
      <xdr:colOff>230671</xdr:colOff>
      <xdr:row>6</xdr:row>
      <xdr:rowOff>1234313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/>
      </xdr:nvSpPr>
      <xdr:spPr>
        <a:xfrm>
          <a:off x="12230100" y="2863088"/>
          <a:ext cx="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91108</xdr:colOff>
      <xdr:row>6</xdr:row>
      <xdr:rowOff>1015239</xdr:rowOff>
    </xdr:from>
    <xdr:to>
      <xdr:col>31</xdr:col>
      <xdr:colOff>272083</xdr:colOff>
      <xdr:row>6</xdr:row>
      <xdr:rowOff>1262888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21846208" y="3806064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32</xdr:col>
      <xdr:colOff>92351</xdr:colOff>
      <xdr:row>6</xdr:row>
      <xdr:rowOff>1062863</xdr:rowOff>
    </xdr:from>
    <xdr:to>
      <xdr:col>32</xdr:col>
      <xdr:colOff>254276</xdr:colOff>
      <xdr:row>6</xdr:row>
      <xdr:rowOff>1215263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22247501" y="3853688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35</xdr:col>
      <xdr:colOff>118856</xdr:colOff>
      <xdr:row>6</xdr:row>
      <xdr:rowOff>1010476</xdr:rowOff>
    </xdr:from>
    <xdr:to>
      <xdr:col>35</xdr:col>
      <xdr:colOff>233156</xdr:colOff>
      <xdr:row>6</xdr:row>
      <xdr:rowOff>1267651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/>
      </xdr:nvSpPr>
      <xdr:spPr>
        <a:xfrm rot="10800000">
          <a:off x="23474156" y="3801301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113886</xdr:colOff>
      <xdr:row>6</xdr:row>
      <xdr:rowOff>1034288</xdr:rowOff>
    </xdr:from>
    <xdr:to>
      <xdr:col>33</xdr:col>
      <xdr:colOff>247236</xdr:colOff>
      <xdr:row>6</xdr:row>
      <xdr:rowOff>1243838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/>
      </xdr:nvSpPr>
      <xdr:spPr>
        <a:xfrm>
          <a:off x="22669086" y="3825113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116371</xdr:colOff>
      <xdr:row>6</xdr:row>
      <xdr:rowOff>1043813</xdr:rowOff>
    </xdr:from>
    <xdr:to>
      <xdr:col>34</xdr:col>
      <xdr:colOff>230671</xdr:colOff>
      <xdr:row>6</xdr:row>
      <xdr:rowOff>1234313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/>
      </xdr:nvSpPr>
      <xdr:spPr>
        <a:xfrm>
          <a:off x="23071621" y="3834638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1001632</xdr:rowOff>
    </xdr:from>
    <xdr:to>
      <xdr:col>27</xdr:col>
      <xdr:colOff>272083</xdr:colOff>
      <xdr:row>6</xdr:row>
      <xdr:rowOff>1249281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12011025" y="3049507"/>
          <a:ext cx="0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28</xdr:col>
      <xdr:colOff>92351</xdr:colOff>
      <xdr:row>6</xdr:row>
      <xdr:rowOff>1049256</xdr:rowOff>
    </xdr:from>
    <xdr:to>
      <xdr:col>28</xdr:col>
      <xdr:colOff>254276</xdr:colOff>
      <xdr:row>6</xdr:row>
      <xdr:rowOff>1201656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12011025" y="3097131"/>
          <a:ext cx="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996869</xdr:rowOff>
    </xdr:from>
    <xdr:to>
      <xdr:col>31</xdr:col>
      <xdr:colOff>233156</xdr:colOff>
      <xdr:row>6</xdr:row>
      <xdr:rowOff>1254044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/>
      </xdr:nvSpPr>
      <xdr:spPr>
        <a:xfrm rot="10800000">
          <a:off x="12011025" y="3044744"/>
          <a:ext cx="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1020681</xdr:rowOff>
    </xdr:from>
    <xdr:to>
      <xdr:col>29</xdr:col>
      <xdr:colOff>247236</xdr:colOff>
      <xdr:row>6</xdr:row>
      <xdr:rowOff>1230231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/>
      </xdr:nvSpPr>
      <xdr:spPr>
        <a:xfrm>
          <a:off x="12011025" y="3068556"/>
          <a:ext cx="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1030206</xdr:rowOff>
    </xdr:from>
    <xdr:to>
      <xdr:col>30</xdr:col>
      <xdr:colOff>230671</xdr:colOff>
      <xdr:row>6</xdr:row>
      <xdr:rowOff>1220706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>
        <a:xfrm>
          <a:off x="12011025" y="3078081"/>
          <a:ext cx="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91108</xdr:colOff>
      <xdr:row>6</xdr:row>
      <xdr:rowOff>1001632</xdr:rowOff>
    </xdr:from>
    <xdr:to>
      <xdr:col>28</xdr:col>
      <xdr:colOff>272083</xdr:colOff>
      <xdr:row>6</xdr:row>
      <xdr:rowOff>1249281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21960508" y="3887707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29</xdr:col>
      <xdr:colOff>92351</xdr:colOff>
      <xdr:row>6</xdr:row>
      <xdr:rowOff>1049256</xdr:rowOff>
    </xdr:from>
    <xdr:to>
      <xdr:col>29</xdr:col>
      <xdr:colOff>254276</xdr:colOff>
      <xdr:row>6</xdr:row>
      <xdr:rowOff>1201656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22361801" y="3935331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118856</xdr:colOff>
      <xdr:row>6</xdr:row>
      <xdr:rowOff>996869</xdr:rowOff>
    </xdr:from>
    <xdr:to>
      <xdr:col>32</xdr:col>
      <xdr:colOff>233156</xdr:colOff>
      <xdr:row>6</xdr:row>
      <xdr:rowOff>1254044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/>
      </xdr:nvSpPr>
      <xdr:spPr>
        <a:xfrm rot="10800000">
          <a:off x="23588456" y="3882944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113886</xdr:colOff>
      <xdr:row>6</xdr:row>
      <xdr:rowOff>1020681</xdr:rowOff>
    </xdr:from>
    <xdr:to>
      <xdr:col>30</xdr:col>
      <xdr:colOff>247236</xdr:colOff>
      <xdr:row>6</xdr:row>
      <xdr:rowOff>1230231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/>
      </xdr:nvSpPr>
      <xdr:spPr>
        <a:xfrm>
          <a:off x="22783386" y="3906756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116371</xdr:colOff>
      <xdr:row>6</xdr:row>
      <xdr:rowOff>1030206</xdr:rowOff>
    </xdr:from>
    <xdr:to>
      <xdr:col>31</xdr:col>
      <xdr:colOff>230671</xdr:colOff>
      <xdr:row>6</xdr:row>
      <xdr:rowOff>1220706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>
        <a:xfrm>
          <a:off x="23185921" y="3916281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1015239</xdr:rowOff>
    </xdr:from>
    <xdr:to>
      <xdr:col>27</xdr:col>
      <xdr:colOff>272083</xdr:colOff>
      <xdr:row>6</xdr:row>
      <xdr:rowOff>1262888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11820525" y="3053589"/>
          <a:ext cx="0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28</xdr:col>
      <xdr:colOff>92351</xdr:colOff>
      <xdr:row>6</xdr:row>
      <xdr:rowOff>1062863</xdr:rowOff>
    </xdr:from>
    <xdr:to>
      <xdr:col>28</xdr:col>
      <xdr:colOff>254276</xdr:colOff>
      <xdr:row>6</xdr:row>
      <xdr:rowOff>1215263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/>
      </xdr:nvSpPr>
      <xdr:spPr>
        <a:xfrm>
          <a:off x="11820525" y="3101213"/>
          <a:ext cx="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1010476</xdr:rowOff>
    </xdr:from>
    <xdr:to>
      <xdr:col>31</xdr:col>
      <xdr:colOff>233156</xdr:colOff>
      <xdr:row>6</xdr:row>
      <xdr:rowOff>1267651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/>
      </xdr:nvSpPr>
      <xdr:spPr>
        <a:xfrm rot="10800000">
          <a:off x="11820525" y="3048826"/>
          <a:ext cx="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1034288</xdr:rowOff>
    </xdr:from>
    <xdr:to>
      <xdr:col>29</xdr:col>
      <xdr:colOff>247236</xdr:colOff>
      <xdr:row>6</xdr:row>
      <xdr:rowOff>1243838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/>
      </xdr:nvSpPr>
      <xdr:spPr>
        <a:xfrm>
          <a:off x="11820525" y="3072638"/>
          <a:ext cx="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1043813</xdr:rowOff>
    </xdr:from>
    <xdr:to>
      <xdr:col>30</xdr:col>
      <xdr:colOff>230671</xdr:colOff>
      <xdr:row>6</xdr:row>
      <xdr:rowOff>1234313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/>
      </xdr:nvSpPr>
      <xdr:spPr>
        <a:xfrm>
          <a:off x="11820525" y="3082163"/>
          <a:ext cx="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91108</xdr:colOff>
      <xdr:row>6</xdr:row>
      <xdr:rowOff>1015239</xdr:rowOff>
    </xdr:from>
    <xdr:to>
      <xdr:col>29</xdr:col>
      <xdr:colOff>272083</xdr:colOff>
      <xdr:row>6</xdr:row>
      <xdr:rowOff>1262888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21636658" y="3987039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30</xdr:col>
      <xdr:colOff>92351</xdr:colOff>
      <xdr:row>6</xdr:row>
      <xdr:rowOff>1062863</xdr:rowOff>
    </xdr:from>
    <xdr:to>
      <xdr:col>30</xdr:col>
      <xdr:colOff>254276</xdr:colOff>
      <xdr:row>6</xdr:row>
      <xdr:rowOff>1215263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22037951" y="4034663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118856</xdr:colOff>
      <xdr:row>6</xdr:row>
      <xdr:rowOff>1010476</xdr:rowOff>
    </xdr:from>
    <xdr:to>
      <xdr:col>33</xdr:col>
      <xdr:colOff>233156</xdr:colOff>
      <xdr:row>6</xdr:row>
      <xdr:rowOff>1267651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/>
      </xdr:nvSpPr>
      <xdr:spPr>
        <a:xfrm rot="10800000">
          <a:off x="23264606" y="3982276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113886</xdr:colOff>
      <xdr:row>6</xdr:row>
      <xdr:rowOff>1034288</xdr:rowOff>
    </xdr:from>
    <xdr:to>
      <xdr:col>31</xdr:col>
      <xdr:colOff>247236</xdr:colOff>
      <xdr:row>6</xdr:row>
      <xdr:rowOff>1243838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/>
      </xdr:nvSpPr>
      <xdr:spPr>
        <a:xfrm>
          <a:off x="22459536" y="4006088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116371</xdr:colOff>
      <xdr:row>6</xdr:row>
      <xdr:rowOff>1043813</xdr:rowOff>
    </xdr:from>
    <xdr:to>
      <xdr:col>32</xdr:col>
      <xdr:colOff>230671</xdr:colOff>
      <xdr:row>6</xdr:row>
      <xdr:rowOff>1234313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/>
      </xdr:nvSpPr>
      <xdr:spPr>
        <a:xfrm>
          <a:off x="22862071" y="4015613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91108</xdr:colOff>
      <xdr:row>6</xdr:row>
      <xdr:rowOff>1069670</xdr:rowOff>
    </xdr:from>
    <xdr:to>
      <xdr:col>30</xdr:col>
      <xdr:colOff>272083</xdr:colOff>
      <xdr:row>6</xdr:row>
      <xdr:rowOff>1317319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20131708" y="3746195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31</xdr:col>
      <xdr:colOff>92351</xdr:colOff>
      <xdr:row>6</xdr:row>
      <xdr:rowOff>1117294</xdr:rowOff>
    </xdr:from>
    <xdr:to>
      <xdr:col>31</xdr:col>
      <xdr:colOff>254276</xdr:colOff>
      <xdr:row>6</xdr:row>
      <xdr:rowOff>1269694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20533001" y="3793819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118856</xdr:colOff>
      <xdr:row>6</xdr:row>
      <xdr:rowOff>1064907</xdr:rowOff>
    </xdr:from>
    <xdr:to>
      <xdr:col>34</xdr:col>
      <xdr:colOff>233156</xdr:colOff>
      <xdr:row>6</xdr:row>
      <xdr:rowOff>1322082</xdr:rowOff>
    </xdr:to>
    <xdr:sp macro="" textlink="">
      <xdr:nvSpPr>
        <xdr:cNvPr id="4" name="3 Triángulo isósceles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 rot="10800000">
          <a:off x="21759656" y="3741432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113886</xdr:colOff>
      <xdr:row>6</xdr:row>
      <xdr:rowOff>1088719</xdr:rowOff>
    </xdr:from>
    <xdr:to>
      <xdr:col>32</xdr:col>
      <xdr:colOff>247236</xdr:colOff>
      <xdr:row>6</xdr:row>
      <xdr:rowOff>1298269</xdr:rowOff>
    </xdr:to>
    <xdr:sp macro="" textlink="">
      <xdr:nvSpPr>
        <xdr:cNvPr id="5" name="4 Flecha derecha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20954586" y="3765244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116371</xdr:colOff>
      <xdr:row>6</xdr:row>
      <xdr:rowOff>1098244</xdr:rowOff>
    </xdr:from>
    <xdr:to>
      <xdr:col>33</xdr:col>
      <xdr:colOff>230671</xdr:colOff>
      <xdr:row>6</xdr:row>
      <xdr:rowOff>1288744</xdr:rowOff>
    </xdr:to>
    <xdr:sp macro="" textlink="">
      <xdr:nvSpPr>
        <xdr:cNvPr id="6" name="5 Retraso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21357121" y="3774769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91108</xdr:colOff>
      <xdr:row>6</xdr:row>
      <xdr:rowOff>1069670</xdr:rowOff>
    </xdr:from>
    <xdr:to>
      <xdr:col>30</xdr:col>
      <xdr:colOff>272083</xdr:colOff>
      <xdr:row>6</xdr:row>
      <xdr:rowOff>1317319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C72C026D-97E3-45C5-A125-47FD3175C9BB}"/>
            </a:ext>
          </a:extLst>
        </xdr:cNvPr>
        <xdr:cNvSpPr/>
      </xdr:nvSpPr>
      <xdr:spPr>
        <a:xfrm>
          <a:off x="20131708" y="3746195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31</xdr:col>
      <xdr:colOff>92351</xdr:colOff>
      <xdr:row>6</xdr:row>
      <xdr:rowOff>1117294</xdr:rowOff>
    </xdr:from>
    <xdr:to>
      <xdr:col>31</xdr:col>
      <xdr:colOff>254276</xdr:colOff>
      <xdr:row>6</xdr:row>
      <xdr:rowOff>1269694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7953A746-C874-476F-89EE-2A01CD40104D}"/>
            </a:ext>
          </a:extLst>
        </xdr:cNvPr>
        <xdr:cNvSpPr/>
      </xdr:nvSpPr>
      <xdr:spPr>
        <a:xfrm>
          <a:off x="20533001" y="3793819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118856</xdr:colOff>
      <xdr:row>6</xdr:row>
      <xdr:rowOff>1064907</xdr:rowOff>
    </xdr:from>
    <xdr:to>
      <xdr:col>34</xdr:col>
      <xdr:colOff>233156</xdr:colOff>
      <xdr:row>6</xdr:row>
      <xdr:rowOff>1322082</xdr:rowOff>
    </xdr:to>
    <xdr:sp macro="" textlink="">
      <xdr:nvSpPr>
        <xdr:cNvPr id="4" name="3 Triángulo isósceles">
          <a:extLst>
            <a:ext uri="{FF2B5EF4-FFF2-40B4-BE49-F238E27FC236}">
              <a16:creationId xmlns:a16="http://schemas.microsoft.com/office/drawing/2014/main" id="{C1253105-4FD6-4EB3-ACEA-76D4D3F27F05}"/>
            </a:ext>
          </a:extLst>
        </xdr:cNvPr>
        <xdr:cNvSpPr/>
      </xdr:nvSpPr>
      <xdr:spPr>
        <a:xfrm rot="10800000">
          <a:off x="21759656" y="3741432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113886</xdr:colOff>
      <xdr:row>6</xdr:row>
      <xdr:rowOff>1088719</xdr:rowOff>
    </xdr:from>
    <xdr:to>
      <xdr:col>32</xdr:col>
      <xdr:colOff>247236</xdr:colOff>
      <xdr:row>6</xdr:row>
      <xdr:rowOff>1298269</xdr:rowOff>
    </xdr:to>
    <xdr:sp macro="" textlink="">
      <xdr:nvSpPr>
        <xdr:cNvPr id="5" name="4 Flecha derecha">
          <a:extLst>
            <a:ext uri="{FF2B5EF4-FFF2-40B4-BE49-F238E27FC236}">
              <a16:creationId xmlns:a16="http://schemas.microsoft.com/office/drawing/2014/main" id="{B2B9EC5A-86FB-4D9A-83F9-6CC6046432CC}"/>
            </a:ext>
          </a:extLst>
        </xdr:cNvPr>
        <xdr:cNvSpPr/>
      </xdr:nvSpPr>
      <xdr:spPr>
        <a:xfrm>
          <a:off x="20954586" y="3765244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116371</xdr:colOff>
      <xdr:row>6</xdr:row>
      <xdr:rowOff>1098244</xdr:rowOff>
    </xdr:from>
    <xdr:to>
      <xdr:col>33</xdr:col>
      <xdr:colOff>230671</xdr:colOff>
      <xdr:row>6</xdr:row>
      <xdr:rowOff>1288744</xdr:rowOff>
    </xdr:to>
    <xdr:sp macro="" textlink="">
      <xdr:nvSpPr>
        <xdr:cNvPr id="6" name="5 Retraso">
          <a:extLst>
            <a:ext uri="{FF2B5EF4-FFF2-40B4-BE49-F238E27FC236}">
              <a16:creationId xmlns:a16="http://schemas.microsoft.com/office/drawing/2014/main" id="{0CD033B4-1852-4916-AFD9-DE823A853433}"/>
            </a:ext>
          </a:extLst>
        </xdr:cNvPr>
        <xdr:cNvSpPr/>
      </xdr:nvSpPr>
      <xdr:spPr>
        <a:xfrm>
          <a:off x="21357121" y="3774769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91108</xdr:colOff>
      <xdr:row>6</xdr:row>
      <xdr:rowOff>1069670</xdr:rowOff>
    </xdr:from>
    <xdr:to>
      <xdr:col>30</xdr:col>
      <xdr:colOff>272083</xdr:colOff>
      <xdr:row>6</xdr:row>
      <xdr:rowOff>1317319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7B1E5417-E2B7-4B56-877E-58CEA7C6ED57}"/>
            </a:ext>
          </a:extLst>
        </xdr:cNvPr>
        <xdr:cNvSpPr/>
      </xdr:nvSpPr>
      <xdr:spPr>
        <a:xfrm>
          <a:off x="20131708" y="3746195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31</xdr:col>
      <xdr:colOff>92351</xdr:colOff>
      <xdr:row>6</xdr:row>
      <xdr:rowOff>1117294</xdr:rowOff>
    </xdr:from>
    <xdr:to>
      <xdr:col>31</xdr:col>
      <xdr:colOff>254276</xdr:colOff>
      <xdr:row>6</xdr:row>
      <xdr:rowOff>1269694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3DC8A2E3-667C-465C-B796-E864602258BF}"/>
            </a:ext>
          </a:extLst>
        </xdr:cNvPr>
        <xdr:cNvSpPr/>
      </xdr:nvSpPr>
      <xdr:spPr>
        <a:xfrm>
          <a:off x="20533001" y="3793819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118856</xdr:colOff>
      <xdr:row>6</xdr:row>
      <xdr:rowOff>1064907</xdr:rowOff>
    </xdr:from>
    <xdr:to>
      <xdr:col>34</xdr:col>
      <xdr:colOff>233156</xdr:colOff>
      <xdr:row>6</xdr:row>
      <xdr:rowOff>1322082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DF8B7665-C898-4EAF-AA26-14D994982A23}"/>
            </a:ext>
          </a:extLst>
        </xdr:cNvPr>
        <xdr:cNvSpPr/>
      </xdr:nvSpPr>
      <xdr:spPr>
        <a:xfrm rot="10800000">
          <a:off x="21759656" y="3741432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113886</xdr:colOff>
      <xdr:row>6</xdr:row>
      <xdr:rowOff>1088719</xdr:rowOff>
    </xdr:from>
    <xdr:to>
      <xdr:col>32</xdr:col>
      <xdr:colOff>247236</xdr:colOff>
      <xdr:row>6</xdr:row>
      <xdr:rowOff>1298269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E6A599B4-174C-4A76-9F55-88A2E0F556CC}"/>
            </a:ext>
          </a:extLst>
        </xdr:cNvPr>
        <xdr:cNvSpPr/>
      </xdr:nvSpPr>
      <xdr:spPr>
        <a:xfrm>
          <a:off x="20954586" y="3765244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116371</xdr:colOff>
      <xdr:row>6</xdr:row>
      <xdr:rowOff>1098244</xdr:rowOff>
    </xdr:from>
    <xdr:to>
      <xdr:col>33</xdr:col>
      <xdr:colOff>230671</xdr:colOff>
      <xdr:row>6</xdr:row>
      <xdr:rowOff>1288744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6E5E89F7-DB4C-43E0-956A-AA526804A8EC}"/>
            </a:ext>
          </a:extLst>
        </xdr:cNvPr>
        <xdr:cNvSpPr/>
      </xdr:nvSpPr>
      <xdr:spPr>
        <a:xfrm>
          <a:off x="21357121" y="3774769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91108</xdr:colOff>
      <xdr:row>6</xdr:row>
      <xdr:rowOff>1069670</xdr:rowOff>
    </xdr:from>
    <xdr:to>
      <xdr:col>30</xdr:col>
      <xdr:colOff>272083</xdr:colOff>
      <xdr:row>6</xdr:row>
      <xdr:rowOff>1317319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1B307D16-7AB9-4E95-9F8B-0FDAE012C78D}"/>
            </a:ext>
          </a:extLst>
        </xdr:cNvPr>
        <xdr:cNvSpPr/>
      </xdr:nvSpPr>
      <xdr:spPr>
        <a:xfrm>
          <a:off x="22951108" y="1069670"/>
          <a:ext cx="180975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31</xdr:col>
      <xdr:colOff>92351</xdr:colOff>
      <xdr:row>6</xdr:row>
      <xdr:rowOff>1117294</xdr:rowOff>
    </xdr:from>
    <xdr:to>
      <xdr:col>31</xdr:col>
      <xdr:colOff>254276</xdr:colOff>
      <xdr:row>6</xdr:row>
      <xdr:rowOff>1269694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A235287F-039C-44AB-98DE-B4C4CBE29B20}"/>
            </a:ext>
          </a:extLst>
        </xdr:cNvPr>
        <xdr:cNvSpPr/>
      </xdr:nvSpPr>
      <xdr:spPr>
        <a:xfrm>
          <a:off x="23714351" y="1069669"/>
          <a:ext cx="161925" cy="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118856</xdr:colOff>
      <xdr:row>6</xdr:row>
      <xdr:rowOff>1064907</xdr:rowOff>
    </xdr:from>
    <xdr:to>
      <xdr:col>34</xdr:col>
      <xdr:colOff>233156</xdr:colOff>
      <xdr:row>6</xdr:row>
      <xdr:rowOff>1322082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A602C096-F550-438D-9EE3-43C9E6CD5BAA}"/>
            </a:ext>
          </a:extLst>
        </xdr:cNvPr>
        <xdr:cNvSpPr/>
      </xdr:nvSpPr>
      <xdr:spPr>
        <a:xfrm rot="10800000">
          <a:off x="26026856" y="1064907"/>
          <a:ext cx="114300" cy="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113886</xdr:colOff>
      <xdr:row>6</xdr:row>
      <xdr:rowOff>1088719</xdr:rowOff>
    </xdr:from>
    <xdr:to>
      <xdr:col>32</xdr:col>
      <xdr:colOff>247236</xdr:colOff>
      <xdr:row>6</xdr:row>
      <xdr:rowOff>1298269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570F7F2B-E65C-4019-B83B-C9A3AA623512}"/>
            </a:ext>
          </a:extLst>
        </xdr:cNvPr>
        <xdr:cNvSpPr/>
      </xdr:nvSpPr>
      <xdr:spPr>
        <a:xfrm>
          <a:off x="24497886" y="1069669"/>
          <a:ext cx="13335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116371</xdr:colOff>
      <xdr:row>6</xdr:row>
      <xdr:rowOff>1098244</xdr:rowOff>
    </xdr:from>
    <xdr:to>
      <xdr:col>33</xdr:col>
      <xdr:colOff>230671</xdr:colOff>
      <xdr:row>6</xdr:row>
      <xdr:rowOff>1288744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255D2C8E-958E-4C7C-A0D0-B95B80C3884A}"/>
            </a:ext>
          </a:extLst>
        </xdr:cNvPr>
        <xdr:cNvSpPr/>
      </xdr:nvSpPr>
      <xdr:spPr>
        <a:xfrm>
          <a:off x="25262371" y="1069669"/>
          <a:ext cx="114300" cy="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91108</xdr:colOff>
      <xdr:row>6</xdr:row>
      <xdr:rowOff>1069670</xdr:rowOff>
    </xdr:from>
    <xdr:to>
      <xdr:col>30</xdr:col>
      <xdr:colOff>272083</xdr:colOff>
      <xdr:row>6</xdr:row>
      <xdr:rowOff>1317319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EFAEDA7C-9F1B-4E5C-93D0-0BB8F9C04B31}"/>
            </a:ext>
          </a:extLst>
        </xdr:cNvPr>
        <xdr:cNvSpPr/>
      </xdr:nvSpPr>
      <xdr:spPr>
        <a:xfrm>
          <a:off x="20179333" y="3746195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31</xdr:col>
      <xdr:colOff>92351</xdr:colOff>
      <xdr:row>6</xdr:row>
      <xdr:rowOff>1117294</xdr:rowOff>
    </xdr:from>
    <xdr:to>
      <xdr:col>31</xdr:col>
      <xdr:colOff>254276</xdr:colOff>
      <xdr:row>6</xdr:row>
      <xdr:rowOff>1269694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12448C41-ADAA-4579-A13B-BC162C7632D7}"/>
            </a:ext>
          </a:extLst>
        </xdr:cNvPr>
        <xdr:cNvSpPr/>
      </xdr:nvSpPr>
      <xdr:spPr>
        <a:xfrm>
          <a:off x="20580626" y="3793819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118856</xdr:colOff>
      <xdr:row>6</xdr:row>
      <xdr:rowOff>1064907</xdr:rowOff>
    </xdr:from>
    <xdr:to>
      <xdr:col>34</xdr:col>
      <xdr:colOff>233156</xdr:colOff>
      <xdr:row>6</xdr:row>
      <xdr:rowOff>1322082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25454B52-2ECF-4483-9546-0051E3112C7A}"/>
            </a:ext>
          </a:extLst>
        </xdr:cNvPr>
        <xdr:cNvSpPr/>
      </xdr:nvSpPr>
      <xdr:spPr>
        <a:xfrm rot="10800000">
          <a:off x="21807281" y="3741432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113886</xdr:colOff>
      <xdr:row>6</xdr:row>
      <xdr:rowOff>1088719</xdr:rowOff>
    </xdr:from>
    <xdr:to>
      <xdr:col>32</xdr:col>
      <xdr:colOff>247236</xdr:colOff>
      <xdr:row>6</xdr:row>
      <xdr:rowOff>1298269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BC9C605C-D1AD-495E-937F-B1E6F5E5E0F7}"/>
            </a:ext>
          </a:extLst>
        </xdr:cNvPr>
        <xdr:cNvSpPr/>
      </xdr:nvSpPr>
      <xdr:spPr>
        <a:xfrm>
          <a:off x="21002211" y="3765244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116371</xdr:colOff>
      <xdr:row>6</xdr:row>
      <xdr:rowOff>1098244</xdr:rowOff>
    </xdr:from>
    <xdr:to>
      <xdr:col>33</xdr:col>
      <xdr:colOff>230671</xdr:colOff>
      <xdr:row>6</xdr:row>
      <xdr:rowOff>1288744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E830801B-C525-44A0-97A7-C8A30CD2A4D0}"/>
            </a:ext>
          </a:extLst>
        </xdr:cNvPr>
        <xdr:cNvSpPr/>
      </xdr:nvSpPr>
      <xdr:spPr>
        <a:xfrm>
          <a:off x="21404746" y="3774769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91108</xdr:colOff>
      <xdr:row>6</xdr:row>
      <xdr:rowOff>1069670</xdr:rowOff>
    </xdr:from>
    <xdr:to>
      <xdr:col>30</xdr:col>
      <xdr:colOff>272083</xdr:colOff>
      <xdr:row>6</xdr:row>
      <xdr:rowOff>1317319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4D796160-F5D5-4078-A4BF-8F34DA66BFC7}"/>
            </a:ext>
          </a:extLst>
        </xdr:cNvPr>
        <xdr:cNvSpPr/>
      </xdr:nvSpPr>
      <xdr:spPr>
        <a:xfrm>
          <a:off x="20179333" y="3746195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31</xdr:col>
      <xdr:colOff>92351</xdr:colOff>
      <xdr:row>6</xdr:row>
      <xdr:rowOff>1117294</xdr:rowOff>
    </xdr:from>
    <xdr:to>
      <xdr:col>31</xdr:col>
      <xdr:colOff>254276</xdr:colOff>
      <xdr:row>6</xdr:row>
      <xdr:rowOff>1269694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4BCDF2AC-6191-4565-AACB-D27AB99B55CC}"/>
            </a:ext>
          </a:extLst>
        </xdr:cNvPr>
        <xdr:cNvSpPr/>
      </xdr:nvSpPr>
      <xdr:spPr>
        <a:xfrm>
          <a:off x="20580626" y="3793819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118856</xdr:colOff>
      <xdr:row>6</xdr:row>
      <xdr:rowOff>1064907</xdr:rowOff>
    </xdr:from>
    <xdr:to>
      <xdr:col>34</xdr:col>
      <xdr:colOff>233156</xdr:colOff>
      <xdr:row>6</xdr:row>
      <xdr:rowOff>1322082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B5EAA2DF-9B11-4F02-9B4C-B92F48820E35}"/>
            </a:ext>
          </a:extLst>
        </xdr:cNvPr>
        <xdr:cNvSpPr/>
      </xdr:nvSpPr>
      <xdr:spPr>
        <a:xfrm rot="10800000">
          <a:off x="21807281" y="3741432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113886</xdr:colOff>
      <xdr:row>6</xdr:row>
      <xdr:rowOff>1088719</xdr:rowOff>
    </xdr:from>
    <xdr:to>
      <xdr:col>32</xdr:col>
      <xdr:colOff>247236</xdr:colOff>
      <xdr:row>6</xdr:row>
      <xdr:rowOff>1298269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C40E040F-63B7-4769-BF89-B6664DF0A165}"/>
            </a:ext>
          </a:extLst>
        </xdr:cNvPr>
        <xdr:cNvSpPr/>
      </xdr:nvSpPr>
      <xdr:spPr>
        <a:xfrm>
          <a:off x="21002211" y="3765244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116371</xdr:colOff>
      <xdr:row>6</xdr:row>
      <xdr:rowOff>1098244</xdr:rowOff>
    </xdr:from>
    <xdr:to>
      <xdr:col>33</xdr:col>
      <xdr:colOff>230671</xdr:colOff>
      <xdr:row>6</xdr:row>
      <xdr:rowOff>1288744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EE4303DF-0F4F-42B1-8670-3444ECEA0C8C}"/>
            </a:ext>
          </a:extLst>
        </xdr:cNvPr>
        <xdr:cNvSpPr/>
      </xdr:nvSpPr>
      <xdr:spPr>
        <a:xfrm>
          <a:off x="21404746" y="3774769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36"/>
  <sheetViews>
    <sheetView zoomScale="50" zoomScaleNormal="50" workbookViewId="0">
      <pane xSplit="4" ySplit="7" topLeftCell="E18" activePane="bottomRight" state="frozen"/>
      <selection activeCell="C8" sqref="C8"/>
      <selection pane="topRight" activeCell="C8" sqref="C8"/>
      <selection pane="bottomLeft" activeCell="C8" sqref="C8"/>
      <selection pane="bottomRight" activeCell="E7" sqref="E7"/>
    </sheetView>
  </sheetViews>
  <sheetFormatPr baseColWidth="10" defaultColWidth="13.33203125" defaultRowHeight="15.75" x14ac:dyDescent="0.25"/>
  <cols>
    <col min="1" max="1" width="11.83203125" style="45" customWidth="1"/>
    <col min="2" max="2" width="73.6640625" style="45" customWidth="1"/>
    <col min="3" max="3" width="49.1640625" style="45" customWidth="1"/>
    <col min="4" max="4" width="10.1640625" style="53" customWidth="1"/>
    <col min="5" max="7" width="7" style="46" customWidth="1"/>
    <col min="8" max="8" width="9.6640625" style="46" customWidth="1"/>
    <col min="9" max="9" width="10.83203125" style="46" customWidth="1"/>
    <col min="10" max="10" width="14.5" style="46" customWidth="1"/>
    <col min="11" max="11" width="13.1640625" style="46" customWidth="1"/>
    <col min="12" max="12" width="13.33203125" style="46" customWidth="1"/>
    <col min="13" max="13" width="15.6640625" style="46" customWidth="1"/>
    <col min="14" max="14" width="16" style="46" customWidth="1"/>
    <col min="15" max="15" width="5.33203125" style="46" customWidth="1"/>
    <col min="16" max="16" width="5.5" style="46" customWidth="1"/>
    <col min="17" max="18" width="5.6640625" style="46" customWidth="1"/>
    <col min="19" max="19" width="6.1640625" style="46" customWidth="1"/>
    <col min="20" max="20" width="5.83203125" style="46" customWidth="1"/>
    <col min="21" max="21" width="29" style="46" customWidth="1"/>
    <col min="22" max="22" width="6" style="46" customWidth="1"/>
    <col min="23" max="23" width="5.5" style="46" customWidth="1"/>
    <col min="24" max="25" width="6" style="46" customWidth="1"/>
    <col min="26" max="26" width="5.6640625" style="46" customWidth="1"/>
    <col min="27" max="28" width="6.33203125" style="46" customWidth="1"/>
    <col min="29" max="29" width="5.6640625" style="46" customWidth="1"/>
    <col min="30" max="30" width="6.1640625" style="46" customWidth="1"/>
    <col min="31" max="34" width="7" style="46" customWidth="1"/>
    <col min="35" max="35" width="6.5" style="46" customWidth="1"/>
    <col min="36" max="36" width="10" style="45" customWidth="1"/>
    <col min="37" max="38" width="9.6640625" style="45" customWidth="1"/>
    <col min="39" max="16384" width="13.33203125" style="45"/>
  </cols>
  <sheetData>
    <row r="1" spans="1:80" ht="18" customHeight="1" x14ac:dyDescent="0.25">
      <c r="A1" s="322" t="s">
        <v>40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22"/>
      <c r="AL1" s="322"/>
    </row>
    <row r="2" spans="1:80" ht="29.25" customHeight="1" x14ac:dyDescent="0.25">
      <c r="A2" s="322" t="s">
        <v>199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</row>
    <row r="4" spans="1:80" s="47" customFormat="1" ht="26.1" customHeight="1" x14ac:dyDescent="0.2">
      <c r="A4" s="325" t="s">
        <v>0</v>
      </c>
      <c r="B4" s="327" t="s">
        <v>1</v>
      </c>
      <c r="C4" s="325" t="s">
        <v>2</v>
      </c>
      <c r="D4" s="324" t="s">
        <v>3</v>
      </c>
      <c r="E4" s="325" t="s">
        <v>4</v>
      </c>
      <c r="F4" s="325"/>
      <c r="G4" s="325"/>
      <c r="H4" s="325"/>
      <c r="I4" s="325"/>
      <c r="J4" s="325"/>
      <c r="K4" s="325"/>
      <c r="L4" s="325"/>
      <c r="M4" s="325"/>
      <c r="N4" s="325"/>
      <c r="O4" s="325" t="s">
        <v>5</v>
      </c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 t="s">
        <v>6</v>
      </c>
      <c r="AF4" s="325"/>
      <c r="AG4" s="325"/>
      <c r="AH4" s="325"/>
      <c r="AI4" s="325"/>
      <c r="AJ4" s="325" t="s">
        <v>7</v>
      </c>
      <c r="AK4" s="325"/>
      <c r="AL4" s="325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</row>
    <row r="5" spans="1:80" s="47" customFormat="1" ht="26.1" customHeight="1" x14ac:dyDescent="0.2">
      <c r="A5" s="325"/>
      <c r="B5" s="328"/>
      <c r="C5" s="325"/>
      <c r="D5" s="324"/>
      <c r="E5" s="325" t="s">
        <v>8</v>
      </c>
      <c r="F5" s="325"/>
      <c r="G5" s="325"/>
      <c r="H5" s="325"/>
      <c r="I5" s="325"/>
      <c r="J5" s="325"/>
      <c r="K5" s="325"/>
      <c r="L5" s="325"/>
      <c r="M5" s="325"/>
      <c r="N5" s="325"/>
      <c r="O5" s="325" t="s">
        <v>9</v>
      </c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4" t="s">
        <v>10</v>
      </c>
      <c r="AF5" s="324" t="s">
        <v>11</v>
      </c>
      <c r="AG5" s="324" t="s">
        <v>12</v>
      </c>
      <c r="AH5" s="324" t="s">
        <v>13</v>
      </c>
      <c r="AI5" s="324" t="s">
        <v>14</v>
      </c>
      <c r="AJ5" s="324" t="s">
        <v>15</v>
      </c>
      <c r="AK5" s="324" t="s">
        <v>16</v>
      </c>
      <c r="AL5" s="324" t="s">
        <v>17</v>
      </c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</row>
    <row r="6" spans="1:80" s="47" customFormat="1" ht="101.1" customHeight="1" x14ac:dyDescent="0.2">
      <c r="A6" s="325"/>
      <c r="B6" s="328"/>
      <c r="C6" s="325"/>
      <c r="D6" s="330"/>
      <c r="E6" s="325" t="s">
        <v>18</v>
      </c>
      <c r="F6" s="325"/>
      <c r="G6" s="325"/>
      <c r="H6" s="325"/>
      <c r="I6" s="325"/>
      <c r="J6" s="325"/>
      <c r="K6" s="325" t="s">
        <v>19</v>
      </c>
      <c r="L6" s="325"/>
      <c r="M6" s="325" t="s">
        <v>20</v>
      </c>
      <c r="N6" s="325"/>
      <c r="O6" s="325" t="s">
        <v>21</v>
      </c>
      <c r="P6" s="325"/>
      <c r="Q6" s="325"/>
      <c r="R6" s="325"/>
      <c r="S6" s="325"/>
      <c r="T6" s="325"/>
      <c r="U6" s="129" t="s">
        <v>22</v>
      </c>
      <c r="V6" s="332" t="s">
        <v>95</v>
      </c>
      <c r="W6" s="333"/>
      <c r="X6" s="333"/>
      <c r="Y6" s="333"/>
      <c r="Z6" s="333"/>
      <c r="AA6" s="334"/>
      <c r="AB6" s="332" t="s">
        <v>61</v>
      </c>
      <c r="AC6" s="333"/>
      <c r="AD6" s="334"/>
      <c r="AE6" s="324"/>
      <c r="AF6" s="324"/>
      <c r="AG6" s="324"/>
      <c r="AH6" s="324"/>
      <c r="AI6" s="324"/>
      <c r="AJ6" s="324"/>
      <c r="AK6" s="324"/>
      <c r="AL6" s="324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</row>
    <row r="7" spans="1:80" s="47" customFormat="1" ht="233.1" customHeight="1" x14ac:dyDescent="0.2">
      <c r="A7" s="326"/>
      <c r="B7" s="329"/>
      <c r="C7" s="326"/>
      <c r="D7" s="331"/>
      <c r="E7" s="10" t="s">
        <v>38</v>
      </c>
      <c r="F7" s="10" t="s">
        <v>39</v>
      </c>
      <c r="G7" s="10" t="s">
        <v>23</v>
      </c>
      <c r="H7" s="10" t="s">
        <v>47</v>
      </c>
      <c r="I7" s="10" t="s">
        <v>56</v>
      </c>
      <c r="J7" s="10" t="s">
        <v>91</v>
      </c>
      <c r="K7" s="140" t="s">
        <v>94</v>
      </c>
      <c r="L7" s="11" t="s">
        <v>24</v>
      </c>
      <c r="M7" s="11" t="s">
        <v>25</v>
      </c>
      <c r="N7" s="11" t="s">
        <v>42</v>
      </c>
      <c r="O7" s="11" t="s">
        <v>26</v>
      </c>
      <c r="P7" s="11" t="s">
        <v>36</v>
      </c>
      <c r="Q7" s="11" t="s">
        <v>35</v>
      </c>
      <c r="R7" s="12" t="s">
        <v>57</v>
      </c>
      <c r="S7" s="12" t="s">
        <v>45</v>
      </c>
      <c r="T7" s="11" t="s">
        <v>27</v>
      </c>
      <c r="U7" s="11" t="s">
        <v>69</v>
      </c>
      <c r="V7" s="11" t="s">
        <v>28</v>
      </c>
      <c r="W7" s="11" t="s">
        <v>29</v>
      </c>
      <c r="X7" s="11" t="s">
        <v>30</v>
      </c>
      <c r="Y7" s="11" t="s">
        <v>44</v>
      </c>
      <c r="Z7" s="11" t="s">
        <v>31</v>
      </c>
      <c r="AA7" s="11" t="s">
        <v>32</v>
      </c>
      <c r="AB7" s="11" t="s">
        <v>58</v>
      </c>
      <c r="AC7" s="11" t="s">
        <v>59</v>
      </c>
      <c r="AD7" s="11" t="s">
        <v>60</v>
      </c>
      <c r="AE7" s="129"/>
      <c r="AF7" s="129"/>
      <c r="AG7" s="129"/>
      <c r="AH7" s="129"/>
      <c r="AI7" s="129"/>
      <c r="AJ7" s="324"/>
      <c r="AK7" s="324"/>
      <c r="AL7" s="324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</row>
    <row r="8" spans="1:80" s="48" customFormat="1" ht="56.25" customHeight="1" x14ac:dyDescent="0.25">
      <c r="A8" s="41">
        <v>1</v>
      </c>
      <c r="B8" s="2" t="s">
        <v>102</v>
      </c>
      <c r="C8" s="15" t="s">
        <v>37</v>
      </c>
      <c r="D8" s="4">
        <v>1</v>
      </c>
      <c r="E8" s="148">
        <v>1</v>
      </c>
      <c r="F8" s="148"/>
      <c r="G8" s="148"/>
      <c r="H8" s="148"/>
      <c r="I8" s="148"/>
      <c r="J8" s="148"/>
      <c r="K8" s="148"/>
      <c r="L8" s="148"/>
      <c r="M8" s="3"/>
      <c r="N8" s="1"/>
      <c r="O8" s="145"/>
      <c r="P8" s="145"/>
      <c r="Q8" s="145"/>
      <c r="R8" s="145"/>
      <c r="S8" s="145"/>
      <c r="T8" s="145"/>
      <c r="U8" s="145"/>
      <c r="V8" s="145"/>
      <c r="W8" s="145" t="s">
        <v>41</v>
      </c>
      <c r="X8" s="145" t="s">
        <v>41</v>
      </c>
      <c r="Y8" s="145"/>
      <c r="Z8" s="145"/>
      <c r="AA8" s="145"/>
      <c r="AB8" s="145" t="s">
        <v>41</v>
      </c>
      <c r="AC8" s="145"/>
      <c r="AD8" s="145"/>
      <c r="AE8" s="1" t="s">
        <v>41</v>
      </c>
      <c r="AF8" s="1"/>
      <c r="AG8" s="1"/>
      <c r="AH8" s="1"/>
      <c r="AI8" s="1"/>
      <c r="AJ8" s="1" t="s">
        <v>41</v>
      </c>
      <c r="AK8" s="1"/>
      <c r="AL8" s="1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</row>
    <row r="9" spans="1:80" s="48" customFormat="1" ht="42" customHeight="1" x14ac:dyDescent="0.25">
      <c r="A9" s="144">
        <v>2</v>
      </c>
      <c r="B9" s="146" t="s">
        <v>166</v>
      </c>
      <c r="C9" s="15" t="s">
        <v>37</v>
      </c>
      <c r="D9" s="4">
        <v>10</v>
      </c>
      <c r="E9" s="148">
        <v>1</v>
      </c>
      <c r="F9" s="148"/>
      <c r="G9" s="148"/>
      <c r="H9" s="148"/>
      <c r="I9" s="148"/>
      <c r="J9" s="148"/>
      <c r="K9" s="148"/>
      <c r="L9" s="148"/>
      <c r="M9" s="3"/>
      <c r="N9" s="1"/>
      <c r="O9" s="145" t="s">
        <v>41</v>
      </c>
      <c r="P9" s="145"/>
      <c r="Q9" s="145"/>
      <c r="R9" s="145"/>
      <c r="S9" s="145"/>
      <c r="T9" s="145"/>
      <c r="U9" s="145"/>
      <c r="V9" s="145"/>
      <c r="W9" s="145" t="s">
        <v>41</v>
      </c>
      <c r="X9" s="145" t="s">
        <v>41</v>
      </c>
      <c r="Y9" s="145"/>
      <c r="Z9" s="145"/>
      <c r="AA9" s="145"/>
      <c r="AB9" s="145" t="s">
        <v>41</v>
      </c>
      <c r="AC9" s="145"/>
      <c r="AD9" s="145"/>
      <c r="AE9" s="1"/>
      <c r="AF9" s="1" t="s">
        <v>41</v>
      </c>
      <c r="AG9" s="1"/>
      <c r="AH9" s="1"/>
      <c r="AI9" s="1"/>
      <c r="AJ9" s="1"/>
      <c r="AK9" s="1" t="s">
        <v>41</v>
      </c>
      <c r="AL9" s="1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</row>
    <row r="10" spans="1:80" s="48" customFormat="1" ht="44.25" customHeight="1" x14ac:dyDescent="0.25">
      <c r="A10" s="41">
        <v>3</v>
      </c>
      <c r="B10" s="2" t="s">
        <v>103</v>
      </c>
      <c r="C10" s="15" t="s">
        <v>37</v>
      </c>
      <c r="D10" s="4">
        <v>4</v>
      </c>
      <c r="E10" s="148">
        <v>1</v>
      </c>
      <c r="F10" s="148"/>
      <c r="G10" s="148"/>
      <c r="H10" s="148"/>
      <c r="I10" s="148"/>
      <c r="J10" s="148"/>
      <c r="K10" s="148">
        <v>2</v>
      </c>
      <c r="L10" s="148"/>
      <c r="M10" s="3"/>
      <c r="N10" s="1"/>
      <c r="O10" s="145" t="s">
        <v>41</v>
      </c>
      <c r="P10" s="145" t="s">
        <v>41</v>
      </c>
      <c r="Q10" s="145" t="s">
        <v>41</v>
      </c>
      <c r="R10" s="145" t="s">
        <v>41</v>
      </c>
      <c r="S10" s="145"/>
      <c r="T10" s="145" t="s">
        <v>41</v>
      </c>
      <c r="U10" s="145" t="s">
        <v>41</v>
      </c>
      <c r="V10" s="145" t="s">
        <v>41</v>
      </c>
      <c r="W10" s="145" t="s">
        <v>41</v>
      </c>
      <c r="X10" s="145" t="s">
        <v>41</v>
      </c>
      <c r="Y10" s="145"/>
      <c r="Z10" s="145" t="s">
        <v>41</v>
      </c>
      <c r="AA10" s="145" t="s">
        <v>41</v>
      </c>
      <c r="AB10" s="145" t="s">
        <v>41</v>
      </c>
      <c r="AC10" s="145"/>
      <c r="AD10" s="145" t="s">
        <v>41</v>
      </c>
      <c r="AE10" s="1" t="s">
        <v>41</v>
      </c>
      <c r="AF10" s="1"/>
      <c r="AG10" s="1"/>
      <c r="AH10" s="1"/>
      <c r="AI10" s="1"/>
      <c r="AJ10" s="1" t="s">
        <v>41</v>
      </c>
      <c r="AK10" s="1"/>
      <c r="AL10" s="1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</row>
    <row r="11" spans="1:80" s="48" customFormat="1" ht="56.1" customHeight="1" x14ac:dyDescent="0.25">
      <c r="A11" s="144">
        <v>4</v>
      </c>
      <c r="B11" s="2" t="s">
        <v>104</v>
      </c>
      <c r="C11" s="15" t="s">
        <v>37</v>
      </c>
      <c r="D11" s="4">
        <v>5</v>
      </c>
      <c r="E11" s="148">
        <v>1</v>
      </c>
      <c r="F11" s="148"/>
      <c r="G11" s="148"/>
      <c r="H11" s="148"/>
      <c r="I11" s="148"/>
      <c r="J11" s="148"/>
      <c r="K11" s="148">
        <v>1</v>
      </c>
      <c r="L11" s="148"/>
      <c r="M11" s="3"/>
      <c r="N11" s="1"/>
      <c r="O11" s="145" t="s">
        <v>41</v>
      </c>
      <c r="P11" s="145"/>
      <c r="Q11" s="145"/>
      <c r="R11" s="145"/>
      <c r="S11" s="145"/>
      <c r="T11" s="145" t="s">
        <v>41</v>
      </c>
      <c r="U11" s="145" t="s">
        <v>41</v>
      </c>
      <c r="V11" s="145" t="s">
        <v>41</v>
      </c>
      <c r="W11" s="145" t="s">
        <v>41</v>
      </c>
      <c r="X11" s="145" t="s">
        <v>41</v>
      </c>
      <c r="Y11" s="145"/>
      <c r="Z11" s="145" t="s">
        <v>41</v>
      </c>
      <c r="AA11" s="145" t="s">
        <v>41</v>
      </c>
      <c r="AB11" s="145" t="s">
        <v>41</v>
      </c>
      <c r="AC11" s="145"/>
      <c r="AD11" s="145" t="s">
        <v>41</v>
      </c>
      <c r="AE11" s="1" t="s">
        <v>41</v>
      </c>
      <c r="AF11" s="1"/>
      <c r="AG11" s="1"/>
      <c r="AH11" s="1"/>
      <c r="AI11" s="1"/>
      <c r="AJ11" s="1" t="s">
        <v>41</v>
      </c>
      <c r="AK11" s="1"/>
      <c r="AL11" s="1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</row>
    <row r="12" spans="1:80" s="48" customFormat="1" ht="56.1" customHeight="1" x14ac:dyDescent="0.25">
      <c r="A12" s="41">
        <v>5</v>
      </c>
      <c r="B12" s="2" t="s">
        <v>63</v>
      </c>
      <c r="C12" s="15" t="s">
        <v>37</v>
      </c>
      <c r="D12" s="4">
        <v>240</v>
      </c>
      <c r="E12" s="148"/>
      <c r="F12" s="148"/>
      <c r="G12" s="148"/>
      <c r="H12" s="148"/>
      <c r="I12" s="148"/>
      <c r="J12" s="148"/>
      <c r="K12" s="148"/>
      <c r="L12" s="148"/>
      <c r="M12" s="3"/>
      <c r="N12" s="1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"/>
      <c r="AF12" s="1"/>
      <c r="AG12" s="1"/>
      <c r="AH12" s="1" t="s">
        <v>41</v>
      </c>
      <c r="AI12" s="1"/>
      <c r="AJ12" s="1"/>
      <c r="AK12" s="1"/>
      <c r="AL12" s="1" t="s">
        <v>41</v>
      </c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</row>
    <row r="13" spans="1:80" s="48" customFormat="1" ht="56.1" customHeight="1" x14ac:dyDescent="0.25">
      <c r="A13" s="144">
        <v>6</v>
      </c>
      <c r="B13" s="2" t="s">
        <v>105</v>
      </c>
      <c r="C13" s="2" t="s">
        <v>37</v>
      </c>
      <c r="D13" s="27">
        <v>10</v>
      </c>
      <c r="E13" s="148"/>
      <c r="F13" s="148">
        <v>1</v>
      </c>
      <c r="G13" s="148"/>
      <c r="H13" s="148"/>
      <c r="I13" s="148"/>
      <c r="J13" s="148"/>
      <c r="K13" s="148"/>
      <c r="L13" s="148"/>
      <c r="M13" s="3"/>
      <c r="N13" s="1"/>
      <c r="O13" s="145"/>
      <c r="P13" s="145"/>
      <c r="Q13" s="145"/>
      <c r="R13" s="145"/>
      <c r="S13" s="145"/>
      <c r="T13" s="145"/>
      <c r="U13" s="145"/>
      <c r="V13" s="145"/>
      <c r="W13" s="145" t="s">
        <v>41</v>
      </c>
      <c r="X13" s="145"/>
      <c r="Y13" s="145"/>
      <c r="Z13" s="145"/>
      <c r="AA13" s="145"/>
      <c r="AB13" s="145"/>
      <c r="AC13" s="145"/>
      <c r="AD13" s="145"/>
      <c r="AE13" s="1"/>
      <c r="AF13" s="1"/>
      <c r="AG13" s="1" t="s">
        <v>41</v>
      </c>
      <c r="AH13" s="1"/>
      <c r="AI13" s="1"/>
      <c r="AJ13" s="1" t="s">
        <v>41</v>
      </c>
      <c r="AK13" s="1"/>
      <c r="AL13" s="1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</row>
    <row r="14" spans="1:80" s="48" customFormat="1" ht="56.1" customHeight="1" x14ac:dyDescent="0.25">
      <c r="A14" s="41">
        <v>7</v>
      </c>
      <c r="B14" s="2" t="s">
        <v>106</v>
      </c>
      <c r="C14" s="15" t="s">
        <v>55</v>
      </c>
      <c r="D14" s="4">
        <v>5</v>
      </c>
      <c r="E14" s="148"/>
      <c r="F14" s="148"/>
      <c r="G14" s="148">
        <v>1</v>
      </c>
      <c r="H14" s="148"/>
      <c r="I14" s="148"/>
      <c r="J14" s="148"/>
      <c r="K14" s="6"/>
      <c r="L14" s="148"/>
      <c r="M14" s="3"/>
      <c r="N14" s="1"/>
      <c r="O14" s="145" t="s">
        <v>41</v>
      </c>
      <c r="P14" s="145" t="s">
        <v>41</v>
      </c>
      <c r="Q14" s="145" t="s">
        <v>41</v>
      </c>
      <c r="R14" s="145" t="s">
        <v>41</v>
      </c>
      <c r="S14" s="145"/>
      <c r="T14" s="145"/>
      <c r="U14" s="145" t="s">
        <v>41</v>
      </c>
      <c r="V14" s="145" t="s">
        <v>41</v>
      </c>
      <c r="W14" s="145" t="s">
        <v>41</v>
      </c>
      <c r="X14" s="145" t="s">
        <v>41</v>
      </c>
      <c r="Y14" s="145"/>
      <c r="Z14" s="145"/>
      <c r="AA14" s="145" t="s">
        <v>41</v>
      </c>
      <c r="AB14" s="145" t="s">
        <v>41</v>
      </c>
      <c r="AC14" s="145"/>
      <c r="AD14" s="145" t="s">
        <v>41</v>
      </c>
      <c r="AE14" s="1" t="s">
        <v>41</v>
      </c>
      <c r="AF14" s="1"/>
      <c r="AG14" s="1"/>
      <c r="AH14" s="1"/>
      <c r="AI14" s="1"/>
      <c r="AJ14" s="1" t="s">
        <v>41</v>
      </c>
      <c r="AK14" s="1"/>
      <c r="AL14" s="1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</row>
    <row r="15" spans="1:80" s="48" customFormat="1" ht="56.1" customHeight="1" x14ac:dyDescent="0.25">
      <c r="A15" s="144">
        <v>8</v>
      </c>
      <c r="B15" s="2" t="s">
        <v>64</v>
      </c>
      <c r="C15" s="15" t="s">
        <v>55</v>
      </c>
      <c r="D15" s="4">
        <v>480</v>
      </c>
      <c r="E15" s="148"/>
      <c r="F15" s="148"/>
      <c r="G15" s="148"/>
      <c r="H15" s="148"/>
      <c r="I15" s="148"/>
      <c r="J15" s="148"/>
      <c r="K15" s="6"/>
      <c r="L15" s="148"/>
      <c r="M15" s="3"/>
      <c r="N15" s="1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"/>
      <c r="AF15" s="1"/>
      <c r="AG15" s="1"/>
      <c r="AH15" s="1" t="s">
        <v>41</v>
      </c>
      <c r="AI15" s="1"/>
      <c r="AJ15" s="1"/>
      <c r="AK15" s="1"/>
      <c r="AL15" s="1" t="s">
        <v>41</v>
      </c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</row>
    <row r="16" spans="1:80" s="48" customFormat="1" ht="56.1" customHeight="1" x14ac:dyDescent="0.25">
      <c r="A16" s="41">
        <v>9</v>
      </c>
      <c r="B16" s="2" t="s">
        <v>66</v>
      </c>
      <c r="C16" s="15" t="s">
        <v>55</v>
      </c>
      <c r="D16" s="4">
        <v>10</v>
      </c>
      <c r="E16" s="148"/>
      <c r="F16" s="148"/>
      <c r="G16" s="148"/>
      <c r="H16" s="148"/>
      <c r="I16" s="148">
        <v>1</v>
      </c>
      <c r="J16" s="148"/>
      <c r="K16" s="6"/>
      <c r="L16" s="148"/>
      <c r="M16" s="3"/>
      <c r="N16" s="1"/>
      <c r="O16" s="145" t="s">
        <v>41</v>
      </c>
      <c r="P16" s="145" t="s">
        <v>41</v>
      </c>
      <c r="Q16" s="145" t="s">
        <v>41</v>
      </c>
      <c r="R16" s="145" t="s">
        <v>41</v>
      </c>
      <c r="S16" s="145"/>
      <c r="T16" s="145"/>
      <c r="U16" s="145"/>
      <c r="V16" s="145" t="s">
        <v>41</v>
      </c>
      <c r="W16" s="145" t="s">
        <v>41</v>
      </c>
      <c r="X16" s="145" t="s">
        <v>41</v>
      </c>
      <c r="Y16" s="145"/>
      <c r="Z16" s="145"/>
      <c r="AA16" s="145" t="s">
        <v>41</v>
      </c>
      <c r="AB16" s="145" t="s">
        <v>41</v>
      </c>
      <c r="AC16" s="145"/>
      <c r="AD16" s="145" t="s">
        <v>41</v>
      </c>
      <c r="AE16" s="1" t="s">
        <v>41</v>
      </c>
      <c r="AF16" s="1"/>
      <c r="AG16" s="1"/>
      <c r="AH16" s="1"/>
      <c r="AI16" s="1"/>
      <c r="AJ16" s="1" t="s">
        <v>41</v>
      </c>
      <c r="AK16" s="1"/>
      <c r="AL16" s="1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</row>
    <row r="17" spans="1:80" s="48" customFormat="1" ht="56.1" customHeight="1" x14ac:dyDescent="0.25">
      <c r="A17" s="144">
        <v>10</v>
      </c>
      <c r="B17" s="2" t="s">
        <v>64</v>
      </c>
      <c r="C17" s="15" t="s">
        <v>55</v>
      </c>
      <c r="D17" s="4">
        <v>480</v>
      </c>
      <c r="E17" s="148"/>
      <c r="F17" s="148"/>
      <c r="G17" s="148"/>
      <c r="H17" s="148"/>
      <c r="I17" s="148"/>
      <c r="J17" s="148"/>
      <c r="K17" s="6"/>
      <c r="L17" s="148"/>
      <c r="M17" s="3"/>
      <c r="N17" s="1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"/>
      <c r="AF17" s="1"/>
      <c r="AG17" s="1"/>
      <c r="AH17" s="1" t="s">
        <v>41</v>
      </c>
      <c r="AI17" s="1"/>
      <c r="AJ17" s="1"/>
      <c r="AK17" s="1"/>
      <c r="AL17" s="1" t="s">
        <v>41</v>
      </c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</row>
    <row r="18" spans="1:80" s="48" customFormat="1" ht="56.1" customHeight="1" x14ac:dyDescent="0.25">
      <c r="A18" s="41">
        <v>11</v>
      </c>
      <c r="B18" s="15" t="s">
        <v>108</v>
      </c>
      <c r="C18" s="15" t="s">
        <v>55</v>
      </c>
      <c r="D18" s="5">
        <v>195</v>
      </c>
      <c r="E18" s="148"/>
      <c r="F18" s="148"/>
      <c r="G18" s="148"/>
      <c r="H18" s="148">
        <v>1</v>
      </c>
      <c r="I18" s="148"/>
      <c r="J18" s="148"/>
      <c r="K18" s="145"/>
      <c r="L18" s="148"/>
      <c r="M18" s="1"/>
      <c r="N18" s="1"/>
      <c r="O18" s="145" t="s">
        <v>41</v>
      </c>
      <c r="P18" s="145"/>
      <c r="Q18" s="145"/>
      <c r="R18" s="145"/>
      <c r="S18" s="145"/>
      <c r="T18" s="145"/>
      <c r="U18" s="145" t="s">
        <v>41</v>
      </c>
      <c r="V18" s="145" t="s">
        <v>41</v>
      </c>
      <c r="W18" s="145" t="s">
        <v>41</v>
      </c>
      <c r="X18" s="145" t="s">
        <v>41</v>
      </c>
      <c r="Y18" s="145"/>
      <c r="Z18" s="145"/>
      <c r="AA18" s="145" t="s">
        <v>41</v>
      </c>
      <c r="AB18" s="145" t="s">
        <v>41</v>
      </c>
      <c r="AC18" s="145"/>
      <c r="AD18" s="231" t="s">
        <v>41</v>
      </c>
      <c r="AE18" s="294"/>
      <c r="AF18" s="294" t="s">
        <v>41</v>
      </c>
      <c r="AG18" s="1"/>
      <c r="AH18" s="1"/>
      <c r="AI18" s="1"/>
      <c r="AJ18" s="1" t="s">
        <v>41</v>
      </c>
      <c r="AK18" s="1"/>
      <c r="AL18" s="1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</row>
    <row r="19" spans="1:80" s="48" customFormat="1" ht="56.1" customHeight="1" x14ac:dyDescent="0.25">
      <c r="A19" s="144">
        <v>12</v>
      </c>
      <c r="B19" s="42" t="s">
        <v>46</v>
      </c>
      <c r="C19" s="2" t="s">
        <v>55</v>
      </c>
      <c r="D19" s="5">
        <v>60</v>
      </c>
      <c r="E19" s="7"/>
      <c r="F19" s="148"/>
      <c r="G19" s="148"/>
      <c r="H19" s="148">
        <v>1</v>
      </c>
      <c r="I19" s="148"/>
      <c r="J19" s="148"/>
      <c r="K19" s="1"/>
      <c r="L19" s="148"/>
      <c r="M19" s="1">
        <v>1</v>
      </c>
      <c r="N19" s="1">
        <v>1</v>
      </c>
      <c r="O19" s="145"/>
      <c r="P19" s="145"/>
      <c r="Q19" s="145"/>
      <c r="R19" s="145"/>
      <c r="S19" s="145"/>
      <c r="T19" s="145"/>
      <c r="U19" s="145" t="s">
        <v>41</v>
      </c>
      <c r="V19" s="145" t="s">
        <v>41</v>
      </c>
      <c r="W19" s="145" t="s">
        <v>41</v>
      </c>
      <c r="X19" s="145" t="s">
        <v>41</v>
      </c>
      <c r="Y19" s="145"/>
      <c r="Z19" s="145"/>
      <c r="AA19" s="145" t="s">
        <v>41</v>
      </c>
      <c r="AB19" s="145" t="s">
        <v>41</v>
      </c>
      <c r="AC19" s="145" t="s">
        <v>41</v>
      </c>
      <c r="AD19" s="145" t="s">
        <v>41</v>
      </c>
      <c r="AE19" s="1" t="s">
        <v>41</v>
      </c>
      <c r="AF19" s="1"/>
      <c r="AG19" s="1"/>
      <c r="AH19" s="1"/>
      <c r="AI19" s="1"/>
      <c r="AJ19" s="1" t="s">
        <v>41</v>
      </c>
      <c r="AK19" s="1"/>
      <c r="AL19" s="1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</row>
    <row r="20" spans="1:80" s="48" customFormat="1" ht="56.1" customHeight="1" x14ac:dyDescent="0.25">
      <c r="A20" s="41">
        <v>13</v>
      </c>
      <c r="B20" s="42" t="s">
        <v>43</v>
      </c>
      <c r="C20" s="2" t="s">
        <v>55</v>
      </c>
      <c r="D20" s="5">
        <f>14*8*60</f>
        <v>6720</v>
      </c>
      <c r="E20" s="7"/>
      <c r="F20" s="148"/>
      <c r="G20" s="148"/>
      <c r="H20" s="148"/>
      <c r="I20" s="148"/>
      <c r="J20" s="148"/>
      <c r="K20" s="1"/>
      <c r="L20" s="148"/>
      <c r="M20" s="1"/>
      <c r="N20" s="1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"/>
      <c r="AF20" s="1"/>
      <c r="AG20" s="1"/>
      <c r="AH20" s="1" t="s">
        <v>41</v>
      </c>
      <c r="AI20" s="1"/>
      <c r="AJ20" s="1"/>
      <c r="AK20" s="1"/>
      <c r="AL20" s="1" t="s">
        <v>41</v>
      </c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</row>
    <row r="21" spans="1:80" s="48" customFormat="1" ht="56.1" customHeight="1" x14ac:dyDescent="0.25">
      <c r="A21" s="144">
        <v>14</v>
      </c>
      <c r="B21" s="42" t="s">
        <v>62</v>
      </c>
      <c r="C21" s="2" t="s">
        <v>55</v>
      </c>
      <c r="D21" s="5">
        <v>10</v>
      </c>
      <c r="E21" s="7"/>
      <c r="F21" s="148"/>
      <c r="G21" s="148"/>
      <c r="H21" s="148">
        <v>1</v>
      </c>
      <c r="I21" s="148"/>
      <c r="J21" s="148"/>
      <c r="K21" s="1"/>
      <c r="L21" s="148"/>
      <c r="M21" s="1"/>
      <c r="N21" s="1"/>
      <c r="O21" s="145"/>
      <c r="P21" s="145"/>
      <c r="Q21" s="145"/>
      <c r="R21" s="145"/>
      <c r="S21" s="145"/>
      <c r="T21" s="145"/>
      <c r="U21" s="145"/>
      <c r="V21" s="145"/>
      <c r="W21" s="145" t="s">
        <v>41</v>
      </c>
      <c r="X21" s="145" t="s">
        <v>41</v>
      </c>
      <c r="Y21" s="145"/>
      <c r="Z21" s="145"/>
      <c r="AA21" s="145"/>
      <c r="AB21" s="145" t="s">
        <v>41</v>
      </c>
      <c r="AC21" s="145"/>
      <c r="AD21" s="145"/>
      <c r="AE21" s="1"/>
      <c r="AF21" s="1" t="s">
        <v>41</v>
      </c>
      <c r="AG21" s="1"/>
      <c r="AH21" s="1"/>
      <c r="AI21" s="1"/>
      <c r="AJ21" s="1"/>
      <c r="AK21" s="1" t="s">
        <v>41</v>
      </c>
      <c r="AL21" s="1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</row>
    <row r="22" spans="1:80" s="48" customFormat="1" ht="56.1" customHeight="1" x14ac:dyDescent="0.25">
      <c r="A22" s="41">
        <v>15</v>
      </c>
      <c r="B22" s="2" t="s">
        <v>70</v>
      </c>
      <c r="C22" s="2" t="s">
        <v>55</v>
      </c>
      <c r="D22" s="5">
        <v>60</v>
      </c>
      <c r="E22" s="7"/>
      <c r="F22" s="148"/>
      <c r="G22" s="148"/>
      <c r="H22" s="148">
        <v>1</v>
      </c>
      <c r="I22" s="148"/>
      <c r="J22" s="148"/>
      <c r="K22" s="148">
        <v>8</v>
      </c>
      <c r="L22" s="148"/>
      <c r="M22" s="1"/>
      <c r="N22" s="1"/>
      <c r="O22" s="145"/>
      <c r="P22" s="145"/>
      <c r="Q22" s="145"/>
      <c r="R22" s="145"/>
      <c r="S22" s="145" t="s">
        <v>41</v>
      </c>
      <c r="T22" s="145"/>
      <c r="U22" s="145" t="s">
        <v>41</v>
      </c>
      <c r="V22" s="145"/>
      <c r="W22" s="145" t="s">
        <v>41</v>
      </c>
      <c r="X22" s="145" t="s">
        <v>41</v>
      </c>
      <c r="Y22" s="145" t="s">
        <v>41</v>
      </c>
      <c r="Z22" s="145"/>
      <c r="AA22" s="145"/>
      <c r="AB22" s="145" t="s">
        <v>41</v>
      </c>
      <c r="AC22" s="145"/>
      <c r="AD22" s="145"/>
      <c r="AE22" s="1" t="s">
        <v>41</v>
      </c>
      <c r="AF22" s="1"/>
      <c r="AG22" s="1"/>
      <c r="AH22" s="1"/>
      <c r="AI22" s="1"/>
      <c r="AJ22" s="1" t="s">
        <v>41</v>
      </c>
      <c r="AK22" s="1"/>
      <c r="AL22" s="1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</row>
    <row r="23" spans="1:80" s="48" customFormat="1" ht="56.1" customHeight="1" x14ac:dyDescent="0.25">
      <c r="A23" s="144">
        <v>16</v>
      </c>
      <c r="B23" s="13" t="s">
        <v>64</v>
      </c>
      <c r="C23" s="2" t="s">
        <v>55</v>
      </c>
      <c r="D23" s="5">
        <v>480</v>
      </c>
      <c r="E23" s="7"/>
      <c r="F23" s="148"/>
      <c r="G23" s="148"/>
      <c r="H23" s="148"/>
      <c r="I23" s="148"/>
      <c r="J23" s="148"/>
      <c r="K23" s="148"/>
      <c r="L23" s="148"/>
      <c r="M23" s="1"/>
      <c r="N23" s="1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"/>
      <c r="AF23" s="1"/>
      <c r="AG23" s="1"/>
      <c r="AH23" s="1" t="s">
        <v>41</v>
      </c>
      <c r="AI23" s="1"/>
      <c r="AJ23" s="1"/>
      <c r="AK23" s="1"/>
      <c r="AL23" s="1" t="s">
        <v>41</v>
      </c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</row>
    <row r="24" spans="1:80" s="48" customFormat="1" ht="56.1" customHeight="1" x14ac:dyDescent="0.25">
      <c r="A24" s="41">
        <v>17</v>
      </c>
      <c r="B24" s="13" t="s">
        <v>71</v>
      </c>
      <c r="C24" s="2" t="s">
        <v>55</v>
      </c>
      <c r="D24" s="5">
        <v>20</v>
      </c>
      <c r="E24" s="7"/>
      <c r="F24" s="148"/>
      <c r="G24" s="148"/>
      <c r="H24" s="148"/>
      <c r="I24" s="148">
        <v>1</v>
      </c>
      <c r="J24" s="148"/>
      <c r="K24" s="148"/>
      <c r="L24" s="148"/>
      <c r="M24" s="1"/>
      <c r="N24" s="1"/>
      <c r="O24" s="145"/>
      <c r="P24" s="145"/>
      <c r="Q24" s="145"/>
      <c r="R24" s="145"/>
      <c r="S24" s="145"/>
      <c r="T24" s="145"/>
      <c r="U24" s="145"/>
      <c r="V24" s="145" t="s">
        <v>41</v>
      </c>
      <c r="W24" s="145" t="s">
        <v>41</v>
      </c>
      <c r="X24" s="145" t="s">
        <v>41</v>
      </c>
      <c r="Y24" s="145"/>
      <c r="Z24" s="145"/>
      <c r="AA24" s="145" t="s">
        <v>41</v>
      </c>
      <c r="AB24" s="145" t="s">
        <v>41</v>
      </c>
      <c r="AC24" s="145"/>
      <c r="AD24" s="145" t="s">
        <v>41</v>
      </c>
      <c r="AE24" s="1"/>
      <c r="AF24" s="1" t="s">
        <v>41</v>
      </c>
      <c r="AG24" s="1"/>
      <c r="AH24" s="1"/>
      <c r="AI24" s="1"/>
      <c r="AJ24" s="1"/>
      <c r="AK24" s="1" t="s">
        <v>41</v>
      </c>
      <c r="AL24" s="1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</row>
    <row r="25" spans="1:80" s="48" customFormat="1" ht="56.1" customHeight="1" x14ac:dyDescent="0.25">
      <c r="A25" s="144">
        <v>18</v>
      </c>
      <c r="B25" s="2" t="s">
        <v>109</v>
      </c>
      <c r="C25" s="2" t="s">
        <v>55</v>
      </c>
      <c r="D25" s="5">
        <v>5</v>
      </c>
      <c r="E25" s="7"/>
      <c r="F25" s="148"/>
      <c r="G25" s="148">
        <v>1</v>
      </c>
      <c r="H25" s="148"/>
      <c r="I25" s="148"/>
      <c r="J25" s="148"/>
      <c r="K25" s="1">
        <v>1</v>
      </c>
      <c r="L25" s="148"/>
      <c r="M25" s="1"/>
      <c r="N25" s="1"/>
      <c r="O25" s="145" t="s">
        <v>41</v>
      </c>
      <c r="P25" s="145"/>
      <c r="Q25" s="145"/>
      <c r="R25" s="145"/>
      <c r="S25" s="145"/>
      <c r="T25" s="145" t="s">
        <v>41</v>
      </c>
      <c r="U25" s="145" t="s">
        <v>41</v>
      </c>
      <c r="V25" s="145" t="s">
        <v>41</v>
      </c>
      <c r="W25" s="145" t="s">
        <v>41</v>
      </c>
      <c r="X25" s="145" t="s">
        <v>41</v>
      </c>
      <c r="Y25" s="145"/>
      <c r="Z25" s="145" t="s">
        <v>41</v>
      </c>
      <c r="AA25" s="145" t="s">
        <v>41</v>
      </c>
      <c r="AB25" s="145" t="s">
        <v>41</v>
      </c>
      <c r="AC25" s="145"/>
      <c r="AD25" s="145" t="s">
        <v>41</v>
      </c>
      <c r="AE25" s="1" t="s">
        <v>41</v>
      </c>
      <c r="AF25" s="1"/>
      <c r="AG25" s="1"/>
      <c r="AH25" s="1"/>
      <c r="AI25" s="1"/>
      <c r="AJ25" s="1" t="s">
        <v>41</v>
      </c>
      <c r="AK25" s="1"/>
      <c r="AL25" s="1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</row>
    <row r="26" spans="1:80" s="48" customFormat="1" ht="56.1" customHeight="1" x14ac:dyDescent="0.25">
      <c r="A26" s="41">
        <v>19</v>
      </c>
      <c r="B26" s="2" t="s">
        <v>110</v>
      </c>
      <c r="C26" s="2" t="s">
        <v>55</v>
      </c>
      <c r="D26" s="5">
        <v>240</v>
      </c>
      <c r="E26" s="7"/>
      <c r="F26" s="148"/>
      <c r="G26" s="148"/>
      <c r="H26" s="148"/>
      <c r="I26" s="148"/>
      <c r="J26" s="148"/>
      <c r="K26" s="1"/>
      <c r="L26" s="148"/>
      <c r="M26" s="1"/>
      <c r="N26" s="1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"/>
      <c r="AF26" s="1"/>
      <c r="AG26" s="1"/>
      <c r="AH26" s="1" t="s">
        <v>41</v>
      </c>
      <c r="AI26" s="1"/>
      <c r="AJ26" s="1"/>
      <c r="AK26" s="1"/>
      <c r="AL26" s="1" t="s">
        <v>41</v>
      </c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</row>
    <row r="27" spans="1:80" s="48" customFormat="1" ht="56.1" customHeight="1" x14ac:dyDescent="0.25">
      <c r="A27" s="144">
        <v>20</v>
      </c>
      <c r="B27" s="2" t="s">
        <v>111</v>
      </c>
      <c r="C27" s="2" t="s">
        <v>55</v>
      </c>
      <c r="D27" s="5">
        <v>10</v>
      </c>
      <c r="E27" s="7"/>
      <c r="F27" s="148"/>
      <c r="G27" s="148">
        <v>1</v>
      </c>
      <c r="H27" s="148"/>
      <c r="I27" s="148"/>
      <c r="J27" s="148"/>
      <c r="K27" s="1"/>
      <c r="L27" s="148"/>
      <c r="M27" s="1"/>
      <c r="N27" s="1"/>
      <c r="O27" s="145"/>
      <c r="P27" s="145"/>
      <c r="Q27" s="145"/>
      <c r="R27" s="145"/>
      <c r="S27" s="145"/>
      <c r="T27" s="145"/>
      <c r="U27" s="145"/>
      <c r="V27" s="145"/>
      <c r="W27" s="145" t="s">
        <v>41</v>
      </c>
      <c r="X27" s="145"/>
      <c r="Y27" s="145"/>
      <c r="Z27" s="145"/>
      <c r="AA27" s="145"/>
      <c r="AB27" s="145"/>
      <c r="AC27" s="145"/>
      <c r="AD27" s="145"/>
      <c r="AE27" s="1"/>
      <c r="AF27" s="1"/>
      <c r="AG27" s="1" t="s">
        <v>41</v>
      </c>
      <c r="AH27" s="1"/>
      <c r="AI27" s="1"/>
      <c r="AJ27" s="1" t="s">
        <v>41</v>
      </c>
      <c r="AK27" s="1"/>
      <c r="AL27" s="1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</row>
    <row r="28" spans="1:80" s="48" customFormat="1" ht="56.1" customHeight="1" x14ac:dyDescent="0.25">
      <c r="A28" s="41">
        <v>21</v>
      </c>
      <c r="B28" s="2" t="s">
        <v>112</v>
      </c>
      <c r="C28" s="2" t="s">
        <v>37</v>
      </c>
      <c r="D28" s="8">
        <v>5</v>
      </c>
      <c r="E28" s="9">
        <v>1</v>
      </c>
      <c r="F28" s="9"/>
      <c r="G28" s="148"/>
      <c r="H28" s="148"/>
      <c r="I28" s="148"/>
      <c r="J28" s="148"/>
      <c r="K28" s="1"/>
      <c r="L28" s="148"/>
      <c r="M28" s="1"/>
      <c r="N28" s="1"/>
      <c r="O28" s="1" t="s">
        <v>41</v>
      </c>
      <c r="P28" s="1" t="s">
        <v>41</v>
      </c>
      <c r="Q28" s="1" t="s">
        <v>41</v>
      </c>
      <c r="R28" s="1" t="s">
        <v>41</v>
      </c>
      <c r="S28" s="1"/>
      <c r="T28" s="1"/>
      <c r="U28" s="1" t="s">
        <v>41</v>
      </c>
      <c r="V28" s="1" t="s">
        <v>41</v>
      </c>
      <c r="W28" s="1" t="s">
        <v>41</v>
      </c>
      <c r="X28" s="1" t="s">
        <v>41</v>
      </c>
      <c r="Y28" s="1"/>
      <c r="Z28" s="1"/>
      <c r="AA28" s="1" t="s">
        <v>41</v>
      </c>
      <c r="AB28" s="1" t="s">
        <v>41</v>
      </c>
      <c r="AC28" s="1"/>
      <c r="AD28" s="1" t="s">
        <v>41</v>
      </c>
      <c r="AE28" s="1" t="s">
        <v>41</v>
      </c>
      <c r="AF28" s="1"/>
      <c r="AG28" s="1"/>
      <c r="AH28" s="1"/>
      <c r="AI28" s="1"/>
      <c r="AJ28" s="1" t="s">
        <v>41</v>
      </c>
      <c r="AK28" s="1"/>
      <c r="AL28" s="1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</row>
    <row r="29" spans="1:80" s="48" customFormat="1" ht="56.1" customHeight="1" x14ac:dyDescent="0.25">
      <c r="A29" s="144">
        <v>22</v>
      </c>
      <c r="B29" s="2" t="s">
        <v>96</v>
      </c>
      <c r="C29" s="2" t="s">
        <v>37</v>
      </c>
      <c r="D29" s="4">
        <v>15</v>
      </c>
      <c r="E29" s="9">
        <v>1</v>
      </c>
      <c r="F29" s="9"/>
      <c r="G29" s="148"/>
      <c r="H29" s="148"/>
      <c r="I29" s="148"/>
      <c r="J29" s="148"/>
      <c r="K29" s="1">
        <v>2</v>
      </c>
      <c r="L29" s="148"/>
      <c r="M29" s="1"/>
      <c r="N29" s="1"/>
      <c r="O29" s="1"/>
      <c r="P29" s="1"/>
      <c r="Q29" s="1"/>
      <c r="R29" s="1"/>
      <c r="S29" s="1"/>
      <c r="T29" s="1" t="s">
        <v>41</v>
      </c>
      <c r="U29" s="1" t="s">
        <v>41</v>
      </c>
      <c r="V29" s="1" t="s">
        <v>41</v>
      </c>
      <c r="W29" s="1" t="s">
        <v>41</v>
      </c>
      <c r="X29" s="1" t="s">
        <v>41</v>
      </c>
      <c r="Y29" s="1"/>
      <c r="Z29" s="1" t="s">
        <v>41</v>
      </c>
      <c r="AA29" s="1" t="s">
        <v>41</v>
      </c>
      <c r="AB29" s="1" t="s">
        <v>41</v>
      </c>
      <c r="AC29" s="1"/>
      <c r="AD29" s="1" t="s">
        <v>41</v>
      </c>
      <c r="AE29" s="1" t="s">
        <v>41</v>
      </c>
      <c r="AF29" s="1"/>
      <c r="AG29" s="1"/>
      <c r="AH29" s="1"/>
      <c r="AI29" s="1"/>
      <c r="AJ29" s="1" t="s">
        <v>41</v>
      </c>
      <c r="AK29" s="1"/>
      <c r="AL29" s="1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</row>
    <row r="30" spans="1:80" s="48" customFormat="1" ht="56.1" customHeight="1" x14ac:dyDescent="0.25">
      <c r="A30" s="41">
        <v>23</v>
      </c>
      <c r="B30" s="2" t="s">
        <v>113</v>
      </c>
      <c r="C30" s="2" t="s">
        <v>37</v>
      </c>
      <c r="D30" s="27">
        <v>5</v>
      </c>
      <c r="E30" s="9">
        <v>1</v>
      </c>
      <c r="F30" s="9"/>
      <c r="G30" s="148"/>
      <c r="H30" s="148"/>
      <c r="I30" s="148"/>
      <c r="J30" s="148"/>
      <c r="K30" s="1"/>
      <c r="L30" s="148">
        <v>1</v>
      </c>
      <c r="M30" s="1">
        <v>1</v>
      </c>
      <c r="N30" s="1"/>
      <c r="O30" s="1" t="s">
        <v>41</v>
      </c>
      <c r="P30" s="1"/>
      <c r="Q30" s="1"/>
      <c r="R30" s="1"/>
      <c r="S30" s="1"/>
      <c r="T30" s="1"/>
      <c r="U30" s="1" t="s">
        <v>41</v>
      </c>
      <c r="V30" s="1" t="s">
        <v>41</v>
      </c>
      <c r="W30" s="1" t="s">
        <v>41</v>
      </c>
      <c r="X30" s="1" t="s">
        <v>41</v>
      </c>
      <c r="Y30" s="1"/>
      <c r="Z30" s="1"/>
      <c r="AA30" s="1" t="s">
        <v>41</v>
      </c>
      <c r="AB30" s="1" t="s">
        <v>41</v>
      </c>
      <c r="AC30" s="1" t="s">
        <v>41</v>
      </c>
      <c r="AD30" s="1" t="s">
        <v>41</v>
      </c>
      <c r="AE30" s="1" t="s">
        <v>41</v>
      </c>
      <c r="AF30" s="1"/>
      <c r="AG30" s="1"/>
      <c r="AH30" s="1"/>
      <c r="AI30" s="1"/>
      <c r="AJ30" s="1" t="s">
        <v>41</v>
      </c>
      <c r="AK30" s="1"/>
      <c r="AL30" s="1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</row>
    <row r="31" spans="1:80" s="48" customFormat="1" ht="56.1" customHeight="1" x14ac:dyDescent="0.25">
      <c r="A31" s="144">
        <v>24</v>
      </c>
      <c r="B31" s="2" t="s">
        <v>114</v>
      </c>
      <c r="C31" s="2" t="s">
        <v>37</v>
      </c>
      <c r="D31" s="27">
        <v>240</v>
      </c>
      <c r="E31" s="14"/>
      <c r="F31" s="9"/>
      <c r="G31" s="148"/>
      <c r="H31" s="148"/>
      <c r="I31" s="148"/>
      <c r="J31" s="148"/>
      <c r="K31" s="1"/>
      <c r="L31" s="14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 t="s">
        <v>41</v>
      </c>
      <c r="AI31" s="1"/>
      <c r="AJ31" s="1"/>
      <c r="AK31" s="1"/>
      <c r="AL31" s="1" t="s">
        <v>41</v>
      </c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</row>
    <row r="32" spans="1:80" s="52" customFormat="1" x14ac:dyDescent="0.25">
      <c r="A32" s="323" t="s">
        <v>33</v>
      </c>
      <c r="B32" s="323"/>
      <c r="C32" s="323"/>
      <c r="D32" s="49">
        <f t="shared" ref="D32:N32" si="0">SUM(D8:D31)</f>
        <v>9310</v>
      </c>
      <c r="E32" s="49">
        <f t="shared" si="0"/>
        <v>7</v>
      </c>
      <c r="F32" s="49">
        <f t="shared" si="0"/>
        <v>1</v>
      </c>
      <c r="G32" s="49">
        <f t="shared" si="0"/>
        <v>3</v>
      </c>
      <c r="H32" s="49">
        <f t="shared" si="0"/>
        <v>4</v>
      </c>
      <c r="I32" s="49">
        <f t="shared" si="0"/>
        <v>2</v>
      </c>
      <c r="J32" s="49">
        <f t="shared" si="0"/>
        <v>0</v>
      </c>
      <c r="K32" s="49">
        <f t="shared" si="0"/>
        <v>14</v>
      </c>
      <c r="L32" s="50">
        <f t="shared" si="0"/>
        <v>1</v>
      </c>
      <c r="M32" s="49">
        <f t="shared" si="0"/>
        <v>2</v>
      </c>
      <c r="N32" s="49">
        <f t="shared" si="0"/>
        <v>1</v>
      </c>
      <c r="O32" s="50">
        <f t="shared" ref="O32:AC32" si="1">+COUNTA(O8:O31)</f>
        <v>9</v>
      </c>
      <c r="P32" s="50">
        <f t="shared" si="1"/>
        <v>4</v>
      </c>
      <c r="Q32" s="50">
        <f t="shared" si="1"/>
        <v>4</v>
      </c>
      <c r="R32" s="50">
        <f t="shared" si="1"/>
        <v>4</v>
      </c>
      <c r="S32" s="50">
        <f t="shared" si="1"/>
        <v>1</v>
      </c>
      <c r="T32" s="50">
        <f t="shared" si="1"/>
        <v>4</v>
      </c>
      <c r="U32" s="50">
        <f t="shared" si="1"/>
        <v>10</v>
      </c>
      <c r="V32" s="50">
        <f t="shared" si="1"/>
        <v>11</v>
      </c>
      <c r="W32" s="50">
        <f t="shared" si="1"/>
        <v>17</v>
      </c>
      <c r="X32" s="50">
        <f t="shared" si="1"/>
        <v>15</v>
      </c>
      <c r="Y32" s="50">
        <f t="shared" si="1"/>
        <v>1</v>
      </c>
      <c r="Z32" s="50">
        <f t="shared" si="1"/>
        <v>4</v>
      </c>
      <c r="AA32" s="50">
        <f t="shared" si="1"/>
        <v>11</v>
      </c>
      <c r="AB32" s="50">
        <f t="shared" si="1"/>
        <v>15</v>
      </c>
      <c r="AC32" s="50">
        <f t="shared" si="1"/>
        <v>2</v>
      </c>
      <c r="AD32" s="50">
        <f t="shared" ref="AD32:AL32" si="2">+COUNTA(AD8:AD31)</f>
        <v>11</v>
      </c>
      <c r="AE32" s="50">
        <f t="shared" si="2"/>
        <v>11</v>
      </c>
      <c r="AF32" s="50">
        <f t="shared" si="2"/>
        <v>4</v>
      </c>
      <c r="AG32" s="50">
        <f t="shared" si="2"/>
        <v>2</v>
      </c>
      <c r="AH32" s="50">
        <f t="shared" si="2"/>
        <v>7</v>
      </c>
      <c r="AI32" s="50">
        <f t="shared" si="2"/>
        <v>0</v>
      </c>
      <c r="AJ32" s="50">
        <f t="shared" si="2"/>
        <v>14</v>
      </c>
      <c r="AK32" s="50">
        <f t="shared" si="2"/>
        <v>3</v>
      </c>
      <c r="AL32" s="50">
        <f t="shared" si="2"/>
        <v>7</v>
      </c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</row>
    <row r="33" spans="1:80" x14ac:dyDescent="0.25">
      <c r="AI33" s="54"/>
      <c r="AL33" s="55"/>
    </row>
    <row r="34" spans="1:80" x14ac:dyDescent="0.25">
      <c r="B34" s="56"/>
      <c r="C34" s="128" t="s">
        <v>34</v>
      </c>
      <c r="D34" s="50">
        <f>ROUNDUP((D32/60/8),0)</f>
        <v>20</v>
      </c>
      <c r="E34" s="54"/>
    </row>
    <row r="35" spans="1:80" s="46" customFormat="1" x14ac:dyDescent="0.25">
      <c r="A35" s="45"/>
      <c r="B35" s="45"/>
      <c r="C35" s="52"/>
      <c r="D35" s="57"/>
      <c r="E35" s="54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</row>
    <row r="36" spans="1:80" s="46" customFormat="1" x14ac:dyDescent="0.25">
      <c r="A36" s="45"/>
      <c r="B36" s="45"/>
      <c r="C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</row>
  </sheetData>
  <mergeCells count="27">
    <mergeCell ref="C4:C7"/>
    <mergeCell ref="D4:D7"/>
    <mergeCell ref="E4:N4"/>
    <mergeCell ref="AJ4:AL4"/>
    <mergeCell ref="V6:AA6"/>
    <mergeCell ref="AB6:AD6"/>
    <mergeCell ref="AF5:AF6"/>
    <mergeCell ref="AG5:AG6"/>
    <mergeCell ref="AH5:AH6"/>
    <mergeCell ref="O4:AD4"/>
    <mergeCell ref="AE4:AI4"/>
    <mergeCell ref="A2:AL2"/>
    <mergeCell ref="A1:AL1"/>
    <mergeCell ref="A32:C32"/>
    <mergeCell ref="AI5:AI6"/>
    <mergeCell ref="AJ5:AJ7"/>
    <mergeCell ref="AK5:AK7"/>
    <mergeCell ref="AL5:AL7"/>
    <mergeCell ref="E6:J6"/>
    <mergeCell ref="K6:L6"/>
    <mergeCell ref="M6:N6"/>
    <mergeCell ref="O6:T6"/>
    <mergeCell ref="E5:N5"/>
    <mergeCell ref="O5:AD5"/>
    <mergeCell ref="AE5:AE6"/>
    <mergeCell ref="A4:A7"/>
    <mergeCell ref="B4:B7"/>
  </mergeCells>
  <pageMargins left="0.59055118110236227" right="0.59055118110236227" top="0.59055118110236227" bottom="0.59055118110236227" header="0.31496062992125984" footer="0.31496062992125984"/>
  <pageSetup paperSize="9"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D36"/>
  <sheetViews>
    <sheetView zoomScale="55" zoomScaleNormal="55" workbookViewId="0">
      <pane xSplit="4" ySplit="7" topLeftCell="E8" activePane="bottomRight" state="frozen"/>
      <selection activeCell="C8" sqref="C8"/>
      <selection pane="topRight" activeCell="C8" sqref="C8"/>
      <selection pane="bottomLeft" activeCell="C8" sqref="C8"/>
      <selection pane="bottomRight" activeCell="C4" sqref="C4:C7"/>
    </sheetView>
  </sheetViews>
  <sheetFormatPr baseColWidth="10" defaultColWidth="13.33203125" defaultRowHeight="15.75" x14ac:dyDescent="0.25"/>
  <cols>
    <col min="1" max="1" width="11.83203125" style="45" customWidth="1"/>
    <col min="2" max="2" width="73.6640625" style="45" customWidth="1"/>
    <col min="3" max="3" width="49.1640625" style="45" customWidth="1"/>
    <col min="4" max="4" width="12.1640625" style="53" customWidth="1"/>
    <col min="5" max="8" width="7" style="46" customWidth="1"/>
    <col min="9" max="9" width="9.6640625" style="46" customWidth="1"/>
    <col min="10" max="10" width="10.83203125" style="46" customWidth="1"/>
    <col min="11" max="11" width="14.5" style="46" customWidth="1"/>
    <col min="12" max="12" width="13.1640625" style="46" customWidth="1"/>
    <col min="13" max="13" width="13.33203125" style="46" customWidth="1"/>
    <col min="14" max="14" width="11.33203125" style="46" customWidth="1"/>
    <col min="15" max="16" width="11" style="46" customWidth="1"/>
    <col min="17" max="17" width="5.33203125" style="46" customWidth="1"/>
    <col min="18" max="18" width="5.5" style="46" customWidth="1"/>
    <col min="19" max="20" width="5.6640625" style="46" customWidth="1"/>
    <col min="21" max="21" width="6.1640625" style="46" customWidth="1"/>
    <col min="22" max="22" width="5.83203125" style="46" customWidth="1"/>
    <col min="23" max="23" width="29" style="46" customWidth="1"/>
    <col min="24" max="24" width="6" style="46" customWidth="1"/>
    <col min="25" max="25" width="5.5" style="46" customWidth="1"/>
    <col min="26" max="27" width="6" style="46" customWidth="1"/>
    <col min="28" max="28" width="5.6640625" style="46" customWidth="1"/>
    <col min="29" max="30" width="6.33203125" style="46" customWidth="1"/>
    <col min="31" max="31" width="5.6640625" style="46" customWidth="1"/>
    <col min="32" max="32" width="6.1640625" style="46" customWidth="1"/>
    <col min="33" max="36" width="7" style="46" customWidth="1"/>
    <col min="37" max="37" width="6.5" style="46" customWidth="1"/>
    <col min="38" max="38" width="10" style="45" customWidth="1"/>
    <col min="39" max="40" width="9.6640625" style="45" customWidth="1"/>
    <col min="41" max="16384" width="13.33203125" style="45"/>
  </cols>
  <sheetData>
    <row r="1" spans="1:82" ht="18" customHeight="1" x14ac:dyDescent="0.25">
      <c r="A1" s="322" t="s">
        <v>40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22"/>
      <c r="AL1" s="322"/>
      <c r="AM1" s="322"/>
      <c r="AN1" s="322"/>
    </row>
    <row r="2" spans="1:82" ht="29.25" customHeight="1" x14ac:dyDescent="0.25">
      <c r="A2" s="322" t="s">
        <v>200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</row>
    <row r="4" spans="1:82" s="47" customFormat="1" ht="26.1" customHeight="1" x14ac:dyDescent="0.2">
      <c r="A4" s="325" t="s">
        <v>0</v>
      </c>
      <c r="B4" s="327" t="s">
        <v>1</v>
      </c>
      <c r="C4" s="335" t="s">
        <v>2</v>
      </c>
      <c r="D4" s="337" t="s">
        <v>3</v>
      </c>
      <c r="E4" s="335" t="s">
        <v>4</v>
      </c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25" t="s">
        <v>5</v>
      </c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 t="s">
        <v>6</v>
      </c>
      <c r="AH4" s="325"/>
      <c r="AI4" s="325"/>
      <c r="AJ4" s="325"/>
      <c r="AK4" s="325"/>
      <c r="AL4" s="325" t="s">
        <v>7</v>
      </c>
      <c r="AM4" s="325"/>
      <c r="AN4" s="325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</row>
    <row r="5" spans="1:82" s="47" customFormat="1" ht="26.1" customHeight="1" x14ac:dyDescent="0.2">
      <c r="A5" s="325"/>
      <c r="B5" s="328"/>
      <c r="C5" s="335"/>
      <c r="D5" s="337"/>
      <c r="E5" s="335" t="s">
        <v>8</v>
      </c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25" t="s">
        <v>9</v>
      </c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4" t="s">
        <v>10</v>
      </c>
      <c r="AH5" s="324" t="s">
        <v>11</v>
      </c>
      <c r="AI5" s="324" t="s">
        <v>12</v>
      </c>
      <c r="AJ5" s="324" t="s">
        <v>13</v>
      </c>
      <c r="AK5" s="324" t="s">
        <v>14</v>
      </c>
      <c r="AL5" s="324" t="s">
        <v>15</v>
      </c>
      <c r="AM5" s="324" t="s">
        <v>16</v>
      </c>
      <c r="AN5" s="324" t="s">
        <v>17</v>
      </c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</row>
    <row r="6" spans="1:82" s="47" customFormat="1" ht="101.1" customHeight="1" x14ac:dyDescent="0.2">
      <c r="A6" s="325"/>
      <c r="B6" s="328"/>
      <c r="C6" s="335"/>
      <c r="D6" s="338"/>
      <c r="E6" s="335" t="s">
        <v>18</v>
      </c>
      <c r="F6" s="335"/>
      <c r="G6" s="335"/>
      <c r="H6" s="335"/>
      <c r="I6" s="335"/>
      <c r="J6" s="335"/>
      <c r="K6" s="335"/>
      <c r="L6" s="335" t="s">
        <v>19</v>
      </c>
      <c r="M6" s="335"/>
      <c r="N6" s="335" t="s">
        <v>20</v>
      </c>
      <c r="O6" s="335"/>
      <c r="P6" s="335"/>
      <c r="Q6" s="325" t="s">
        <v>21</v>
      </c>
      <c r="R6" s="325"/>
      <c r="S6" s="325"/>
      <c r="T6" s="325"/>
      <c r="U6" s="325"/>
      <c r="V6" s="325"/>
      <c r="W6" s="129" t="s">
        <v>22</v>
      </c>
      <c r="X6" s="332" t="s">
        <v>95</v>
      </c>
      <c r="Y6" s="333"/>
      <c r="Z6" s="333"/>
      <c r="AA6" s="333"/>
      <c r="AB6" s="333"/>
      <c r="AC6" s="334"/>
      <c r="AD6" s="332" t="s">
        <v>61</v>
      </c>
      <c r="AE6" s="333"/>
      <c r="AF6" s="334"/>
      <c r="AG6" s="324"/>
      <c r="AH6" s="324"/>
      <c r="AI6" s="324"/>
      <c r="AJ6" s="324"/>
      <c r="AK6" s="324"/>
      <c r="AL6" s="324"/>
      <c r="AM6" s="324"/>
      <c r="AN6" s="324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</row>
    <row r="7" spans="1:82" s="47" customFormat="1" ht="233.1" customHeight="1" x14ac:dyDescent="0.2">
      <c r="A7" s="326"/>
      <c r="B7" s="329"/>
      <c r="C7" s="336"/>
      <c r="D7" s="339"/>
      <c r="E7" s="212" t="s">
        <v>196</v>
      </c>
      <c r="F7" s="212" t="s">
        <v>39</v>
      </c>
      <c r="G7" s="212" t="s">
        <v>38</v>
      </c>
      <c r="H7" s="212" t="s">
        <v>23</v>
      </c>
      <c r="I7" s="212" t="s">
        <v>47</v>
      </c>
      <c r="J7" s="212" t="s">
        <v>56</v>
      </c>
      <c r="K7" s="212" t="s">
        <v>91</v>
      </c>
      <c r="L7" s="215" t="s">
        <v>94</v>
      </c>
      <c r="M7" s="216" t="s">
        <v>24</v>
      </c>
      <c r="N7" s="216" t="s">
        <v>25</v>
      </c>
      <c r="O7" s="216" t="s">
        <v>189</v>
      </c>
      <c r="P7" s="216" t="s">
        <v>42</v>
      </c>
      <c r="Q7" s="11" t="s">
        <v>26</v>
      </c>
      <c r="R7" s="11" t="s">
        <v>36</v>
      </c>
      <c r="S7" s="11" t="s">
        <v>35</v>
      </c>
      <c r="T7" s="12" t="s">
        <v>57</v>
      </c>
      <c r="U7" s="12" t="s">
        <v>45</v>
      </c>
      <c r="V7" s="11" t="s">
        <v>27</v>
      </c>
      <c r="W7" s="11" t="s">
        <v>69</v>
      </c>
      <c r="X7" s="11" t="s">
        <v>28</v>
      </c>
      <c r="Y7" s="11" t="s">
        <v>29</v>
      </c>
      <c r="Z7" s="11" t="s">
        <v>30</v>
      </c>
      <c r="AA7" s="11" t="s">
        <v>44</v>
      </c>
      <c r="AB7" s="11" t="s">
        <v>31</v>
      </c>
      <c r="AC7" s="11" t="s">
        <v>32</v>
      </c>
      <c r="AD7" s="11" t="s">
        <v>58</v>
      </c>
      <c r="AE7" s="11" t="s">
        <v>59</v>
      </c>
      <c r="AF7" s="11" t="s">
        <v>60</v>
      </c>
      <c r="AG7" s="129"/>
      <c r="AH7" s="129"/>
      <c r="AI7" s="129"/>
      <c r="AJ7" s="129"/>
      <c r="AK7" s="129"/>
      <c r="AL7" s="324"/>
      <c r="AM7" s="324"/>
      <c r="AN7" s="324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</row>
    <row r="8" spans="1:82" s="48" customFormat="1" ht="56.25" customHeight="1" x14ac:dyDescent="0.25">
      <c r="A8" s="41">
        <v>1</v>
      </c>
      <c r="B8" s="188" t="s">
        <v>102</v>
      </c>
      <c r="C8" s="213" t="s">
        <v>90</v>
      </c>
      <c r="D8" s="214">
        <v>1</v>
      </c>
      <c r="E8" s="217">
        <v>1</v>
      </c>
      <c r="F8" s="217"/>
      <c r="G8" s="217"/>
      <c r="H8" s="217"/>
      <c r="I8" s="217"/>
      <c r="J8" s="217"/>
      <c r="K8" s="217"/>
      <c r="L8" s="217"/>
      <c r="M8" s="217"/>
      <c r="N8" s="218"/>
      <c r="O8" s="218"/>
      <c r="P8" s="219"/>
      <c r="Q8" s="145"/>
      <c r="R8" s="145"/>
      <c r="S8" s="145"/>
      <c r="T8" s="145"/>
      <c r="U8" s="145"/>
      <c r="V8" s="145"/>
      <c r="W8" s="145"/>
      <c r="X8" s="145"/>
      <c r="Y8" s="145" t="s">
        <v>41</v>
      </c>
      <c r="Z8" s="145" t="s">
        <v>41</v>
      </c>
      <c r="AA8" s="145"/>
      <c r="AB8" s="145"/>
      <c r="AC8" s="145"/>
      <c r="AD8" s="145" t="s">
        <v>41</v>
      </c>
      <c r="AE8" s="145"/>
      <c r="AF8" s="145"/>
      <c r="AG8" s="1" t="s">
        <v>41</v>
      </c>
      <c r="AH8" s="1"/>
      <c r="AI8" s="1"/>
      <c r="AJ8" s="1"/>
      <c r="AK8" s="1"/>
      <c r="AL8" s="1" t="s">
        <v>41</v>
      </c>
      <c r="AM8" s="1"/>
      <c r="AN8" s="1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</row>
    <row r="9" spans="1:82" s="48" customFormat="1" ht="42" customHeight="1" x14ac:dyDescent="0.25">
      <c r="A9" s="144">
        <v>2</v>
      </c>
      <c r="B9" s="220" t="s">
        <v>166</v>
      </c>
      <c r="C9" s="213" t="s">
        <v>90</v>
      </c>
      <c r="D9" s="214">
        <v>10</v>
      </c>
      <c r="E9" s="217">
        <v>1</v>
      </c>
      <c r="F9" s="217"/>
      <c r="G9" s="217"/>
      <c r="H9" s="217"/>
      <c r="I9" s="217"/>
      <c r="J9" s="217"/>
      <c r="K9" s="217"/>
      <c r="L9" s="217"/>
      <c r="M9" s="217"/>
      <c r="N9" s="218"/>
      <c r="O9" s="218"/>
      <c r="P9" s="219"/>
      <c r="Q9" s="145" t="s">
        <v>41</v>
      </c>
      <c r="R9" s="145"/>
      <c r="S9" s="145"/>
      <c r="T9" s="145"/>
      <c r="U9" s="145"/>
      <c r="V9" s="145"/>
      <c r="W9" s="145"/>
      <c r="X9" s="145"/>
      <c r="Y9" s="145" t="s">
        <v>41</v>
      </c>
      <c r="Z9" s="145" t="s">
        <v>41</v>
      </c>
      <c r="AA9" s="145"/>
      <c r="AB9" s="145"/>
      <c r="AC9" s="145"/>
      <c r="AD9" s="145" t="s">
        <v>41</v>
      </c>
      <c r="AE9" s="145"/>
      <c r="AF9" s="145"/>
      <c r="AG9" s="1"/>
      <c r="AH9" s="1" t="s">
        <v>41</v>
      </c>
      <c r="AI9" s="1"/>
      <c r="AJ9" s="1"/>
      <c r="AK9" s="1"/>
      <c r="AL9" s="1"/>
      <c r="AM9" s="1" t="s">
        <v>41</v>
      </c>
      <c r="AN9" s="1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</row>
    <row r="10" spans="1:82" s="48" customFormat="1" ht="44.25" customHeight="1" x14ac:dyDescent="0.25">
      <c r="A10" s="41">
        <v>3</v>
      </c>
      <c r="B10" s="188" t="s">
        <v>103</v>
      </c>
      <c r="C10" s="213" t="s">
        <v>90</v>
      </c>
      <c r="D10" s="214">
        <v>4</v>
      </c>
      <c r="E10" s="217">
        <v>1</v>
      </c>
      <c r="F10" s="217"/>
      <c r="G10" s="217"/>
      <c r="H10" s="217"/>
      <c r="I10" s="217"/>
      <c r="J10" s="217"/>
      <c r="K10" s="217"/>
      <c r="L10" s="217">
        <v>2</v>
      </c>
      <c r="M10" s="217"/>
      <c r="N10" s="218"/>
      <c r="O10" s="218"/>
      <c r="P10" s="219"/>
      <c r="Q10" s="145" t="s">
        <v>41</v>
      </c>
      <c r="R10" s="145" t="s">
        <v>41</v>
      </c>
      <c r="S10" s="145" t="s">
        <v>41</v>
      </c>
      <c r="T10" s="145" t="s">
        <v>41</v>
      </c>
      <c r="U10" s="145"/>
      <c r="V10" s="145" t="s">
        <v>41</v>
      </c>
      <c r="W10" s="145" t="s">
        <v>41</v>
      </c>
      <c r="X10" s="145" t="s">
        <v>41</v>
      </c>
      <c r="Y10" s="145" t="s">
        <v>41</v>
      </c>
      <c r="Z10" s="145" t="s">
        <v>41</v>
      </c>
      <c r="AA10" s="145"/>
      <c r="AB10" s="145" t="s">
        <v>41</v>
      </c>
      <c r="AC10" s="145" t="s">
        <v>41</v>
      </c>
      <c r="AD10" s="145" t="s">
        <v>41</v>
      </c>
      <c r="AE10" s="145"/>
      <c r="AF10" s="145" t="s">
        <v>41</v>
      </c>
      <c r="AG10" s="1" t="s">
        <v>41</v>
      </c>
      <c r="AH10" s="1"/>
      <c r="AI10" s="1"/>
      <c r="AJ10" s="1"/>
      <c r="AK10" s="1"/>
      <c r="AL10" s="1" t="s">
        <v>41</v>
      </c>
      <c r="AM10" s="1"/>
      <c r="AN10" s="1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</row>
    <row r="11" spans="1:82" s="48" customFormat="1" ht="56.1" customHeight="1" x14ac:dyDescent="0.25">
      <c r="A11" s="144">
        <v>4</v>
      </c>
      <c r="B11" s="188" t="s">
        <v>104</v>
      </c>
      <c r="C11" s="213" t="s">
        <v>90</v>
      </c>
      <c r="D11" s="214">
        <v>5</v>
      </c>
      <c r="E11" s="217">
        <v>1</v>
      </c>
      <c r="F11" s="217"/>
      <c r="G11" s="217"/>
      <c r="H11" s="217"/>
      <c r="I11" s="217"/>
      <c r="J11" s="217"/>
      <c r="K11" s="217"/>
      <c r="L11" s="217">
        <v>1</v>
      </c>
      <c r="M11" s="217"/>
      <c r="N11" s="218"/>
      <c r="O11" s="218"/>
      <c r="P11" s="219"/>
      <c r="Q11" s="145" t="s">
        <v>41</v>
      </c>
      <c r="R11" s="145"/>
      <c r="S11" s="145"/>
      <c r="T11" s="145"/>
      <c r="U11" s="145"/>
      <c r="V11" s="145" t="s">
        <v>41</v>
      </c>
      <c r="W11" s="145" t="s">
        <v>41</v>
      </c>
      <c r="X11" s="145" t="s">
        <v>41</v>
      </c>
      <c r="Y11" s="145" t="s">
        <v>41</v>
      </c>
      <c r="Z11" s="145" t="s">
        <v>41</v>
      </c>
      <c r="AA11" s="145"/>
      <c r="AB11" s="145" t="s">
        <v>41</v>
      </c>
      <c r="AC11" s="145" t="s">
        <v>41</v>
      </c>
      <c r="AD11" s="145" t="s">
        <v>41</v>
      </c>
      <c r="AE11" s="145"/>
      <c r="AF11" s="145" t="s">
        <v>41</v>
      </c>
      <c r="AG11" s="1" t="s">
        <v>41</v>
      </c>
      <c r="AH11" s="1"/>
      <c r="AI11" s="1"/>
      <c r="AJ11" s="1"/>
      <c r="AK11" s="1"/>
      <c r="AL11" s="1" t="s">
        <v>41</v>
      </c>
      <c r="AM11" s="1"/>
      <c r="AN11" s="1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</row>
    <row r="12" spans="1:82" s="48" customFormat="1" ht="56.1" customHeight="1" x14ac:dyDescent="0.25">
      <c r="A12" s="41">
        <v>5</v>
      </c>
      <c r="B12" s="188" t="s">
        <v>63</v>
      </c>
      <c r="C12" s="213" t="s">
        <v>90</v>
      </c>
      <c r="D12" s="214">
        <v>480</v>
      </c>
      <c r="E12" s="217"/>
      <c r="F12" s="217"/>
      <c r="G12" s="217"/>
      <c r="H12" s="217"/>
      <c r="I12" s="217"/>
      <c r="J12" s="217"/>
      <c r="K12" s="217"/>
      <c r="L12" s="217"/>
      <c r="M12" s="217"/>
      <c r="N12" s="218"/>
      <c r="O12" s="218"/>
      <c r="P12" s="219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"/>
      <c r="AH12" s="1"/>
      <c r="AI12" s="1"/>
      <c r="AJ12" s="1" t="s">
        <v>41</v>
      </c>
      <c r="AK12" s="1"/>
      <c r="AL12" s="1"/>
      <c r="AM12" s="1"/>
      <c r="AN12" s="1" t="s">
        <v>41</v>
      </c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</row>
    <row r="13" spans="1:82" s="48" customFormat="1" ht="56.1" customHeight="1" x14ac:dyDescent="0.25">
      <c r="A13" s="144">
        <v>6</v>
      </c>
      <c r="B13" s="188" t="s">
        <v>105</v>
      </c>
      <c r="C13" s="213" t="s">
        <v>90</v>
      </c>
      <c r="D13" s="214">
        <v>240</v>
      </c>
      <c r="E13" s="217"/>
      <c r="F13" s="217">
        <v>1</v>
      </c>
      <c r="G13" s="217"/>
      <c r="H13" s="217"/>
      <c r="I13" s="217"/>
      <c r="J13" s="217"/>
      <c r="K13" s="217"/>
      <c r="L13" s="217"/>
      <c r="M13" s="217"/>
      <c r="N13" s="218"/>
      <c r="O13" s="218">
        <v>1</v>
      </c>
      <c r="P13" s="219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"/>
      <c r="AH13" s="1"/>
      <c r="AI13" s="1" t="s">
        <v>41</v>
      </c>
      <c r="AJ13" s="1"/>
      <c r="AK13" s="1"/>
      <c r="AL13" s="1" t="s">
        <v>41</v>
      </c>
      <c r="AM13" s="1"/>
      <c r="AN13" s="1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</row>
    <row r="14" spans="1:82" s="48" customFormat="1" ht="56.1" customHeight="1" x14ac:dyDescent="0.25">
      <c r="A14" s="41">
        <v>7</v>
      </c>
      <c r="B14" s="2" t="s">
        <v>106</v>
      </c>
      <c r="C14" s="15" t="s">
        <v>55</v>
      </c>
      <c r="D14" s="4">
        <v>5</v>
      </c>
      <c r="E14" s="148"/>
      <c r="F14" s="148"/>
      <c r="G14" s="148"/>
      <c r="H14" s="148">
        <v>1</v>
      </c>
      <c r="I14" s="148"/>
      <c r="J14" s="148"/>
      <c r="K14" s="148"/>
      <c r="L14" s="6"/>
      <c r="M14" s="148"/>
      <c r="N14" s="3"/>
      <c r="O14" s="3"/>
      <c r="P14" s="1"/>
      <c r="Q14" s="145" t="s">
        <v>41</v>
      </c>
      <c r="R14" s="145" t="s">
        <v>41</v>
      </c>
      <c r="S14" s="145" t="s">
        <v>41</v>
      </c>
      <c r="T14" s="145" t="s">
        <v>41</v>
      </c>
      <c r="U14" s="145"/>
      <c r="V14" s="145"/>
      <c r="W14" s="145" t="s">
        <v>41</v>
      </c>
      <c r="X14" s="145" t="s">
        <v>41</v>
      </c>
      <c r="Y14" s="145" t="s">
        <v>41</v>
      </c>
      <c r="Z14" s="145" t="s">
        <v>41</v>
      </c>
      <c r="AA14" s="145"/>
      <c r="AB14" s="145"/>
      <c r="AC14" s="145" t="s">
        <v>41</v>
      </c>
      <c r="AD14" s="145" t="s">
        <v>41</v>
      </c>
      <c r="AE14" s="145"/>
      <c r="AF14" s="145" t="s">
        <v>41</v>
      </c>
      <c r="AG14" s="1" t="s">
        <v>41</v>
      </c>
      <c r="AH14" s="1"/>
      <c r="AI14" s="1"/>
      <c r="AJ14" s="1"/>
      <c r="AK14" s="1"/>
      <c r="AL14" s="1" t="s">
        <v>41</v>
      </c>
      <c r="AM14" s="1"/>
      <c r="AN14" s="1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</row>
    <row r="15" spans="1:82" s="48" customFormat="1" ht="56.1" customHeight="1" x14ac:dyDescent="0.25">
      <c r="A15" s="144">
        <v>8</v>
      </c>
      <c r="B15" s="2" t="s">
        <v>64</v>
      </c>
      <c r="C15" s="15" t="s">
        <v>55</v>
      </c>
      <c r="D15" s="4">
        <v>480</v>
      </c>
      <c r="E15" s="148"/>
      <c r="F15" s="148"/>
      <c r="G15" s="148"/>
      <c r="H15" s="148"/>
      <c r="I15" s="148"/>
      <c r="J15" s="148"/>
      <c r="K15" s="148"/>
      <c r="L15" s="6"/>
      <c r="M15" s="148"/>
      <c r="N15" s="3"/>
      <c r="O15" s="3"/>
      <c r="P15" s="1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"/>
      <c r="AH15" s="1"/>
      <c r="AI15" s="1"/>
      <c r="AJ15" s="1" t="s">
        <v>41</v>
      </c>
      <c r="AK15" s="1"/>
      <c r="AL15" s="1"/>
      <c r="AM15" s="1"/>
      <c r="AN15" s="1" t="s">
        <v>41</v>
      </c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</row>
    <row r="16" spans="1:82" s="48" customFormat="1" ht="56.1" customHeight="1" x14ac:dyDescent="0.25">
      <c r="A16" s="41">
        <v>9</v>
      </c>
      <c r="B16" s="2" t="s">
        <v>66</v>
      </c>
      <c r="C16" s="15" t="s">
        <v>55</v>
      </c>
      <c r="D16" s="4">
        <v>10</v>
      </c>
      <c r="E16" s="148"/>
      <c r="F16" s="148"/>
      <c r="G16" s="148"/>
      <c r="H16" s="148"/>
      <c r="I16" s="148"/>
      <c r="J16" s="148">
        <v>1</v>
      </c>
      <c r="K16" s="148"/>
      <c r="L16" s="6"/>
      <c r="M16" s="148"/>
      <c r="N16" s="3"/>
      <c r="O16" s="3"/>
      <c r="P16" s="1"/>
      <c r="Q16" s="145" t="s">
        <v>41</v>
      </c>
      <c r="R16" s="145" t="s">
        <v>41</v>
      </c>
      <c r="S16" s="145" t="s">
        <v>41</v>
      </c>
      <c r="T16" s="145" t="s">
        <v>41</v>
      </c>
      <c r="U16" s="145"/>
      <c r="V16" s="145"/>
      <c r="W16" s="145"/>
      <c r="X16" s="145" t="s">
        <v>41</v>
      </c>
      <c r="Y16" s="145" t="s">
        <v>41</v>
      </c>
      <c r="Z16" s="145" t="s">
        <v>41</v>
      </c>
      <c r="AA16" s="145"/>
      <c r="AB16" s="145"/>
      <c r="AC16" s="145" t="s">
        <v>41</v>
      </c>
      <c r="AD16" s="145" t="s">
        <v>41</v>
      </c>
      <c r="AE16" s="145"/>
      <c r="AF16" s="145" t="s">
        <v>41</v>
      </c>
      <c r="AG16" s="1" t="s">
        <v>41</v>
      </c>
      <c r="AH16" s="1"/>
      <c r="AI16" s="1"/>
      <c r="AJ16" s="1"/>
      <c r="AK16" s="1"/>
      <c r="AL16" s="1" t="s">
        <v>41</v>
      </c>
      <c r="AM16" s="1"/>
      <c r="AN16" s="1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</row>
    <row r="17" spans="1:82" s="48" customFormat="1" ht="56.1" customHeight="1" x14ac:dyDescent="0.25">
      <c r="A17" s="144">
        <v>10</v>
      </c>
      <c r="B17" s="2" t="s">
        <v>64</v>
      </c>
      <c r="C17" s="15" t="s">
        <v>55</v>
      </c>
      <c r="D17" s="4">
        <v>480</v>
      </c>
      <c r="E17" s="148"/>
      <c r="F17" s="148"/>
      <c r="G17" s="148"/>
      <c r="H17" s="148"/>
      <c r="I17" s="148"/>
      <c r="J17" s="148"/>
      <c r="K17" s="148"/>
      <c r="L17" s="6"/>
      <c r="M17" s="148"/>
      <c r="N17" s="3"/>
      <c r="O17" s="3"/>
      <c r="P17" s="1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"/>
      <c r="AH17" s="1"/>
      <c r="AI17" s="1"/>
      <c r="AJ17" s="1" t="s">
        <v>41</v>
      </c>
      <c r="AK17" s="1"/>
      <c r="AL17" s="1"/>
      <c r="AM17" s="1"/>
      <c r="AN17" s="1" t="s">
        <v>41</v>
      </c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</row>
    <row r="18" spans="1:82" s="48" customFormat="1" ht="56.1" customHeight="1" x14ac:dyDescent="0.25">
      <c r="A18" s="41">
        <v>11</v>
      </c>
      <c r="B18" s="15" t="s">
        <v>108</v>
      </c>
      <c r="C18" s="15" t="s">
        <v>55</v>
      </c>
      <c r="D18" s="5">
        <v>195</v>
      </c>
      <c r="E18" s="148"/>
      <c r="F18" s="148"/>
      <c r="G18" s="148"/>
      <c r="H18" s="148"/>
      <c r="I18" s="148">
        <v>1</v>
      </c>
      <c r="J18" s="148"/>
      <c r="K18" s="148"/>
      <c r="L18" s="145"/>
      <c r="M18" s="148"/>
      <c r="N18" s="1"/>
      <c r="O18" s="1"/>
      <c r="P18" s="1"/>
      <c r="Q18" s="145" t="s">
        <v>41</v>
      </c>
      <c r="R18" s="145"/>
      <c r="S18" s="145"/>
      <c r="T18" s="145"/>
      <c r="U18" s="145"/>
      <c r="V18" s="145"/>
      <c r="W18" s="145" t="s">
        <v>41</v>
      </c>
      <c r="X18" s="145" t="s">
        <v>41</v>
      </c>
      <c r="Y18" s="145" t="s">
        <v>41</v>
      </c>
      <c r="Z18" s="145" t="s">
        <v>41</v>
      </c>
      <c r="AA18" s="145"/>
      <c r="AB18" s="145"/>
      <c r="AC18" s="145" t="s">
        <v>41</v>
      </c>
      <c r="AD18" s="145" t="s">
        <v>41</v>
      </c>
      <c r="AE18" s="145"/>
      <c r="AF18" s="145" t="s">
        <v>41</v>
      </c>
      <c r="AG18" s="294"/>
      <c r="AH18" s="294" t="s">
        <v>41</v>
      </c>
      <c r="AI18" s="1"/>
      <c r="AJ18" s="1"/>
      <c r="AK18" s="1"/>
      <c r="AL18" s="1" t="s">
        <v>41</v>
      </c>
      <c r="AM18" s="1"/>
      <c r="AN18" s="1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</row>
    <row r="19" spans="1:82" s="48" customFormat="1" ht="56.1" customHeight="1" x14ac:dyDescent="0.25">
      <c r="A19" s="144">
        <v>12</v>
      </c>
      <c r="B19" s="42" t="s">
        <v>46</v>
      </c>
      <c r="C19" s="2" t="s">
        <v>55</v>
      </c>
      <c r="D19" s="5">
        <v>60</v>
      </c>
      <c r="E19" s="7"/>
      <c r="F19" s="7"/>
      <c r="G19" s="7"/>
      <c r="H19" s="148"/>
      <c r="I19" s="148">
        <v>1</v>
      </c>
      <c r="J19" s="148"/>
      <c r="K19" s="148"/>
      <c r="L19" s="1"/>
      <c r="M19" s="148"/>
      <c r="N19" s="1">
        <v>1</v>
      </c>
      <c r="O19" s="1"/>
      <c r="P19" s="1">
        <v>1</v>
      </c>
      <c r="Q19" s="145"/>
      <c r="R19" s="145"/>
      <c r="S19" s="145"/>
      <c r="T19" s="145"/>
      <c r="U19" s="145"/>
      <c r="V19" s="145"/>
      <c r="W19" s="145" t="s">
        <v>41</v>
      </c>
      <c r="X19" s="145" t="s">
        <v>41</v>
      </c>
      <c r="Y19" s="145" t="s">
        <v>41</v>
      </c>
      <c r="Z19" s="145" t="s">
        <v>41</v>
      </c>
      <c r="AA19" s="145"/>
      <c r="AB19" s="145"/>
      <c r="AC19" s="145" t="s">
        <v>41</v>
      </c>
      <c r="AD19" s="145" t="s">
        <v>41</v>
      </c>
      <c r="AE19" s="145" t="s">
        <v>41</v>
      </c>
      <c r="AF19" s="145" t="s">
        <v>41</v>
      </c>
      <c r="AG19" s="1" t="s">
        <v>41</v>
      </c>
      <c r="AH19" s="1"/>
      <c r="AI19" s="1"/>
      <c r="AJ19" s="1"/>
      <c r="AK19" s="1"/>
      <c r="AL19" s="1" t="s">
        <v>41</v>
      </c>
      <c r="AM19" s="1"/>
      <c r="AN19" s="1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</row>
    <row r="20" spans="1:82" s="48" customFormat="1" ht="56.1" customHeight="1" x14ac:dyDescent="0.25">
      <c r="A20" s="41">
        <v>13</v>
      </c>
      <c r="B20" s="42" t="s">
        <v>43</v>
      </c>
      <c r="C20" s="2" t="s">
        <v>55</v>
      </c>
      <c r="D20" s="5">
        <f>14*8*60</f>
        <v>6720</v>
      </c>
      <c r="E20" s="7"/>
      <c r="F20" s="7"/>
      <c r="G20" s="7"/>
      <c r="H20" s="148"/>
      <c r="I20" s="148"/>
      <c r="J20" s="148"/>
      <c r="K20" s="148"/>
      <c r="L20" s="1"/>
      <c r="M20" s="148"/>
      <c r="N20" s="1"/>
      <c r="O20" s="1"/>
      <c r="P20" s="1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"/>
      <c r="AH20" s="1"/>
      <c r="AI20" s="1"/>
      <c r="AJ20" s="1" t="s">
        <v>41</v>
      </c>
      <c r="AK20" s="1"/>
      <c r="AL20" s="1"/>
      <c r="AM20" s="1"/>
      <c r="AN20" s="1" t="s">
        <v>41</v>
      </c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</row>
    <row r="21" spans="1:82" s="48" customFormat="1" ht="56.1" customHeight="1" x14ac:dyDescent="0.25">
      <c r="A21" s="144">
        <v>14</v>
      </c>
      <c r="B21" s="42" t="s">
        <v>62</v>
      </c>
      <c r="C21" s="2" t="s">
        <v>55</v>
      </c>
      <c r="D21" s="5">
        <v>10</v>
      </c>
      <c r="E21" s="7"/>
      <c r="F21" s="7"/>
      <c r="G21" s="7"/>
      <c r="H21" s="148"/>
      <c r="I21" s="148">
        <v>1</v>
      </c>
      <c r="J21" s="148"/>
      <c r="K21" s="148"/>
      <c r="L21" s="1"/>
      <c r="M21" s="148"/>
      <c r="N21" s="1"/>
      <c r="O21" s="1"/>
      <c r="P21" s="1"/>
      <c r="Q21" s="145"/>
      <c r="R21" s="145"/>
      <c r="S21" s="145"/>
      <c r="T21" s="145"/>
      <c r="U21" s="145"/>
      <c r="V21" s="145"/>
      <c r="W21" s="145"/>
      <c r="X21" s="145"/>
      <c r="Y21" s="145" t="s">
        <v>41</v>
      </c>
      <c r="Z21" s="145" t="s">
        <v>41</v>
      </c>
      <c r="AA21" s="145"/>
      <c r="AB21" s="145"/>
      <c r="AC21" s="145"/>
      <c r="AD21" s="145" t="s">
        <v>41</v>
      </c>
      <c r="AE21" s="145"/>
      <c r="AF21" s="145"/>
      <c r="AG21" s="1"/>
      <c r="AH21" s="1" t="s">
        <v>41</v>
      </c>
      <c r="AI21" s="1"/>
      <c r="AJ21" s="1"/>
      <c r="AK21" s="1"/>
      <c r="AL21" s="1"/>
      <c r="AM21" s="1" t="s">
        <v>41</v>
      </c>
      <c r="AN21" s="1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</row>
    <row r="22" spans="1:82" s="48" customFormat="1" ht="56.1" customHeight="1" x14ac:dyDescent="0.25">
      <c r="A22" s="41">
        <v>15</v>
      </c>
      <c r="B22" s="2" t="s">
        <v>70</v>
      </c>
      <c r="C22" s="2" t="s">
        <v>55</v>
      </c>
      <c r="D22" s="5">
        <v>60</v>
      </c>
      <c r="E22" s="7"/>
      <c r="F22" s="7"/>
      <c r="G22" s="7"/>
      <c r="H22" s="148"/>
      <c r="I22" s="148">
        <v>1</v>
      </c>
      <c r="J22" s="148"/>
      <c r="K22" s="148"/>
      <c r="L22" s="148">
        <v>8</v>
      </c>
      <c r="M22" s="148"/>
      <c r="N22" s="1"/>
      <c r="O22" s="1"/>
      <c r="P22" s="1"/>
      <c r="Q22" s="145"/>
      <c r="R22" s="145"/>
      <c r="S22" s="145"/>
      <c r="T22" s="145"/>
      <c r="U22" s="145" t="s">
        <v>41</v>
      </c>
      <c r="V22" s="145"/>
      <c r="W22" s="145" t="s">
        <v>41</v>
      </c>
      <c r="X22" s="145"/>
      <c r="Y22" s="145" t="s">
        <v>41</v>
      </c>
      <c r="Z22" s="145" t="s">
        <v>41</v>
      </c>
      <c r="AA22" s="145" t="s">
        <v>41</v>
      </c>
      <c r="AB22" s="145"/>
      <c r="AC22" s="145"/>
      <c r="AD22" s="145" t="s">
        <v>41</v>
      </c>
      <c r="AE22" s="145"/>
      <c r="AF22" s="145"/>
      <c r="AG22" s="1" t="s">
        <v>41</v>
      </c>
      <c r="AH22" s="1"/>
      <c r="AI22" s="1"/>
      <c r="AJ22" s="1"/>
      <c r="AK22" s="1"/>
      <c r="AL22" s="1" t="s">
        <v>41</v>
      </c>
      <c r="AM22" s="1"/>
      <c r="AN22" s="1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</row>
    <row r="23" spans="1:82" s="48" customFormat="1" ht="56.1" customHeight="1" x14ac:dyDescent="0.25">
      <c r="A23" s="144">
        <v>16</v>
      </c>
      <c r="B23" s="13" t="s">
        <v>64</v>
      </c>
      <c r="C23" s="2" t="s">
        <v>55</v>
      </c>
      <c r="D23" s="5">
        <v>480</v>
      </c>
      <c r="E23" s="7"/>
      <c r="F23" s="7"/>
      <c r="G23" s="7"/>
      <c r="H23" s="148"/>
      <c r="I23" s="148"/>
      <c r="J23" s="148"/>
      <c r="K23" s="148"/>
      <c r="L23" s="148"/>
      <c r="M23" s="148"/>
      <c r="N23" s="1"/>
      <c r="O23" s="1"/>
      <c r="P23" s="1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"/>
      <c r="AH23" s="1"/>
      <c r="AI23" s="1"/>
      <c r="AJ23" s="1" t="s">
        <v>41</v>
      </c>
      <c r="AK23" s="1"/>
      <c r="AL23" s="1"/>
      <c r="AM23" s="1"/>
      <c r="AN23" s="1" t="s">
        <v>41</v>
      </c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</row>
    <row r="24" spans="1:82" s="48" customFormat="1" ht="56.1" customHeight="1" x14ac:dyDescent="0.25">
      <c r="A24" s="41">
        <v>17</v>
      </c>
      <c r="B24" s="13" t="s">
        <v>71</v>
      </c>
      <c r="C24" s="2" t="s">
        <v>55</v>
      </c>
      <c r="D24" s="5">
        <v>20</v>
      </c>
      <c r="E24" s="7"/>
      <c r="F24" s="7"/>
      <c r="G24" s="7"/>
      <c r="H24" s="148"/>
      <c r="I24" s="148"/>
      <c r="J24" s="148">
        <v>1</v>
      </c>
      <c r="K24" s="148"/>
      <c r="L24" s="148"/>
      <c r="M24" s="148"/>
      <c r="N24" s="1"/>
      <c r="O24" s="1"/>
      <c r="P24" s="1"/>
      <c r="Q24" s="145"/>
      <c r="R24" s="145"/>
      <c r="S24" s="145"/>
      <c r="T24" s="145"/>
      <c r="U24" s="145"/>
      <c r="V24" s="145"/>
      <c r="W24" s="145"/>
      <c r="X24" s="145" t="s">
        <v>41</v>
      </c>
      <c r="Y24" s="145" t="s">
        <v>41</v>
      </c>
      <c r="Z24" s="145" t="s">
        <v>41</v>
      </c>
      <c r="AA24" s="145"/>
      <c r="AB24" s="145"/>
      <c r="AC24" s="145" t="s">
        <v>41</v>
      </c>
      <c r="AD24" s="145" t="s">
        <v>41</v>
      </c>
      <c r="AE24" s="145"/>
      <c r="AF24" s="145" t="s">
        <v>41</v>
      </c>
      <c r="AG24" s="1"/>
      <c r="AH24" s="1" t="s">
        <v>41</v>
      </c>
      <c r="AI24" s="1"/>
      <c r="AJ24" s="1"/>
      <c r="AK24" s="1"/>
      <c r="AL24" s="1"/>
      <c r="AM24" s="1" t="s">
        <v>41</v>
      </c>
      <c r="AN24" s="1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</row>
    <row r="25" spans="1:82" s="48" customFormat="1" ht="56.1" customHeight="1" x14ac:dyDescent="0.25">
      <c r="A25" s="144">
        <v>18</v>
      </c>
      <c r="B25" s="2" t="s">
        <v>109</v>
      </c>
      <c r="C25" s="2" t="s">
        <v>55</v>
      </c>
      <c r="D25" s="5">
        <v>5</v>
      </c>
      <c r="E25" s="7"/>
      <c r="F25" s="7"/>
      <c r="G25" s="7"/>
      <c r="H25" s="148">
        <v>1</v>
      </c>
      <c r="I25" s="148"/>
      <c r="J25" s="148"/>
      <c r="K25" s="148"/>
      <c r="L25" s="1">
        <v>1</v>
      </c>
      <c r="M25" s="148"/>
      <c r="N25" s="1"/>
      <c r="O25" s="1"/>
      <c r="P25" s="1"/>
      <c r="Q25" s="145" t="s">
        <v>41</v>
      </c>
      <c r="R25" s="145"/>
      <c r="S25" s="145"/>
      <c r="T25" s="145"/>
      <c r="U25" s="145"/>
      <c r="V25" s="145" t="s">
        <v>41</v>
      </c>
      <c r="W25" s="145" t="s">
        <v>41</v>
      </c>
      <c r="X25" s="145" t="s">
        <v>41</v>
      </c>
      <c r="Y25" s="145" t="s">
        <v>41</v>
      </c>
      <c r="Z25" s="145" t="s">
        <v>41</v>
      </c>
      <c r="AA25" s="145"/>
      <c r="AB25" s="145" t="s">
        <v>41</v>
      </c>
      <c r="AC25" s="145" t="s">
        <v>41</v>
      </c>
      <c r="AD25" s="145" t="s">
        <v>41</v>
      </c>
      <c r="AE25" s="145"/>
      <c r="AF25" s="145" t="s">
        <v>41</v>
      </c>
      <c r="AG25" s="1" t="s">
        <v>41</v>
      </c>
      <c r="AH25" s="1"/>
      <c r="AI25" s="1"/>
      <c r="AJ25" s="1"/>
      <c r="AK25" s="1"/>
      <c r="AL25" s="1" t="s">
        <v>41</v>
      </c>
      <c r="AM25" s="1"/>
      <c r="AN25" s="1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</row>
    <row r="26" spans="1:82" s="48" customFormat="1" ht="56.1" customHeight="1" x14ac:dyDescent="0.25">
      <c r="A26" s="41">
        <v>19</v>
      </c>
      <c r="B26" s="2" t="s">
        <v>110</v>
      </c>
      <c r="C26" s="2" t="s">
        <v>55</v>
      </c>
      <c r="D26" s="5">
        <v>240</v>
      </c>
      <c r="E26" s="7"/>
      <c r="F26" s="7"/>
      <c r="G26" s="7"/>
      <c r="H26" s="148"/>
      <c r="I26" s="148"/>
      <c r="J26" s="148"/>
      <c r="K26" s="148"/>
      <c r="L26" s="1"/>
      <c r="M26" s="148"/>
      <c r="N26" s="1"/>
      <c r="O26" s="1"/>
      <c r="P26" s="1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"/>
      <c r="AH26" s="1"/>
      <c r="AI26" s="1"/>
      <c r="AJ26" s="1" t="s">
        <v>41</v>
      </c>
      <c r="AK26" s="1"/>
      <c r="AL26" s="1"/>
      <c r="AM26" s="1"/>
      <c r="AN26" s="1" t="s">
        <v>41</v>
      </c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</row>
    <row r="27" spans="1:82" s="48" customFormat="1" ht="56.1" customHeight="1" x14ac:dyDescent="0.25">
      <c r="A27" s="144">
        <v>20</v>
      </c>
      <c r="B27" s="2" t="s">
        <v>111</v>
      </c>
      <c r="C27" s="2" t="s">
        <v>55</v>
      </c>
      <c r="D27" s="5">
        <v>10</v>
      </c>
      <c r="E27" s="7"/>
      <c r="F27" s="7"/>
      <c r="G27" s="7"/>
      <c r="H27" s="148">
        <v>1</v>
      </c>
      <c r="I27" s="148"/>
      <c r="J27" s="148"/>
      <c r="K27" s="148"/>
      <c r="L27" s="1"/>
      <c r="M27" s="148"/>
      <c r="N27" s="1"/>
      <c r="O27" s="1"/>
      <c r="P27" s="1"/>
      <c r="Q27" s="145"/>
      <c r="R27" s="145"/>
      <c r="S27" s="145"/>
      <c r="T27" s="145"/>
      <c r="U27" s="145"/>
      <c r="V27" s="145"/>
      <c r="W27" s="145"/>
      <c r="X27" s="145"/>
      <c r="Y27" s="145" t="s">
        <v>41</v>
      </c>
      <c r="Z27" s="145"/>
      <c r="AA27" s="145"/>
      <c r="AB27" s="145"/>
      <c r="AC27" s="145"/>
      <c r="AD27" s="145"/>
      <c r="AE27" s="145"/>
      <c r="AF27" s="145"/>
      <c r="AG27" s="1"/>
      <c r="AH27" s="1"/>
      <c r="AI27" s="1" t="s">
        <v>41</v>
      </c>
      <c r="AJ27" s="1"/>
      <c r="AK27" s="1"/>
      <c r="AL27" s="1" t="s">
        <v>41</v>
      </c>
      <c r="AM27" s="1"/>
      <c r="AN27" s="1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</row>
    <row r="28" spans="1:82" s="48" customFormat="1" ht="56.1" customHeight="1" x14ac:dyDescent="0.25">
      <c r="A28" s="41">
        <v>21</v>
      </c>
      <c r="B28" s="2" t="s">
        <v>112</v>
      </c>
      <c r="C28" s="2" t="s">
        <v>37</v>
      </c>
      <c r="D28" s="8">
        <v>5</v>
      </c>
      <c r="E28" s="9"/>
      <c r="F28" s="9"/>
      <c r="G28" s="9">
        <v>1</v>
      </c>
      <c r="H28" s="148"/>
      <c r="I28" s="148"/>
      <c r="J28" s="148"/>
      <c r="K28" s="148"/>
      <c r="L28" s="1"/>
      <c r="M28" s="148"/>
      <c r="N28" s="1"/>
      <c r="O28" s="1"/>
      <c r="P28" s="1"/>
      <c r="Q28" s="1" t="s">
        <v>41</v>
      </c>
      <c r="R28" s="1" t="s">
        <v>41</v>
      </c>
      <c r="S28" s="1" t="s">
        <v>41</v>
      </c>
      <c r="T28" s="1" t="s">
        <v>41</v>
      </c>
      <c r="U28" s="1"/>
      <c r="V28" s="1"/>
      <c r="W28" s="1" t="s">
        <v>41</v>
      </c>
      <c r="X28" s="1" t="s">
        <v>41</v>
      </c>
      <c r="Y28" s="1" t="s">
        <v>41</v>
      </c>
      <c r="Z28" s="1" t="s">
        <v>41</v>
      </c>
      <c r="AA28" s="1"/>
      <c r="AB28" s="1"/>
      <c r="AC28" s="1" t="s">
        <v>41</v>
      </c>
      <c r="AD28" s="1" t="s">
        <v>41</v>
      </c>
      <c r="AE28" s="1"/>
      <c r="AF28" s="1" t="s">
        <v>41</v>
      </c>
      <c r="AG28" s="1" t="s">
        <v>41</v>
      </c>
      <c r="AH28" s="1"/>
      <c r="AI28" s="1"/>
      <c r="AJ28" s="1"/>
      <c r="AK28" s="1"/>
      <c r="AL28" s="1" t="s">
        <v>41</v>
      </c>
      <c r="AM28" s="1"/>
      <c r="AN28" s="1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</row>
    <row r="29" spans="1:82" s="48" customFormat="1" ht="56.1" customHeight="1" x14ac:dyDescent="0.25">
      <c r="A29" s="144">
        <v>22</v>
      </c>
      <c r="B29" s="2" t="s">
        <v>96</v>
      </c>
      <c r="C29" s="2" t="s">
        <v>37</v>
      </c>
      <c r="D29" s="4">
        <v>15</v>
      </c>
      <c r="E29" s="9"/>
      <c r="F29" s="9"/>
      <c r="G29" s="9">
        <v>1</v>
      </c>
      <c r="H29" s="148"/>
      <c r="I29" s="148"/>
      <c r="J29" s="148"/>
      <c r="K29" s="148"/>
      <c r="L29" s="1">
        <v>2</v>
      </c>
      <c r="M29" s="148"/>
      <c r="N29" s="1"/>
      <c r="O29" s="1"/>
      <c r="P29" s="1"/>
      <c r="Q29" s="1"/>
      <c r="R29" s="1"/>
      <c r="S29" s="1"/>
      <c r="T29" s="1"/>
      <c r="U29" s="1"/>
      <c r="V29" s="1" t="s">
        <v>41</v>
      </c>
      <c r="W29" s="1" t="s">
        <v>41</v>
      </c>
      <c r="X29" s="1" t="s">
        <v>41</v>
      </c>
      <c r="Y29" s="1" t="s">
        <v>41</v>
      </c>
      <c r="Z29" s="1" t="s">
        <v>41</v>
      </c>
      <c r="AA29" s="1"/>
      <c r="AB29" s="1" t="s">
        <v>41</v>
      </c>
      <c r="AC29" s="1" t="s">
        <v>41</v>
      </c>
      <c r="AD29" s="1" t="s">
        <v>41</v>
      </c>
      <c r="AE29" s="1"/>
      <c r="AF29" s="1" t="s">
        <v>41</v>
      </c>
      <c r="AG29" s="1" t="s">
        <v>41</v>
      </c>
      <c r="AH29" s="1"/>
      <c r="AI29" s="1"/>
      <c r="AJ29" s="1"/>
      <c r="AK29" s="1"/>
      <c r="AL29" s="1" t="s">
        <v>41</v>
      </c>
      <c r="AM29" s="1"/>
      <c r="AN29" s="1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</row>
    <row r="30" spans="1:82" s="48" customFormat="1" ht="56.1" customHeight="1" x14ac:dyDescent="0.25">
      <c r="A30" s="41">
        <v>23</v>
      </c>
      <c r="B30" s="2" t="s">
        <v>113</v>
      </c>
      <c r="C30" s="2" t="s">
        <v>37</v>
      </c>
      <c r="D30" s="27">
        <v>5</v>
      </c>
      <c r="E30" s="9"/>
      <c r="F30" s="9"/>
      <c r="G30" s="9">
        <v>1</v>
      </c>
      <c r="H30" s="148"/>
      <c r="I30" s="148"/>
      <c r="J30" s="148"/>
      <c r="K30" s="148"/>
      <c r="L30" s="1"/>
      <c r="M30" s="148">
        <v>1</v>
      </c>
      <c r="N30" s="1">
        <v>1</v>
      </c>
      <c r="O30" s="1"/>
      <c r="P30" s="1"/>
      <c r="Q30" s="1" t="s">
        <v>41</v>
      </c>
      <c r="R30" s="1"/>
      <c r="S30" s="1"/>
      <c r="T30" s="1"/>
      <c r="U30" s="1"/>
      <c r="V30" s="1"/>
      <c r="W30" s="1" t="s">
        <v>41</v>
      </c>
      <c r="X30" s="1" t="s">
        <v>41</v>
      </c>
      <c r="Y30" s="1" t="s">
        <v>41</v>
      </c>
      <c r="Z30" s="1" t="s">
        <v>41</v>
      </c>
      <c r="AA30" s="1"/>
      <c r="AB30" s="1"/>
      <c r="AC30" s="1" t="s">
        <v>41</v>
      </c>
      <c r="AD30" s="1" t="s">
        <v>41</v>
      </c>
      <c r="AE30" s="1" t="s">
        <v>41</v>
      </c>
      <c r="AF30" s="1" t="s">
        <v>41</v>
      </c>
      <c r="AG30" s="1" t="s">
        <v>41</v>
      </c>
      <c r="AH30" s="1"/>
      <c r="AI30" s="1"/>
      <c r="AJ30" s="1"/>
      <c r="AK30" s="1"/>
      <c r="AL30" s="1" t="s">
        <v>41</v>
      </c>
      <c r="AM30" s="1"/>
      <c r="AN30" s="1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</row>
    <row r="31" spans="1:82" s="48" customFormat="1" ht="56.1" customHeight="1" x14ac:dyDescent="0.25">
      <c r="A31" s="144">
        <v>24</v>
      </c>
      <c r="B31" s="2" t="s">
        <v>114</v>
      </c>
      <c r="C31" s="2" t="s">
        <v>37</v>
      </c>
      <c r="D31" s="27">
        <v>240</v>
      </c>
      <c r="E31" s="14"/>
      <c r="F31" s="14"/>
      <c r="G31" s="14"/>
      <c r="H31" s="148"/>
      <c r="I31" s="148"/>
      <c r="J31" s="148"/>
      <c r="K31" s="148"/>
      <c r="L31" s="1"/>
      <c r="M31" s="148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 t="s">
        <v>41</v>
      </c>
      <c r="AK31" s="1"/>
      <c r="AL31" s="1"/>
      <c r="AM31" s="1"/>
      <c r="AN31" s="1" t="s">
        <v>41</v>
      </c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</row>
    <row r="32" spans="1:82" s="52" customFormat="1" x14ac:dyDescent="0.25">
      <c r="A32" s="323" t="s">
        <v>33</v>
      </c>
      <c r="B32" s="323"/>
      <c r="C32" s="323"/>
      <c r="D32" s="49">
        <f>SUM(D8:D31)</f>
        <v>9780</v>
      </c>
      <c r="E32" s="49">
        <f>SUM(E8:E31)</f>
        <v>4</v>
      </c>
      <c r="F32" s="49"/>
      <c r="G32" s="49">
        <f t="shared" ref="G32:N32" si="0">SUM(G8:G31)</f>
        <v>3</v>
      </c>
      <c r="H32" s="49">
        <f t="shared" si="0"/>
        <v>3</v>
      </c>
      <c r="I32" s="49">
        <f t="shared" si="0"/>
        <v>4</v>
      </c>
      <c r="J32" s="49">
        <f t="shared" si="0"/>
        <v>2</v>
      </c>
      <c r="K32" s="49">
        <f t="shared" si="0"/>
        <v>0</v>
      </c>
      <c r="L32" s="49">
        <f t="shared" si="0"/>
        <v>14</v>
      </c>
      <c r="M32" s="50">
        <f t="shared" si="0"/>
        <v>1</v>
      </c>
      <c r="N32" s="49">
        <f t="shared" si="0"/>
        <v>2</v>
      </c>
      <c r="O32" s="49"/>
      <c r="P32" s="49">
        <f>SUM(P8:P31)</f>
        <v>1</v>
      </c>
      <c r="Q32" s="50">
        <f>+COUNTA(Q8:Q31)</f>
        <v>9</v>
      </c>
      <c r="R32" s="50">
        <f>+COUNTA(R8:R31)</f>
        <v>4</v>
      </c>
      <c r="S32" s="50">
        <f>+COUNTA(S8:S31)</f>
        <v>4</v>
      </c>
      <c r="T32" s="50">
        <f>+COUNTA(T8:T31)</f>
        <v>4</v>
      </c>
      <c r="U32" s="50">
        <f t="shared" ref="U32:AN32" si="1">+COUNTA(U8:U31)</f>
        <v>1</v>
      </c>
      <c r="V32" s="50">
        <f t="shared" si="1"/>
        <v>4</v>
      </c>
      <c r="W32" s="50">
        <f t="shared" si="1"/>
        <v>10</v>
      </c>
      <c r="X32" s="50">
        <f t="shared" si="1"/>
        <v>11</v>
      </c>
      <c r="Y32" s="50">
        <f t="shared" si="1"/>
        <v>16</v>
      </c>
      <c r="Z32" s="50">
        <f t="shared" si="1"/>
        <v>15</v>
      </c>
      <c r="AA32" s="50">
        <f t="shared" si="1"/>
        <v>1</v>
      </c>
      <c r="AB32" s="50">
        <f t="shared" si="1"/>
        <v>4</v>
      </c>
      <c r="AC32" s="50">
        <f t="shared" si="1"/>
        <v>11</v>
      </c>
      <c r="AD32" s="50">
        <f t="shared" si="1"/>
        <v>15</v>
      </c>
      <c r="AE32" s="50">
        <f t="shared" si="1"/>
        <v>2</v>
      </c>
      <c r="AF32" s="50">
        <f t="shared" si="1"/>
        <v>11</v>
      </c>
      <c r="AG32" s="50">
        <f t="shared" si="1"/>
        <v>11</v>
      </c>
      <c r="AH32" s="50">
        <f t="shared" si="1"/>
        <v>4</v>
      </c>
      <c r="AI32" s="50">
        <f t="shared" si="1"/>
        <v>2</v>
      </c>
      <c r="AJ32" s="50">
        <f t="shared" si="1"/>
        <v>7</v>
      </c>
      <c r="AK32" s="50">
        <f t="shared" si="1"/>
        <v>0</v>
      </c>
      <c r="AL32" s="50">
        <f t="shared" si="1"/>
        <v>14</v>
      </c>
      <c r="AM32" s="50">
        <f t="shared" si="1"/>
        <v>3</v>
      </c>
      <c r="AN32" s="50">
        <f t="shared" si="1"/>
        <v>7</v>
      </c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</row>
    <row r="33" spans="1:82" x14ac:dyDescent="0.25">
      <c r="AK33" s="54"/>
      <c r="AN33" s="55"/>
    </row>
    <row r="34" spans="1:82" x14ac:dyDescent="0.25">
      <c r="B34" s="56"/>
      <c r="C34" s="128" t="s">
        <v>34</v>
      </c>
      <c r="D34" s="50">
        <f>ROUNDUP((D32/60/8),0)</f>
        <v>21</v>
      </c>
      <c r="E34" s="54"/>
      <c r="F34" s="54"/>
      <c r="G34" s="54"/>
    </row>
    <row r="35" spans="1:82" s="46" customFormat="1" x14ac:dyDescent="0.25">
      <c r="A35" s="45"/>
      <c r="B35" s="45"/>
      <c r="C35" s="52"/>
      <c r="D35" s="57"/>
      <c r="E35" s="54"/>
      <c r="F35" s="54"/>
      <c r="G35" s="54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</row>
    <row r="36" spans="1:82" s="46" customFormat="1" x14ac:dyDescent="0.25">
      <c r="A36" s="45"/>
      <c r="B36" s="45"/>
      <c r="C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</row>
  </sheetData>
  <mergeCells count="27">
    <mergeCell ref="AK5:AK6"/>
    <mergeCell ref="AL5:AL7"/>
    <mergeCell ref="A32:C32"/>
    <mergeCell ref="AM5:AM7"/>
    <mergeCell ref="AN5:AN7"/>
    <mergeCell ref="E6:K6"/>
    <mergeCell ref="L6:M6"/>
    <mergeCell ref="N6:P6"/>
    <mergeCell ref="Q6:V6"/>
    <mergeCell ref="X6:AC6"/>
    <mergeCell ref="AD6:AF6"/>
    <mergeCell ref="A1:AN1"/>
    <mergeCell ref="A2:AN2"/>
    <mergeCell ref="A4:A7"/>
    <mergeCell ref="B4:B7"/>
    <mergeCell ref="C4:C7"/>
    <mergeCell ref="D4:D7"/>
    <mergeCell ref="E4:P4"/>
    <mergeCell ref="Q4:AF4"/>
    <mergeCell ref="AG4:AK4"/>
    <mergeCell ref="AL4:AN4"/>
    <mergeCell ref="E5:P5"/>
    <mergeCell ref="Q5:AF5"/>
    <mergeCell ref="AG5:AG6"/>
    <mergeCell ref="AH5:AH6"/>
    <mergeCell ref="AI5:AI6"/>
    <mergeCell ref="AJ5:AJ6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36"/>
  <sheetViews>
    <sheetView zoomScale="53" zoomScaleNormal="53" workbookViewId="0">
      <pane xSplit="2" ySplit="7" topLeftCell="C19" activePane="bottomRight" state="frozen"/>
      <selection activeCell="C8" sqref="C8"/>
      <selection pane="topRight" activeCell="C8" sqref="C8"/>
      <selection pane="bottomLeft" activeCell="C8" sqref="C8"/>
      <selection pane="bottomRight" activeCell="B21" sqref="B21"/>
    </sheetView>
  </sheetViews>
  <sheetFormatPr baseColWidth="10" defaultColWidth="13.33203125" defaultRowHeight="15.75" x14ac:dyDescent="0.25"/>
  <cols>
    <col min="1" max="1" width="11.83203125" style="58" customWidth="1"/>
    <col min="2" max="2" width="71.5" style="58" customWidth="1"/>
    <col min="3" max="3" width="52.5" style="58" customWidth="1"/>
    <col min="4" max="4" width="10.1640625" style="66" customWidth="1"/>
    <col min="5" max="8" width="7" style="59" customWidth="1"/>
    <col min="9" max="9" width="9.1640625" style="59" customWidth="1"/>
    <col min="10" max="10" width="9.83203125" style="59" customWidth="1"/>
    <col min="11" max="11" width="14.83203125" style="59" customWidth="1"/>
    <col min="12" max="12" width="12.6640625" style="59" customWidth="1"/>
    <col min="13" max="13" width="15.6640625" style="59" customWidth="1"/>
    <col min="14" max="14" width="14.33203125" style="59" customWidth="1"/>
    <col min="15" max="20" width="7" style="59" customWidth="1"/>
    <col min="21" max="21" width="28.6640625" style="59" customWidth="1"/>
    <col min="22" max="34" width="7" style="59" customWidth="1"/>
    <col min="35" max="35" width="6.5" style="59" customWidth="1"/>
    <col min="36" max="38" width="9.6640625" style="58" customWidth="1"/>
    <col min="39" max="16384" width="13.33203125" style="58"/>
  </cols>
  <sheetData>
    <row r="1" spans="1:80" ht="18.75" customHeight="1" x14ac:dyDescent="0.25">
      <c r="A1" s="340" t="s">
        <v>40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</row>
    <row r="2" spans="1:80" ht="30.75" customHeight="1" x14ac:dyDescent="0.25">
      <c r="A2" s="341" t="s">
        <v>201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</row>
    <row r="3" spans="1:80" ht="15.75" customHeight="1" x14ac:dyDescent="0.25"/>
    <row r="4" spans="1:80" s="60" customFormat="1" ht="26.1" customHeight="1" x14ac:dyDescent="0.2">
      <c r="A4" s="344" t="s">
        <v>0</v>
      </c>
      <c r="B4" s="327" t="s">
        <v>1</v>
      </c>
      <c r="C4" s="344" t="s">
        <v>2</v>
      </c>
      <c r="D4" s="343" t="s">
        <v>3</v>
      </c>
      <c r="E4" s="344" t="s">
        <v>4</v>
      </c>
      <c r="F4" s="344"/>
      <c r="G4" s="344"/>
      <c r="H4" s="344"/>
      <c r="I4" s="344"/>
      <c r="J4" s="344"/>
      <c r="K4" s="344"/>
      <c r="L4" s="344"/>
      <c r="M4" s="344"/>
      <c r="N4" s="344"/>
      <c r="O4" s="348" t="s">
        <v>5</v>
      </c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50"/>
      <c r="AE4" s="344" t="s">
        <v>6</v>
      </c>
      <c r="AF4" s="344"/>
      <c r="AG4" s="344"/>
      <c r="AH4" s="344"/>
      <c r="AI4" s="344"/>
      <c r="AJ4" s="344" t="s">
        <v>7</v>
      </c>
      <c r="AK4" s="344"/>
      <c r="AL4" s="344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</row>
    <row r="5" spans="1:80" s="60" customFormat="1" ht="26.1" customHeight="1" x14ac:dyDescent="0.2">
      <c r="A5" s="344"/>
      <c r="B5" s="328"/>
      <c r="C5" s="344"/>
      <c r="D5" s="343"/>
      <c r="E5" s="344" t="s">
        <v>8</v>
      </c>
      <c r="F5" s="344"/>
      <c r="G5" s="344"/>
      <c r="H5" s="344"/>
      <c r="I5" s="344"/>
      <c r="J5" s="344"/>
      <c r="K5" s="344"/>
      <c r="L5" s="344"/>
      <c r="M5" s="344"/>
      <c r="N5" s="344"/>
      <c r="O5" s="348" t="s">
        <v>9</v>
      </c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50"/>
      <c r="AE5" s="343" t="s">
        <v>10</v>
      </c>
      <c r="AF5" s="343" t="s">
        <v>11</v>
      </c>
      <c r="AG5" s="343" t="s">
        <v>12</v>
      </c>
      <c r="AH5" s="343" t="s">
        <v>13</v>
      </c>
      <c r="AI5" s="343" t="s">
        <v>14</v>
      </c>
      <c r="AJ5" s="343" t="s">
        <v>15</v>
      </c>
      <c r="AK5" s="343" t="s">
        <v>16</v>
      </c>
      <c r="AL5" s="343" t="s">
        <v>17</v>
      </c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</row>
    <row r="6" spans="1:80" s="60" customFormat="1" ht="101.1" customHeight="1" x14ac:dyDescent="0.2">
      <c r="A6" s="344"/>
      <c r="B6" s="328"/>
      <c r="C6" s="344"/>
      <c r="D6" s="346"/>
      <c r="E6" s="348" t="s">
        <v>18</v>
      </c>
      <c r="F6" s="349"/>
      <c r="G6" s="349"/>
      <c r="H6" s="349"/>
      <c r="I6" s="349"/>
      <c r="J6" s="350"/>
      <c r="K6" s="344" t="s">
        <v>19</v>
      </c>
      <c r="L6" s="344"/>
      <c r="M6" s="344" t="s">
        <v>20</v>
      </c>
      <c r="N6" s="344"/>
      <c r="O6" s="344" t="s">
        <v>21</v>
      </c>
      <c r="P6" s="344"/>
      <c r="Q6" s="344"/>
      <c r="R6" s="344"/>
      <c r="S6" s="344"/>
      <c r="T6" s="344"/>
      <c r="U6" s="132" t="s">
        <v>22</v>
      </c>
      <c r="V6" s="344" t="s">
        <v>95</v>
      </c>
      <c r="W6" s="344"/>
      <c r="X6" s="344"/>
      <c r="Y6" s="344"/>
      <c r="Z6" s="344"/>
      <c r="AA6" s="344"/>
      <c r="AB6" s="348" t="s">
        <v>61</v>
      </c>
      <c r="AC6" s="349"/>
      <c r="AD6" s="350"/>
      <c r="AE6" s="343"/>
      <c r="AF6" s="343"/>
      <c r="AG6" s="343"/>
      <c r="AH6" s="343"/>
      <c r="AI6" s="343"/>
      <c r="AJ6" s="343"/>
      <c r="AK6" s="343"/>
      <c r="AL6" s="343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</row>
    <row r="7" spans="1:80" s="60" customFormat="1" ht="233.1" customHeight="1" x14ac:dyDescent="0.2">
      <c r="A7" s="345"/>
      <c r="B7" s="329"/>
      <c r="C7" s="345"/>
      <c r="D7" s="347"/>
      <c r="E7" s="10" t="s">
        <v>38</v>
      </c>
      <c r="F7" s="10" t="s">
        <v>39</v>
      </c>
      <c r="G7" s="10" t="s">
        <v>23</v>
      </c>
      <c r="H7" s="10" t="s">
        <v>48</v>
      </c>
      <c r="I7" s="10" t="s">
        <v>56</v>
      </c>
      <c r="J7" s="10" t="s">
        <v>91</v>
      </c>
      <c r="K7" s="140" t="s">
        <v>94</v>
      </c>
      <c r="L7" s="16" t="s">
        <v>24</v>
      </c>
      <c r="M7" s="16" t="s">
        <v>25</v>
      </c>
      <c r="N7" s="16" t="s">
        <v>42</v>
      </c>
      <c r="O7" s="16" t="s">
        <v>26</v>
      </c>
      <c r="P7" s="16" t="s">
        <v>36</v>
      </c>
      <c r="Q7" s="16" t="s">
        <v>35</v>
      </c>
      <c r="R7" s="16" t="s">
        <v>57</v>
      </c>
      <c r="S7" s="16" t="s">
        <v>49</v>
      </c>
      <c r="T7" s="16" t="s">
        <v>27</v>
      </c>
      <c r="U7" s="16" t="s">
        <v>69</v>
      </c>
      <c r="V7" s="16" t="s">
        <v>28</v>
      </c>
      <c r="W7" s="16" t="s">
        <v>29</v>
      </c>
      <c r="X7" s="16" t="s">
        <v>30</v>
      </c>
      <c r="Y7" s="16" t="s">
        <v>50</v>
      </c>
      <c r="Z7" s="16" t="s">
        <v>31</v>
      </c>
      <c r="AA7" s="16" t="s">
        <v>32</v>
      </c>
      <c r="AB7" s="16" t="s">
        <v>58</v>
      </c>
      <c r="AC7" s="16" t="s">
        <v>59</v>
      </c>
      <c r="AD7" s="16" t="s">
        <v>60</v>
      </c>
      <c r="AE7" s="132"/>
      <c r="AF7" s="132"/>
      <c r="AG7" s="132"/>
      <c r="AH7" s="132"/>
      <c r="AI7" s="132"/>
      <c r="AJ7" s="343"/>
      <c r="AK7" s="343"/>
      <c r="AL7" s="343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</row>
    <row r="8" spans="1:80" s="61" customFormat="1" ht="56.1" customHeight="1" x14ac:dyDescent="0.25">
      <c r="A8" s="43">
        <v>1</v>
      </c>
      <c r="B8" s="2" t="s">
        <v>102</v>
      </c>
      <c r="C8" s="2" t="s">
        <v>37</v>
      </c>
      <c r="D8" s="4">
        <v>1</v>
      </c>
      <c r="E8" s="148">
        <v>1</v>
      </c>
      <c r="F8" s="148"/>
      <c r="G8" s="148"/>
      <c r="H8" s="148"/>
      <c r="I8" s="148"/>
      <c r="J8" s="148"/>
      <c r="K8" s="148"/>
      <c r="L8" s="148"/>
      <c r="M8" s="17"/>
      <c r="N8" s="18"/>
      <c r="O8" s="145"/>
      <c r="P8" s="145"/>
      <c r="Q8" s="145"/>
      <c r="R8" s="145"/>
      <c r="S8" s="145"/>
      <c r="T8" s="145"/>
      <c r="U8" s="145"/>
      <c r="V8" s="145"/>
      <c r="W8" s="145" t="s">
        <v>41</v>
      </c>
      <c r="X8" s="145" t="s">
        <v>41</v>
      </c>
      <c r="Y8" s="145"/>
      <c r="Z8" s="145"/>
      <c r="AA8" s="145"/>
      <c r="AB8" s="145" t="s">
        <v>41</v>
      </c>
      <c r="AC8" s="145"/>
      <c r="AD8" s="145"/>
      <c r="AE8" s="18" t="s">
        <v>41</v>
      </c>
      <c r="AF8" s="18"/>
      <c r="AG8" s="18"/>
      <c r="AH8" s="18"/>
      <c r="AI8" s="18"/>
      <c r="AJ8" s="18" t="s">
        <v>41</v>
      </c>
      <c r="AK8" s="18"/>
      <c r="AL8" s="1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</row>
    <row r="9" spans="1:80" s="61" customFormat="1" ht="56.1" customHeight="1" x14ac:dyDescent="0.25">
      <c r="A9" s="141">
        <v>2</v>
      </c>
      <c r="B9" s="146" t="s">
        <v>166</v>
      </c>
      <c r="C9" s="2" t="s">
        <v>37</v>
      </c>
      <c r="D9" s="4">
        <v>10</v>
      </c>
      <c r="E9" s="148">
        <v>1</v>
      </c>
      <c r="F9" s="148"/>
      <c r="G9" s="148"/>
      <c r="H9" s="148"/>
      <c r="I9" s="148"/>
      <c r="J9" s="148"/>
      <c r="K9" s="148"/>
      <c r="L9" s="148"/>
      <c r="M9" s="17"/>
      <c r="N9" s="18"/>
      <c r="O9" s="145" t="s">
        <v>41</v>
      </c>
      <c r="P9" s="145"/>
      <c r="Q9" s="145"/>
      <c r="R9" s="145"/>
      <c r="S9" s="145"/>
      <c r="T9" s="145"/>
      <c r="U9" s="145"/>
      <c r="V9" s="145"/>
      <c r="W9" s="145" t="s">
        <v>41</v>
      </c>
      <c r="X9" s="145" t="s">
        <v>41</v>
      </c>
      <c r="Y9" s="145"/>
      <c r="Z9" s="145"/>
      <c r="AA9" s="145"/>
      <c r="AB9" s="145" t="s">
        <v>41</v>
      </c>
      <c r="AC9" s="145"/>
      <c r="AD9" s="145"/>
      <c r="AE9" s="18"/>
      <c r="AF9" s="18" t="s">
        <v>41</v>
      </c>
      <c r="AG9" s="18"/>
      <c r="AH9" s="18"/>
      <c r="AI9" s="18"/>
      <c r="AJ9" s="18"/>
      <c r="AK9" s="18" t="s">
        <v>41</v>
      </c>
      <c r="AL9" s="1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</row>
    <row r="10" spans="1:80" s="61" customFormat="1" ht="56.1" customHeight="1" x14ac:dyDescent="0.25">
      <c r="A10" s="43">
        <v>3</v>
      </c>
      <c r="B10" s="2" t="s">
        <v>103</v>
      </c>
      <c r="C10" s="15" t="s">
        <v>37</v>
      </c>
      <c r="D10" s="4">
        <v>4</v>
      </c>
      <c r="E10" s="148">
        <v>1</v>
      </c>
      <c r="F10" s="148"/>
      <c r="G10" s="148"/>
      <c r="H10" s="148"/>
      <c r="I10" s="148"/>
      <c r="J10" s="148"/>
      <c r="K10" s="148">
        <v>2</v>
      </c>
      <c r="L10" s="148"/>
      <c r="M10" s="17"/>
      <c r="N10" s="18"/>
      <c r="O10" s="145" t="s">
        <v>41</v>
      </c>
      <c r="P10" s="145" t="s">
        <v>41</v>
      </c>
      <c r="Q10" s="145" t="s">
        <v>41</v>
      </c>
      <c r="R10" s="145" t="s">
        <v>41</v>
      </c>
      <c r="S10" s="145"/>
      <c r="T10" s="145" t="s">
        <v>41</v>
      </c>
      <c r="U10" s="145" t="s">
        <v>41</v>
      </c>
      <c r="V10" s="145" t="s">
        <v>41</v>
      </c>
      <c r="W10" s="145" t="s">
        <v>41</v>
      </c>
      <c r="X10" s="145" t="s">
        <v>41</v>
      </c>
      <c r="Y10" s="145"/>
      <c r="Z10" s="145" t="s">
        <v>41</v>
      </c>
      <c r="AA10" s="145" t="s">
        <v>41</v>
      </c>
      <c r="AB10" s="145" t="s">
        <v>41</v>
      </c>
      <c r="AC10" s="145"/>
      <c r="AD10" s="145" t="s">
        <v>41</v>
      </c>
      <c r="AE10" s="18" t="s">
        <v>41</v>
      </c>
      <c r="AF10" s="18"/>
      <c r="AG10" s="18"/>
      <c r="AH10" s="18"/>
      <c r="AI10" s="18"/>
      <c r="AJ10" s="18" t="s">
        <v>41</v>
      </c>
      <c r="AK10" s="18"/>
      <c r="AL10" s="1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</row>
    <row r="11" spans="1:80" s="61" customFormat="1" ht="70.5" customHeight="1" x14ac:dyDescent="0.25">
      <c r="A11" s="141">
        <v>4</v>
      </c>
      <c r="B11" s="2" t="s">
        <v>104</v>
      </c>
      <c r="C11" s="2" t="s">
        <v>37</v>
      </c>
      <c r="D11" s="4">
        <v>5</v>
      </c>
      <c r="E11" s="148">
        <v>1</v>
      </c>
      <c r="F11" s="148"/>
      <c r="G11" s="148"/>
      <c r="H11" s="148"/>
      <c r="I11" s="148"/>
      <c r="J11" s="148"/>
      <c r="K11" s="148">
        <v>1</v>
      </c>
      <c r="L11" s="148"/>
      <c r="M11" s="17"/>
      <c r="N11" s="18"/>
      <c r="O11" s="145" t="s">
        <v>41</v>
      </c>
      <c r="P11" s="145"/>
      <c r="Q11" s="145"/>
      <c r="R11" s="145"/>
      <c r="S11" s="145"/>
      <c r="T11" s="145" t="s">
        <v>41</v>
      </c>
      <c r="U11" s="145" t="s">
        <v>41</v>
      </c>
      <c r="V11" s="145" t="s">
        <v>41</v>
      </c>
      <c r="W11" s="145" t="s">
        <v>41</v>
      </c>
      <c r="X11" s="145" t="s">
        <v>41</v>
      </c>
      <c r="Y11" s="145"/>
      <c r="Z11" s="145" t="s">
        <v>41</v>
      </c>
      <c r="AA11" s="145" t="s">
        <v>41</v>
      </c>
      <c r="AB11" s="145" t="s">
        <v>41</v>
      </c>
      <c r="AC11" s="145"/>
      <c r="AD11" s="145" t="s">
        <v>41</v>
      </c>
      <c r="AE11" s="18" t="s">
        <v>41</v>
      </c>
      <c r="AF11" s="18"/>
      <c r="AG11" s="18"/>
      <c r="AH11" s="18"/>
      <c r="AI11" s="18"/>
      <c r="AJ11" s="18" t="s">
        <v>41</v>
      </c>
      <c r="AK11" s="18"/>
      <c r="AL11" s="1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</row>
    <row r="12" spans="1:80" s="61" customFormat="1" ht="56.1" customHeight="1" x14ac:dyDescent="0.25">
      <c r="A12" s="43">
        <v>5</v>
      </c>
      <c r="B12" s="2" t="s">
        <v>63</v>
      </c>
      <c r="C12" s="2" t="s">
        <v>37</v>
      </c>
      <c r="D12" s="4">
        <v>240</v>
      </c>
      <c r="E12" s="148"/>
      <c r="F12" s="148"/>
      <c r="G12" s="148"/>
      <c r="H12" s="148"/>
      <c r="I12" s="148"/>
      <c r="J12" s="148"/>
      <c r="K12" s="148"/>
      <c r="L12" s="148"/>
      <c r="M12" s="17"/>
      <c r="N12" s="18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8"/>
      <c r="AF12" s="18"/>
      <c r="AG12" s="18"/>
      <c r="AH12" s="18" t="s">
        <v>41</v>
      </c>
      <c r="AI12" s="18"/>
      <c r="AJ12" s="18"/>
      <c r="AK12" s="18"/>
      <c r="AL12" s="18" t="s">
        <v>41</v>
      </c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</row>
    <row r="13" spans="1:80" s="61" customFormat="1" ht="56.1" customHeight="1" x14ac:dyDescent="0.25">
      <c r="A13" s="141">
        <v>6</v>
      </c>
      <c r="B13" s="2" t="s">
        <v>105</v>
      </c>
      <c r="C13" s="2" t="s">
        <v>37</v>
      </c>
      <c r="D13" s="27">
        <v>10</v>
      </c>
      <c r="E13" s="148"/>
      <c r="F13" s="148">
        <v>1</v>
      </c>
      <c r="G13" s="148"/>
      <c r="H13" s="148"/>
      <c r="I13" s="148"/>
      <c r="J13" s="148"/>
      <c r="K13" s="148"/>
      <c r="L13" s="148"/>
      <c r="M13" s="17"/>
      <c r="N13" s="18"/>
      <c r="O13" s="145"/>
      <c r="P13" s="145"/>
      <c r="Q13" s="145"/>
      <c r="R13" s="145"/>
      <c r="S13" s="145"/>
      <c r="T13" s="145"/>
      <c r="U13" s="145"/>
      <c r="V13" s="145"/>
      <c r="W13" s="145" t="s">
        <v>41</v>
      </c>
      <c r="X13" s="145"/>
      <c r="Y13" s="145"/>
      <c r="Z13" s="145"/>
      <c r="AA13" s="145"/>
      <c r="AB13" s="145"/>
      <c r="AC13" s="145"/>
      <c r="AD13" s="145"/>
      <c r="AE13" s="18"/>
      <c r="AF13" s="18"/>
      <c r="AG13" s="18" t="s">
        <v>41</v>
      </c>
      <c r="AH13" s="18"/>
      <c r="AI13" s="18"/>
      <c r="AJ13" s="18" t="s">
        <v>41</v>
      </c>
      <c r="AK13" s="18"/>
      <c r="AL13" s="1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</row>
    <row r="14" spans="1:80" s="61" customFormat="1" ht="56.1" customHeight="1" x14ac:dyDescent="0.25">
      <c r="A14" s="43">
        <v>7</v>
      </c>
      <c r="B14" s="2" t="s">
        <v>106</v>
      </c>
      <c r="C14" s="2" t="s">
        <v>55</v>
      </c>
      <c r="D14" s="4">
        <v>5</v>
      </c>
      <c r="E14" s="148"/>
      <c r="F14" s="148"/>
      <c r="G14" s="148">
        <v>1</v>
      </c>
      <c r="H14" s="148"/>
      <c r="I14" s="148"/>
      <c r="J14" s="148"/>
      <c r="K14" s="6"/>
      <c r="L14" s="148"/>
      <c r="M14" s="17"/>
      <c r="N14" s="18"/>
      <c r="O14" s="145" t="s">
        <v>41</v>
      </c>
      <c r="P14" s="145" t="s">
        <v>41</v>
      </c>
      <c r="Q14" s="145" t="s">
        <v>41</v>
      </c>
      <c r="R14" s="145" t="s">
        <v>41</v>
      </c>
      <c r="S14" s="145"/>
      <c r="T14" s="145"/>
      <c r="U14" s="145" t="s">
        <v>41</v>
      </c>
      <c r="V14" s="145" t="s">
        <v>41</v>
      </c>
      <c r="W14" s="145" t="s">
        <v>41</v>
      </c>
      <c r="X14" s="145" t="s">
        <v>41</v>
      </c>
      <c r="Y14" s="145"/>
      <c r="Z14" s="145"/>
      <c r="AA14" s="145" t="s">
        <v>41</v>
      </c>
      <c r="AB14" s="145" t="s">
        <v>41</v>
      </c>
      <c r="AC14" s="145"/>
      <c r="AD14" s="145" t="s">
        <v>41</v>
      </c>
      <c r="AE14" s="18" t="s">
        <v>41</v>
      </c>
      <c r="AF14" s="18"/>
      <c r="AG14" s="18"/>
      <c r="AH14" s="18"/>
      <c r="AI14" s="18"/>
      <c r="AJ14" s="18" t="s">
        <v>41</v>
      </c>
      <c r="AK14" s="18"/>
      <c r="AL14" s="1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</row>
    <row r="15" spans="1:80" s="48" customFormat="1" ht="56.1" customHeight="1" x14ac:dyDescent="0.25">
      <c r="A15" s="141">
        <v>8</v>
      </c>
      <c r="B15" s="2" t="s">
        <v>64</v>
      </c>
      <c r="C15" s="2" t="s">
        <v>55</v>
      </c>
      <c r="D15" s="4">
        <v>480</v>
      </c>
      <c r="E15" s="148"/>
      <c r="F15" s="148"/>
      <c r="G15" s="148"/>
      <c r="H15" s="148"/>
      <c r="I15" s="148"/>
      <c r="J15" s="148"/>
      <c r="K15" s="6"/>
      <c r="L15" s="148"/>
      <c r="M15" s="3"/>
      <c r="N15" s="1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"/>
      <c r="AF15" s="1"/>
      <c r="AG15" s="1"/>
      <c r="AH15" s="1" t="s">
        <v>41</v>
      </c>
      <c r="AI15" s="1"/>
      <c r="AJ15" s="1"/>
      <c r="AK15" s="1"/>
      <c r="AL15" s="1" t="s">
        <v>41</v>
      </c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</row>
    <row r="16" spans="1:80" s="48" customFormat="1" ht="56.1" customHeight="1" x14ac:dyDescent="0.25">
      <c r="A16" s="43">
        <v>9</v>
      </c>
      <c r="B16" s="2" t="s">
        <v>66</v>
      </c>
      <c r="C16" s="2" t="s">
        <v>55</v>
      </c>
      <c r="D16" s="4">
        <v>10</v>
      </c>
      <c r="E16" s="148"/>
      <c r="F16" s="148"/>
      <c r="G16" s="148"/>
      <c r="H16" s="148"/>
      <c r="I16" s="148">
        <v>1</v>
      </c>
      <c r="J16" s="148"/>
      <c r="K16" s="6"/>
      <c r="L16" s="148"/>
      <c r="M16" s="3"/>
      <c r="N16" s="1"/>
      <c r="O16" s="145" t="s">
        <v>41</v>
      </c>
      <c r="P16" s="145" t="s">
        <v>41</v>
      </c>
      <c r="Q16" s="145" t="s">
        <v>41</v>
      </c>
      <c r="R16" s="145" t="s">
        <v>41</v>
      </c>
      <c r="S16" s="145"/>
      <c r="T16" s="145"/>
      <c r="U16" s="145"/>
      <c r="V16" s="145" t="s">
        <v>41</v>
      </c>
      <c r="W16" s="145" t="s">
        <v>41</v>
      </c>
      <c r="X16" s="145" t="s">
        <v>41</v>
      </c>
      <c r="Y16" s="145"/>
      <c r="Z16" s="145"/>
      <c r="AA16" s="145" t="s">
        <v>41</v>
      </c>
      <c r="AB16" s="145" t="s">
        <v>41</v>
      </c>
      <c r="AC16" s="145"/>
      <c r="AD16" s="145" t="s">
        <v>41</v>
      </c>
      <c r="AE16" s="1" t="s">
        <v>41</v>
      </c>
      <c r="AF16" s="1"/>
      <c r="AG16" s="1"/>
      <c r="AH16" s="1"/>
      <c r="AI16" s="1"/>
      <c r="AJ16" s="1" t="s">
        <v>41</v>
      </c>
      <c r="AK16" s="1"/>
      <c r="AL16" s="1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</row>
    <row r="17" spans="1:80" s="61" customFormat="1" ht="56.1" customHeight="1" x14ac:dyDescent="0.25">
      <c r="A17" s="141">
        <v>10</v>
      </c>
      <c r="B17" s="2" t="s">
        <v>64</v>
      </c>
      <c r="C17" s="2" t="s">
        <v>55</v>
      </c>
      <c r="D17" s="4">
        <v>480</v>
      </c>
      <c r="E17" s="148"/>
      <c r="F17" s="148"/>
      <c r="G17" s="148"/>
      <c r="H17" s="148"/>
      <c r="I17" s="148"/>
      <c r="J17" s="148"/>
      <c r="K17" s="6"/>
      <c r="L17" s="148"/>
      <c r="M17" s="17"/>
      <c r="N17" s="18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8"/>
      <c r="AF17" s="18"/>
      <c r="AG17" s="18"/>
      <c r="AH17" s="18" t="s">
        <v>41</v>
      </c>
      <c r="AI17" s="18"/>
      <c r="AJ17" s="18"/>
      <c r="AK17" s="18"/>
      <c r="AL17" s="18" t="s">
        <v>41</v>
      </c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</row>
    <row r="18" spans="1:80" s="61" customFormat="1" ht="56.1" customHeight="1" x14ac:dyDescent="0.25">
      <c r="A18" s="43">
        <v>11</v>
      </c>
      <c r="B18" s="15" t="s">
        <v>108</v>
      </c>
      <c r="C18" s="2" t="s">
        <v>55</v>
      </c>
      <c r="D18" s="19">
        <v>195</v>
      </c>
      <c r="E18" s="148"/>
      <c r="F18" s="148"/>
      <c r="G18" s="148"/>
      <c r="H18" s="148">
        <v>1</v>
      </c>
      <c r="I18" s="148"/>
      <c r="J18" s="148"/>
      <c r="K18" s="145"/>
      <c r="L18" s="148"/>
      <c r="M18" s="18"/>
      <c r="N18" s="18"/>
      <c r="O18" s="145" t="s">
        <v>41</v>
      </c>
      <c r="P18" s="145"/>
      <c r="Q18" s="145"/>
      <c r="R18" s="145"/>
      <c r="S18" s="145"/>
      <c r="T18" s="145"/>
      <c r="U18" s="145" t="s">
        <v>41</v>
      </c>
      <c r="V18" s="145" t="s">
        <v>41</v>
      </c>
      <c r="W18" s="145" t="s">
        <v>41</v>
      </c>
      <c r="X18" s="145" t="s">
        <v>41</v>
      </c>
      <c r="Y18" s="145"/>
      <c r="Z18" s="145"/>
      <c r="AA18" s="145" t="s">
        <v>41</v>
      </c>
      <c r="AB18" s="145" t="s">
        <v>41</v>
      </c>
      <c r="AC18" s="145"/>
      <c r="AD18" s="231" t="s">
        <v>41</v>
      </c>
      <c r="AE18" s="294"/>
      <c r="AF18" s="294" t="s">
        <v>41</v>
      </c>
      <c r="AG18" s="224"/>
      <c r="AH18" s="18"/>
      <c r="AI18" s="18"/>
      <c r="AJ18" s="1" t="s">
        <v>41</v>
      </c>
      <c r="AK18" s="18"/>
      <c r="AL18" s="1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</row>
    <row r="19" spans="1:80" s="61" customFormat="1" ht="56.1" customHeight="1" x14ac:dyDescent="0.25">
      <c r="A19" s="141">
        <v>12</v>
      </c>
      <c r="B19" s="42" t="s">
        <v>80</v>
      </c>
      <c r="C19" s="2" t="s">
        <v>55</v>
      </c>
      <c r="D19" s="19">
        <v>60</v>
      </c>
      <c r="E19" s="7"/>
      <c r="F19" s="148"/>
      <c r="G19" s="148"/>
      <c r="H19" s="148">
        <v>1</v>
      </c>
      <c r="I19" s="148"/>
      <c r="J19" s="148"/>
      <c r="K19" s="18"/>
      <c r="L19" s="148"/>
      <c r="M19" s="18">
        <v>1</v>
      </c>
      <c r="N19" s="18">
        <v>1</v>
      </c>
      <c r="O19" s="145"/>
      <c r="P19" s="145"/>
      <c r="Q19" s="145"/>
      <c r="R19" s="145"/>
      <c r="S19" s="145"/>
      <c r="T19" s="145"/>
      <c r="U19" s="145" t="s">
        <v>41</v>
      </c>
      <c r="V19" s="145" t="s">
        <v>41</v>
      </c>
      <c r="W19" s="145" t="s">
        <v>41</v>
      </c>
      <c r="X19" s="145" t="s">
        <v>41</v>
      </c>
      <c r="Y19" s="145"/>
      <c r="Z19" s="145"/>
      <c r="AA19" s="145" t="s">
        <v>41</v>
      </c>
      <c r="AB19" s="145" t="s">
        <v>41</v>
      </c>
      <c r="AC19" s="145" t="s">
        <v>41</v>
      </c>
      <c r="AD19" s="145" t="s">
        <v>41</v>
      </c>
      <c r="AE19" s="18" t="s">
        <v>41</v>
      </c>
      <c r="AF19" s="18"/>
      <c r="AG19" s="18"/>
      <c r="AH19" s="18"/>
      <c r="AI19" s="18"/>
      <c r="AJ19" s="18" t="s">
        <v>41</v>
      </c>
      <c r="AK19" s="18"/>
      <c r="AL19" s="1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</row>
    <row r="20" spans="1:80" s="61" customFormat="1" ht="56.1" customHeight="1" x14ac:dyDescent="0.25">
      <c r="A20" s="43">
        <v>13</v>
      </c>
      <c r="B20" s="42" t="s">
        <v>43</v>
      </c>
      <c r="C20" s="2" t="s">
        <v>55</v>
      </c>
      <c r="D20" s="5">
        <f>14*8*60</f>
        <v>6720</v>
      </c>
      <c r="E20" s="20"/>
      <c r="F20" s="148"/>
      <c r="G20" s="148"/>
      <c r="H20" s="148"/>
      <c r="I20" s="148"/>
      <c r="J20" s="148"/>
      <c r="K20" s="18"/>
      <c r="L20" s="148"/>
      <c r="M20" s="18"/>
      <c r="N20" s="18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8"/>
      <c r="AF20" s="18"/>
      <c r="AG20" s="18"/>
      <c r="AH20" s="18" t="s">
        <v>41</v>
      </c>
      <c r="AI20" s="18"/>
      <c r="AJ20" s="18"/>
      <c r="AK20" s="18"/>
      <c r="AL20" s="18" t="s">
        <v>41</v>
      </c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</row>
    <row r="21" spans="1:80" s="61" customFormat="1" ht="56.1" customHeight="1" x14ac:dyDescent="0.25">
      <c r="A21" s="141">
        <v>14</v>
      </c>
      <c r="B21" s="42" t="s">
        <v>65</v>
      </c>
      <c r="C21" s="2" t="s">
        <v>55</v>
      </c>
      <c r="D21" s="5">
        <v>10</v>
      </c>
      <c r="E21" s="20"/>
      <c r="F21" s="148"/>
      <c r="G21" s="148"/>
      <c r="H21" s="148">
        <v>1</v>
      </c>
      <c r="I21" s="148"/>
      <c r="J21" s="148"/>
      <c r="K21" s="18"/>
      <c r="L21" s="148"/>
      <c r="M21" s="18"/>
      <c r="N21" s="18"/>
      <c r="O21" s="145"/>
      <c r="P21" s="145"/>
      <c r="Q21" s="145"/>
      <c r="R21" s="145"/>
      <c r="S21" s="145"/>
      <c r="T21" s="145"/>
      <c r="U21" s="145"/>
      <c r="V21" s="145"/>
      <c r="W21" s="145" t="s">
        <v>41</v>
      </c>
      <c r="X21" s="145" t="s">
        <v>41</v>
      </c>
      <c r="Y21" s="145"/>
      <c r="Z21" s="145"/>
      <c r="AA21" s="145"/>
      <c r="AB21" s="145" t="s">
        <v>41</v>
      </c>
      <c r="AC21" s="145"/>
      <c r="AD21" s="145"/>
      <c r="AE21" s="18"/>
      <c r="AF21" s="18" t="s">
        <v>41</v>
      </c>
      <c r="AG21" s="18"/>
      <c r="AH21" s="18"/>
      <c r="AI21" s="18"/>
      <c r="AJ21" s="18"/>
      <c r="AK21" s="18" t="s">
        <v>41</v>
      </c>
      <c r="AL21" s="1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</row>
    <row r="22" spans="1:80" s="61" customFormat="1" ht="56.1" customHeight="1" x14ac:dyDescent="0.25">
      <c r="A22" s="43">
        <v>15</v>
      </c>
      <c r="B22" s="2" t="s">
        <v>70</v>
      </c>
      <c r="C22" s="2" t="s">
        <v>55</v>
      </c>
      <c r="D22" s="5">
        <v>60</v>
      </c>
      <c r="E22" s="7"/>
      <c r="F22" s="148"/>
      <c r="G22" s="148"/>
      <c r="H22" s="148">
        <v>1</v>
      </c>
      <c r="I22" s="148"/>
      <c r="J22" s="148"/>
      <c r="K22" s="148">
        <v>8</v>
      </c>
      <c r="L22" s="148"/>
      <c r="M22" s="18"/>
      <c r="N22" s="18"/>
      <c r="O22" s="145"/>
      <c r="P22" s="145"/>
      <c r="Q22" s="145"/>
      <c r="R22" s="145"/>
      <c r="S22" s="145" t="s">
        <v>41</v>
      </c>
      <c r="T22" s="145"/>
      <c r="U22" s="145" t="s">
        <v>41</v>
      </c>
      <c r="V22" s="145"/>
      <c r="W22" s="145" t="s">
        <v>41</v>
      </c>
      <c r="X22" s="145" t="s">
        <v>41</v>
      </c>
      <c r="Y22" s="145" t="s">
        <v>41</v>
      </c>
      <c r="Z22" s="145"/>
      <c r="AA22" s="145"/>
      <c r="AB22" s="145" t="s">
        <v>41</v>
      </c>
      <c r="AC22" s="145"/>
      <c r="AD22" s="145"/>
      <c r="AE22" s="18" t="s">
        <v>41</v>
      </c>
      <c r="AF22" s="18"/>
      <c r="AG22" s="18"/>
      <c r="AH22" s="18"/>
      <c r="AI22" s="18"/>
      <c r="AJ22" s="18" t="s">
        <v>41</v>
      </c>
      <c r="AK22" s="18"/>
      <c r="AL22" s="1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</row>
    <row r="23" spans="1:80" s="61" customFormat="1" ht="56.1" customHeight="1" x14ac:dyDescent="0.25">
      <c r="A23" s="141">
        <v>16</v>
      </c>
      <c r="B23" s="2" t="s">
        <v>64</v>
      </c>
      <c r="C23" s="2" t="s">
        <v>55</v>
      </c>
      <c r="D23" s="19">
        <v>480</v>
      </c>
      <c r="E23" s="7"/>
      <c r="F23" s="148"/>
      <c r="G23" s="148"/>
      <c r="H23" s="148"/>
      <c r="I23" s="148"/>
      <c r="J23" s="148"/>
      <c r="K23" s="148"/>
      <c r="L23" s="148"/>
      <c r="M23" s="18"/>
      <c r="N23" s="18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8"/>
      <c r="AF23" s="18"/>
      <c r="AG23" s="18"/>
      <c r="AH23" s="18" t="s">
        <v>41</v>
      </c>
      <c r="AI23" s="18"/>
      <c r="AJ23" s="18"/>
      <c r="AK23" s="18"/>
      <c r="AL23" s="18" t="s">
        <v>41</v>
      </c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</row>
    <row r="24" spans="1:80" s="61" customFormat="1" ht="56.1" customHeight="1" x14ac:dyDescent="0.25">
      <c r="A24" s="43">
        <v>17</v>
      </c>
      <c r="B24" s="13" t="s">
        <v>72</v>
      </c>
      <c r="C24" s="2" t="s">
        <v>55</v>
      </c>
      <c r="D24" s="19">
        <v>20</v>
      </c>
      <c r="E24" s="7"/>
      <c r="F24" s="148"/>
      <c r="G24" s="148"/>
      <c r="H24" s="148"/>
      <c r="I24" s="148">
        <v>1</v>
      </c>
      <c r="J24" s="148"/>
      <c r="K24" s="148"/>
      <c r="L24" s="148"/>
      <c r="M24" s="18"/>
      <c r="N24" s="18"/>
      <c r="O24" s="145"/>
      <c r="P24" s="145"/>
      <c r="Q24" s="145"/>
      <c r="R24" s="145"/>
      <c r="S24" s="145"/>
      <c r="T24" s="145"/>
      <c r="U24" s="145"/>
      <c r="V24" s="145" t="s">
        <v>41</v>
      </c>
      <c r="W24" s="145" t="s">
        <v>41</v>
      </c>
      <c r="X24" s="145" t="s">
        <v>41</v>
      </c>
      <c r="Y24" s="145"/>
      <c r="Z24" s="145"/>
      <c r="AA24" s="145" t="s">
        <v>41</v>
      </c>
      <c r="AB24" s="145" t="s">
        <v>41</v>
      </c>
      <c r="AC24" s="145"/>
      <c r="AD24" s="145" t="s">
        <v>41</v>
      </c>
      <c r="AE24" s="18"/>
      <c r="AF24" s="18" t="s">
        <v>41</v>
      </c>
      <c r="AG24" s="18"/>
      <c r="AH24" s="18"/>
      <c r="AI24" s="18"/>
      <c r="AJ24" s="18"/>
      <c r="AK24" s="18" t="s">
        <v>41</v>
      </c>
      <c r="AL24" s="1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</row>
    <row r="25" spans="1:80" s="61" customFormat="1" ht="56.1" customHeight="1" x14ac:dyDescent="0.25">
      <c r="A25" s="141">
        <v>18</v>
      </c>
      <c r="B25" s="2" t="s">
        <v>109</v>
      </c>
      <c r="C25" s="2" t="s">
        <v>55</v>
      </c>
      <c r="D25" s="5">
        <v>5</v>
      </c>
      <c r="E25" s="7"/>
      <c r="F25" s="148"/>
      <c r="G25" s="148">
        <v>1</v>
      </c>
      <c r="H25" s="148"/>
      <c r="I25" s="148"/>
      <c r="J25" s="148"/>
      <c r="K25" s="18">
        <v>1</v>
      </c>
      <c r="L25" s="148"/>
      <c r="M25" s="18"/>
      <c r="N25" s="18"/>
      <c r="O25" s="145" t="s">
        <v>41</v>
      </c>
      <c r="P25" s="145"/>
      <c r="Q25" s="145"/>
      <c r="R25" s="145"/>
      <c r="S25" s="145"/>
      <c r="T25" s="145" t="s">
        <v>41</v>
      </c>
      <c r="U25" s="145" t="s">
        <v>41</v>
      </c>
      <c r="V25" s="145" t="s">
        <v>41</v>
      </c>
      <c r="W25" s="145" t="s">
        <v>41</v>
      </c>
      <c r="X25" s="145" t="s">
        <v>41</v>
      </c>
      <c r="Y25" s="145"/>
      <c r="Z25" s="145" t="s">
        <v>41</v>
      </c>
      <c r="AA25" s="145" t="s">
        <v>41</v>
      </c>
      <c r="AB25" s="145" t="s">
        <v>41</v>
      </c>
      <c r="AC25" s="145"/>
      <c r="AD25" s="145" t="s">
        <v>41</v>
      </c>
      <c r="AE25" s="18" t="s">
        <v>41</v>
      </c>
      <c r="AF25" s="18"/>
      <c r="AG25" s="18"/>
      <c r="AH25" s="18"/>
      <c r="AI25" s="18"/>
      <c r="AJ25" s="18" t="s">
        <v>41</v>
      </c>
      <c r="AK25" s="18"/>
      <c r="AL25" s="1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</row>
    <row r="26" spans="1:80" s="61" customFormat="1" ht="56.1" customHeight="1" x14ac:dyDescent="0.25">
      <c r="A26" s="43">
        <v>19</v>
      </c>
      <c r="B26" s="2" t="s">
        <v>110</v>
      </c>
      <c r="C26" s="2" t="s">
        <v>55</v>
      </c>
      <c r="D26" s="5">
        <v>240</v>
      </c>
      <c r="E26" s="7"/>
      <c r="F26" s="148"/>
      <c r="G26" s="148"/>
      <c r="H26" s="148"/>
      <c r="I26" s="148"/>
      <c r="J26" s="148"/>
      <c r="K26" s="18"/>
      <c r="L26" s="148"/>
      <c r="M26" s="18"/>
      <c r="N26" s="18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8"/>
      <c r="AF26" s="18"/>
      <c r="AG26" s="18"/>
      <c r="AH26" s="18" t="s">
        <v>41</v>
      </c>
      <c r="AI26" s="18"/>
      <c r="AJ26" s="18"/>
      <c r="AK26" s="18"/>
      <c r="AL26" s="18" t="s">
        <v>41</v>
      </c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</row>
    <row r="27" spans="1:80" s="61" customFormat="1" ht="56.1" customHeight="1" x14ac:dyDescent="0.25">
      <c r="A27" s="141">
        <v>20</v>
      </c>
      <c r="B27" s="2" t="s">
        <v>111</v>
      </c>
      <c r="C27" s="2" t="s">
        <v>55</v>
      </c>
      <c r="D27" s="5">
        <v>10</v>
      </c>
      <c r="E27" s="7"/>
      <c r="F27" s="148"/>
      <c r="G27" s="148">
        <v>1</v>
      </c>
      <c r="H27" s="148"/>
      <c r="I27" s="148"/>
      <c r="J27" s="148"/>
      <c r="K27" s="18"/>
      <c r="L27" s="148"/>
      <c r="M27" s="18"/>
      <c r="N27" s="18"/>
      <c r="O27" s="145"/>
      <c r="P27" s="145"/>
      <c r="Q27" s="145"/>
      <c r="R27" s="145"/>
      <c r="S27" s="145"/>
      <c r="T27" s="145"/>
      <c r="U27" s="145"/>
      <c r="V27" s="145"/>
      <c r="W27" s="145" t="s">
        <v>41</v>
      </c>
      <c r="X27" s="145"/>
      <c r="Y27" s="145"/>
      <c r="Z27" s="145"/>
      <c r="AA27" s="145"/>
      <c r="AB27" s="145"/>
      <c r="AC27" s="145"/>
      <c r="AD27" s="145"/>
      <c r="AE27" s="18"/>
      <c r="AF27" s="18"/>
      <c r="AG27" s="18" t="s">
        <v>41</v>
      </c>
      <c r="AH27" s="18"/>
      <c r="AI27" s="18"/>
      <c r="AJ27" s="18" t="s">
        <v>41</v>
      </c>
      <c r="AK27" s="18"/>
      <c r="AL27" s="1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</row>
    <row r="28" spans="1:80" s="61" customFormat="1" ht="56.1" customHeight="1" x14ac:dyDescent="0.25">
      <c r="A28" s="43">
        <v>21</v>
      </c>
      <c r="B28" s="2" t="s">
        <v>112</v>
      </c>
      <c r="C28" s="2" t="s">
        <v>37</v>
      </c>
      <c r="D28" s="8">
        <v>5</v>
      </c>
      <c r="E28" s="9">
        <v>1</v>
      </c>
      <c r="F28" s="9"/>
      <c r="G28" s="148"/>
      <c r="H28" s="148"/>
      <c r="I28" s="148"/>
      <c r="J28" s="148"/>
      <c r="K28" s="18"/>
      <c r="L28" s="148"/>
      <c r="M28" s="18"/>
      <c r="N28" s="18"/>
      <c r="O28" s="18" t="s">
        <v>41</v>
      </c>
      <c r="P28" s="18" t="s">
        <v>41</v>
      </c>
      <c r="Q28" s="18" t="s">
        <v>41</v>
      </c>
      <c r="R28" s="18" t="s">
        <v>41</v>
      </c>
      <c r="S28" s="18"/>
      <c r="T28" s="18"/>
      <c r="U28" s="18" t="s">
        <v>41</v>
      </c>
      <c r="V28" s="18" t="s">
        <v>41</v>
      </c>
      <c r="W28" s="18" t="s">
        <v>41</v>
      </c>
      <c r="X28" s="18" t="s">
        <v>41</v>
      </c>
      <c r="Y28" s="18"/>
      <c r="Z28" s="18"/>
      <c r="AA28" s="18" t="s">
        <v>41</v>
      </c>
      <c r="AB28" s="18" t="s">
        <v>41</v>
      </c>
      <c r="AC28" s="18"/>
      <c r="AD28" s="18" t="s">
        <v>41</v>
      </c>
      <c r="AE28" s="18" t="s">
        <v>41</v>
      </c>
      <c r="AF28" s="18"/>
      <c r="AG28" s="18"/>
      <c r="AH28" s="18"/>
      <c r="AI28" s="18"/>
      <c r="AJ28" s="18" t="s">
        <v>41</v>
      </c>
      <c r="AK28" s="18"/>
      <c r="AL28" s="1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</row>
    <row r="29" spans="1:80" s="61" customFormat="1" ht="56.1" customHeight="1" x14ac:dyDescent="0.25">
      <c r="A29" s="141">
        <v>22</v>
      </c>
      <c r="B29" s="2" t="s">
        <v>96</v>
      </c>
      <c r="C29" s="2" t="s">
        <v>37</v>
      </c>
      <c r="D29" s="4">
        <v>15</v>
      </c>
      <c r="E29" s="9">
        <v>1</v>
      </c>
      <c r="F29" s="9"/>
      <c r="G29" s="148"/>
      <c r="H29" s="148"/>
      <c r="I29" s="148"/>
      <c r="J29" s="148"/>
      <c r="K29" s="18">
        <v>2</v>
      </c>
      <c r="L29" s="148"/>
      <c r="M29" s="18"/>
      <c r="N29" s="18"/>
      <c r="O29" s="18"/>
      <c r="P29" s="18"/>
      <c r="Q29" s="18"/>
      <c r="R29" s="18"/>
      <c r="S29" s="18"/>
      <c r="T29" s="18" t="s">
        <v>41</v>
      </c>
      <c r="U29" s="18" t="s">
        <v>41</v>
      </c>
      <c r="V29" s="18" t="s">
        <v>41</v>
      </c>
      <c r="W29" s="18" t="s">
        <v>41</v>
      </c>
      <c r="X29" s="18" t="s">
        <v>41</v>
      </c>
      <c r="Y29" s="18"/>
      <c r="Z29" s="18" t="s">
        <v>41</v>
      </c>
      <c r="AA29" s="18" t="s">
        <v>41</v>
      </c>
      <c r="AB29" s="18" t="s">
        <v>41</v>
      </c>
      <c r="AC29" s="18"/>
      <c r="AD29" s="18" t="s">
        <v>41</v>
      </c>
      <c r="AE29" s="18" t="s">
        <v>41</v>
      </c>
      <c r="AF29" s="18"/>
      <c r="AG29" s="18"/>
      <c r="AH29" s="18"/>
      <c r="AI29" s="18"/>
      <c r="AJ29" s="18" t="s">
        <v>41</v>
      </c>
      <c r="AK29" s="18"/>
      <c r="AL29" s="1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</row>
    <row r="30" spans="1:80" s="61" customFormat="1" ht="56.1" customHeight="1" x14ac:dyDescent="0.25">
      <c r="A30" s="43">
        <v>23</v>
      </c>
      <c r="B30" s="2" t="s">
        <v>113</v>
      </c>
      <c r="C30" s="2" t="s">
        <v>37</v>
      </c>
      <c r="D30" s="27">
        <v>5</v>
      </c>
      <c r="E30" s="9">
        <v>1</v>
      </c>
      <c r="F30" s="9"/>
      <c r="G30" s="148"/>
      <c r="H30" s="148"/>
      <c r="I30" s="148"/>
      <c r="J30" s="148"/>
      <c r="K30" s="18"/>
      <c r="L30" s="148">
        <v>1</v>
      </c>
      <c r="M30" s="18">
        <v>1</v>
      </c>
      <c r="N30" s="18"/>
      <c r="O30" s="18" t="s">
        <v>41</v>
      </c>
      <c r="P30" s="18"/>
      <c r="Q30" s="18"/>
      <c r="R30" s="18"/>
      <c r="S30" s="18"/>
      <c r="T30" s="18"/>
      <c r="U30" s="18" t="s">
        <v>41</v>
      </c>
      <c r="V30" s="18" t="s">
        <v>41</v>
      </c>
      <c r="W30" s="18" t="s">
        <v>41</v>
      </c>
      <c r="X30" s="18" t="s">
        <v>41</v>
      </c>
      <c r="Y30" s="18"/>
      <c r="Z30" s="18"/>
      <c r="AA30" s="18" t="s">
        <v>41</v>
      </c>
      <c r="AB30" s="18" t="s">
        <v>41</v>
      </c>
      <c r="AC30" s="18" t="s">
        <v>41</v>
      </c>
      <c r="AD30" s="18" t="s">
        <v>41</v>
      </c>
      <c r="AE30" s="18" t="s">
        <v>41</v>
      </c>
      <c r="AF30" s="18"/>
      <c r="AG30" s="18"/>
      <c r="AH30" s="18"/>
      <c r="AI30" s="18"/>
      <c r="AJ30" s="18" t="s">
        <v>41</v>
      </c>
      <c r="AK30" s="18"/>
      <c r="AL30" s="1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</row>
    <row r="31" spans="1:80" s="61" customFormat="1" ht="56.1" customHeight="1" x14ac:dyDescent="0.25">
      <c r="A31" s="141">
        <v>24</v>
      </c>
      <c r="B31" s="2" t="s">
        <v>114</v>
      </c>
      <c r="C31" s="2" t="s">
        <v>37</v>
      </c>
      <c r="D31" s="27">
        <v>240</v>
      </c>
      <c r="E31" s="14"/>
      <c r="F31" s="9"/>
      <c r="G31" s="148"/>
      <c r="H31" s="148"/>
      <c r="I31" s="148"/>
      <c r="J31" s="148"/>
      <c r="K31" s="18"/>
      <c r="L31" s="14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 t="s">
        <v>41</v>
      </c>
      <c r="AI31" s="18"/>
      <c r="AJ31" s="18"/>
      <c r="AK31" s="18"/>
      <c r="AL31" s="18" t="s">
        <v>41</v>
      </c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</row>
    <row r="32" spans="1:80" s="65" customFormat="1" x14ac:dyDescent="0.25">
      <c r="A32" s="342" t="s">
        <v>33</v>
      </c>
      <c r="B32" s="342"/>
      <c r="C32" s="342"/>
      <c r="D32" s="62">
        <f t="shared" ref="D32:N32" si="0">SUM(D8:D31)</f>
        <v>9310</v>
      </c>
      <c r="E32" s="62">
        <f t="shared" si="0"/>
        <v>7</v>
      </c>
      <c r="F32" s="62">
        <f t="shared" si="0"/>
        <v>1</v>
      </c>
      <c r="G32" s="62">
        <f t="shared" si="0"/>
        <v>3</v>
      </c>
      <c r="H32" s="62">
        <f t="shared" si="0"/>
        <v>4</v>
      </c>
      <c r="I32" s="62">
        <f t="shared" si="0"/>
        <v>2</v>
      </c>
      <c r="J32" s="62">
        <f t="shared" si="0"/>
        <v>0</v>
      </c>
      <c r="K32" s="62">
        <f t="shared" si="0"/>
        <v>14</v>
      </c>
      <c r="L32" s="63">
        <f t="shared" si="0"/>
        <v>1</v>
      </c>
      <c r="M32" s="62">
        <f t="shared" si="0"/>
        <v>2</v>
      </c>
      <c r="N32" s="62">
        <f t="shared" si="0"/>
        <v>1</v>
      </c>
      <c r="O32" s="63">
        <f>+COUNTA(O8:O31)</f>
        <v>9</v>
      </c>
      <c r="P32" s="63">
        <f t="shared" ref="P32:AL32" si="1">+COUNTA(P8:P31)</f>
        <v>4</v>
      </c>
      <c r="Q32" s="63">
        <f t="shared" si="1"/>
        <v>4</v>
      </c>
      <c r="R32" s="63">
        <f t="shared" si="1"/>
        <v>4</v>
      </c>
      <c r="S32" s="63">
        <f t="shared" si="1"/>
        <v>1</v>
      </c>
      <c r="T32" s="63">
        <f t="shared" si="1"/>
        <v>4</v>
      </c>
      <c r="U32" s="63">
        <f t="shared" si="1"/>
        <v>10</v>
      </c>
      <c r="V32" s="63">
        <f t="shared" si="1"/>
        <v>11</v>
      </c>
      <c r="W32" s="63">
        <f t="shared" si="1"/>
        <v>17</v>
      </c>
      <c r="X32" s="63">
        <f t="shared" si="1"/>
        <v>15</v>
      </c>
      <c r="Y32" s="63">
        <f t="shared" si="1"/>
        <v>1</v>
      </c>
      <c r="Z32" s="63">
        <f t="shared" si="1"/>
        <v>4</v>
      </c>
      <c r="AA32" s="63">
        <f t="shared" si="1"/>
        <v>11</v>
      </c>
      <c r="AB32" s="63">
        <f t="shared" si="1"/>
        <v>15</v>
      </c>
      <c r="AC32" s="63">
        <f t="shared" si="1"/>
        <v>2</v>
      </c>
      <c r="AD32" s="63">
        <f t="shared" si="1"/>
        <v>11</v>
      </c>
      <c r="AE32" s="63">
        <f t="shared" si="1"/>
        <v>11</v>
      </c>
      <c r="AF32" s="63">
        <f t="shared" si="1"/>
        <v>4</v>
      </c>
      <c r="AG32" s="63">
        <f t="shared" si="1"/>
        <v>2</v>
      </c>
      <c r="AH32" s="63">
        <f t="shared" si="1"/>
        <v>7</v>
      </c>
      <c r="AI32" s="63">
        <f t="shared" si="1"/>
        <v>0</v>
      </c>
      <c r="AJ32" s="63">
        <f t="shared" si="1"/>
        <v>14</v>
      </c>
      <c r="AK32" s="63">
        <f t="shared" si="1"/>
        <v>3</v>
      </c>
      <c r="AL32" s="63">
        <f t="shared" si="1"/>
        <v>7</v>
      </c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</row>
    <row r="33" spans="1:80" x14ac:dyDescent="0.25">
      <c r="AI33" s="67"/>
      <c r="AL33" s="68"/>
    </row>
    <row r="34" spans="1:80" x14ac:dyDescent="0.25">
      <c r="B34" s="69"/>
      <c r="C34" s="130" t="s">
        <v>34</v>
      </c>
      <c r="D34" s="63">
        <f>ROUNDUP((D32/60/8),0)</f>
        <v>20</v>
      </c>
      <c r="E34" s="67"/>
    </row>
    <row r="35" spans="1:80" s="59" customFormat="1" x14ac:dyDescent="0.25">
      <c r="A35" s="58"/>
      <c r="B35" s="58"/>
      <c r="C35" s="65"/>
      <c r="D35" s="70"/>
      <c r="E35" s="67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</row>
    <row r="36" spans="1:80" s="59" customFormat="1" x14ac:dyDescent="0.25">
      <c r="A36" s="58"/>
      <c r="B36" s="58"/>
      <c r="C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</row>
  </sheetData>
  <mergeCells count="27">
    <mergeCell ref="C4:C7"/>
    <mergeCell ref="D4:D7"/>
    <mergeCell ref="E4:N4"/>
    <mergeCell ref="AJ4:AL4"/>
    <mergeCell ref="E6:J6"/>
    <mergeCell ref="AB6:AD6"/>
    <mergeCell ref="O5:AD5"/>
    <mergeCell ref="O4:AD4"/>
    <mergeCell ref="AG5:AG6"/>
    <mergeCell ref="AH5:AH6"/>
    <mergeCell ref="AE4:AI4"/>
    <mergeCell ref="A1:AL1"/>
    <mergeCell ref="A2:AL2"/>
    <mergeCell ref="A32:C32"/>
    <mergeCell ref="AI5:AI6"/>
    <mergeCell ref="AJ5:AJ7"/>
    <mergeCell ref="AK5:AK7"/>
    <mergeCell ref="AL5:AL7"/>
    <mergeCell ref="K6:L6"/>
    <mergeCell ref="M6:N6"/>
    <mergeCell ref="O6:T6"/>
    <mergeCell ref="V6:AA6"/>
    <mergeCell ref="E5:N5"/>
    <mergeCell ref="AE5:AE6"/>
    <mergeCell ref="AF5:AF6"/>
    <mergeCell ref="A4:A7"/>
    <mergeCell ref="B4:B7"/>
  </mergeCells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D36"/>
  <sheetViews>
    <sheetView zoomScale="59" zoomScaleNormal="59" workbookViewId="0">
      <pane xSplit="2" ySplit="7" topLeftCell="C21" activePane="bottomRight" state="frozen"/>
      <selection activeCell="C8" sqref="C8"/>
      <selection pane="topRight" activeCell="C8" sqref="C8"/>
      <selection pane="bottomLeft" activeCell="C8" sqref="C8"/>
      <selection pane="bottomRight" sqref="A1:AN1"/>
    </sheetView>
  </sheetViews>
  <sheetFormatPr baseColWidth="10" defaultColWidth="13.33203125" defaultRowHeight="15.75" x14ac:dyDescent="0.25"/>
  <cols>
    <col min="1" max="1" width="11.83203125" style="58" customWidth="1"/>
    <col min="2" max="2" width="71.5" style="58" customWidth="1"/>
    <col min="3" max="3" width="52.5" style="58" customWidth="1"/>
    <col min="4" max="4" width="12.1640625" style="66" customWidth="1"/>
    <col min="5" max="9" width="7" style="59" customWidth="1"/>
    <col min="10" max="10" width="9.1640625" style="59" customWidth="1"/>
    <col min="11" max="11" width="9.83203125" style="59" customWidth="1"/>
    <col min="12" max="12" width="14.83203125" style="59" customWidth="1"/>
    <col min="13" max="13" width="12.6640625" style="59" customWidth="1"/>
    <col min="14" max="14" width="11.6640625" style="59" customWidth="1"/>
    <col min="15" max="15" width="11.33203125" style="59" customWidth="1"/>
    <col min="16" max="16" width="10.6640625" style="59" customWidth="1"/>
    <col min="17" max="22" width="7" style="59" customWidth="1"/>
    <col min="23" max="23" width="30.5" style="59" customWidth="1"/>
    <col min="24" max="36" width="7" style="59" customWidth="1"/>
    <col min="37" max="37" width="6.5" style="59" customWidth="1"/>
    <col min="38" max="40" width="9.6640625" style="58" customWidth="1"/>
    <col min="41" max="16384" width="13.33203125" style="58"/>
  </cols>
  <sheetData>
    <row r="1" spans="1:82" ht="18.75" customHeight="1" x14ac:dyDescent="0.25">
      <c r="A1" s="340" t="s">
        <v>40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</row>
    <row r="2" spans="1:82" ht="29.25" customHeight="1" x14ac:dyDescent="0.25">
      <c r="A2" s="341" t="s">
        <v>202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</row>
    <row r="3" spans="1:82" ht="15.75" customHeight="1" x14ac:dyDescent="0.25"/>
    <row r="4" spans="1:82" s="60" customFormat="1" ht="26.1" customHeight="1" x14ac:dyDescent="0.2">
      <c r="A4" s="351" t="s">
        <v>0</v>
      </c>
      <c r="B4" s="327" t="s">
        <v>1</v>
      </c>
      <c r="C4" s="351" t="s">
        <v>2</v>
      </c>
      <c r="D4" s="353" t="s">
        <v>3</v>
      </c>
      <c r="E4" s="351" t="s">
        <v>4</v>
      </c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48" t="s">
        <v>5</v>
      </c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50"/>
      <c r="AG4" s="344" t="s">
        <v>6</v>
      </c>
      <c r="AH4" s="344"/>
      <c r="AI4" s="344"/>
      <c r="AJ4" s="344"/>
      <c r="AK4" s="344"/>
      <c r="AL4" s="344" t="s">
        <v>7</v>
      </c>
      <c r="AM4" s="344"/>
      <c r="AN4" s="344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</row>
    <row r="5" spans="1:82" s="60" customFormat="1" ht="26.1" customHeight="1" x14ac:dyDescent="0.2">
      <c r="A5" s="351"/>
      <c r="B5" s="328"/>
      <c r="C5" s="351"/>
      <c r="D5" s="353"/>
      <c r="E5" s="351" t="s">
        <v>8</v>
      </c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48" t="s">
        <v>9</v>
      </c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50"/>
      <c r="AG5" s="343" t="s">
        <v>10</v>
      </c>
      <c r="AH5" s="343" t="s">
        <v>11</v>
      </c>
      <c r="AI5" s="343" t="s">
        <v>12</v>
      </c>
      <c r="AJ5" s="343" t="s">
        <v>13</v>
      </c>
      <c r="AK5" s="343" t="s">
        <v>14</v>
      </c>
      <c r="AL5" s="343" t="s">
        <v>15</v>
      </c>
      <c r="AM5" s="343" t="s">
        <v>16</v>
      </c>
      <c r="AN5" s="343" t="s">
        <v>17</v>
      </c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</row>
    <row r="6" spans="1:82" s="60" customFormat="1" ht="101.1" customHeight="1" x14ac:dyDescent="0.2">
      <c r="A6" s="351"/>
      <c r="B6" s="328"/>
      <c r="C6" s="351"/>
      <c r="D6" s="354"/>
      <c r="E6" s="356" t="s">
        <v>18</v>
      </c>
      <c r="F6" s="357"/>
      <c r="G6" s="357"/>
      <c r="H6" s="357"/>
      <c r="I6" s="357"/>
      <c r="J6" s="357"/>
      <c r="K6" s="358"/>
      <c r="L6" s="351" t="s">
        <v>19</v>
      </c>
      <c r="M6" s="351"/>
      <c r="N6" s="351" t="s">
        <v>20</v>
      </c>
      <c r="O6" s="351"/>
      <c r="P6" s="351"/>
      <c r="Q6" s="344" t="s">
        <v>21</v>
      </c>
      <c r="R6" s="344"/>
      <c r="S6" s="344"/>
      <c r="T6" s="344"/>
      <c r="U6" s="344"/>
      <c r="V6" s="344"/>
      <c r="W6" s="132" t="s">
        <v>22</v>
      </c>
      <c r="X6" s="344" t="s">
        <v>95</v>
      </c>
      <c r="Y6" s="344"/>
      <c r="Z6" s="344"/>
      <c r="AA6" s="344"/>
      <c r="AB6" s="344"/>
      <c r="AC6" s="344"/>
      <c r="AD6" s="348" t="s">
        <v>61</v>
      </c>
      <c r="AE6" s="349"/>
      <c r="AF6" s="350"/>
      <c r="AG6" s="343"/>
      <c r="AH6" s="343"/>
      <c r="AI6" s="343"/>
      <c r="AJ6" s="343"/>
      <c r="AK6" s="343"/>
      <c r="AL6" s="343"/>
      <c r="AM6" s="343"/>
      <c r="AN6" s="343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</row>
    <row r="7" spans="1:82" s="60" customFormat="1" ht="233.1" customHeight="1" x14ac:dyDescent="0.2">
      <c r="A7" s="352"/>
      <c r="B7" s="329"/>
      <c r="C7" s="352"/>
      <c r="D7" s="355"/>
      <c r="E7" s="212" t="s">
        <v>196</v>
      </c>
      <c r="F7" s="212" t="s">
        <v>39</v>
      </c>
      <c r="G7" s="212" t="s">
        <v>38</v>
      </c>
      <c r="H7" s="212" t="s">
        <v>23</v>
      </c>
      <c r="I7" s="212" t="s">
        <v>48</v>
      </c>
      <c r="J7" s="212" t="s">
        <v>56</v>
      </c>
      <c r="K7" s="212" t="s">
        <v>91</v>
      </c>
      <c r="L7" s="215" t="s">
        <v>94</v>
      </c>
      <c r="M7" s="221" t="s">
        <v>24</v>
      </c>
      <c r="N7" s="221" t="s">
        <v>25</v>
      </c>
      <c r="O7" s="221" t="s">
        <v>190</v>
      </c>
      <c r="P7" s="221" t="s">
        <v>42</v>
      </c>
      <c r="Q7" s="16" t="s">
        <v>26</v>
      </c>
      <c r="R7" s="16" t="s">
        <v>36</v>
      </c>
      <c r="S7" s="16" t="s">
        <v>35</v>
      </c>
      <c r="T7" s="16" t="s">
        <v>57</v>
      </c>
      <c r="U7" s="16" t="s">
        <v>49</v>
      </c>
      <c r="V7" s="16" t="s">
        <v>27</v>
      </c>
      <c r="W7" s="16" t="s">
        <v>69</v>
      </c>
      <c r="X7" s="16" t="s">
        <v>28</v>
      </c>
      <c r="Y7" s="16" t="s">
        <v>29</v>
      </c>
      <c r="Z7" s="16" t="s">
        <v>30</v>
      </c>
      <c r="AA7" s="16" t="s">
        <v>50</v>
      </c>
      <c r="AB7" s="16" t="s">
        <v>31</v>
      </c>
      <c r="AC7" s="16" t="s">
        <v>32</v>
      </c>
      <c r="AD7" s="16" t="s">
        <v>58</v>
      </c>
      <c r="AE7" s="16" t="s">
        <v>59</v>
      </c>
      <c r="AF7" s="16" t="s">
        <v>60</v>
      </c>
      <c r="AG7" s="132"/>
      <c r="AH7" s="132"/>
      <c r="AI7" s="132"/>
      <c r="AJ7" s="132"/>
      <c r="AK7" s="132"/>
      <c r="AL7" s="343"/>
      <c r="AM7" s="343"/>
      <c r="AN7" s="343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</row>
    <row r="8" spans="1:82" s="61" customFormat="1" ht="56.1" customHeight="1" x14ac:dyDescent="0.25">
      <c r="A8" s="222">
        <v>1</v>
      </c>
      <c r="B8" s="188" t="s">
        <v>102</v>
      </c>
      <c r="C8" s="213" t="s">
        <v>90</v>
      </c>
      <c r="D8" s="214">
        <v>1</v>
      </c>
      <c r="E8" s="217">
        <v>1</v>
      </c>
      <c r="F8" s="217"/>
      <c r="G8" s="217"/>
      <c r="H8" s="217"/>
      <c r="I8" s="217"/>
      <c r="J8" s="217"/>
      <c r="K8" s="217"/>
      <c r="L8" s="217"/>
      <c r="M8" s="217"/>
      <c r="N8" s="223"/>
      <c r="O8" s="223"/>
      <c r="P8" s="224"/>
      <c r="Q8" s="145"/>
      <c r="R8" s="145"/>
      <c r="S8" s="145"/>
      <c r="T8" s="145"/>
      <c r="U8" s="145"/>
      <c r="V8" s="145"/>
      <c r="W8" s="145"/>
      <c r="X8" s="145"/>
      <c r="Y8" s="145" t="s">
        <v>41</v>
      </c>
      <c r="Z8" s="145" t="s">
        <v>41</v>
      </c>
      <c r="AA8" s="145"/>
      <c r="AB8" s="145"/>
      <c r="AC8" s="145"/>
      <c r="AD8" s="145" t="s">
        <v>41</v>
      </c>
      <c r="AE8" s="145"/>
      <c r="AF8" s="145"/>
      <c r="AG8" s="18" t="s">
        <v>41</v>
      </c>
      <c r="AH8" s="18"/>
      <c r="AI8" s="18"/>
      <c r="AJ8" s="18"/>
      <c r="AK8" s="18"/>
      <c r="AL8" s="18" t="s">
        <v>41</v>
      </c>
      <c r="AM8" s="18"/>
      <c r="AN8" s="1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</row>
    <row r="9" spans="1:82" s="61" customFormat="1" ht="56.1" customHeight="1" x14ac:dyDescent="0.25">
      <c r="A9" s="225">
        <v>2</v>
      </c>
      <c r="B9" s="220" t="s">
        <v>166</v>
      </c>
      <c r="C9" s="213" t="s">
        <v>90</v>
      </c>
      <c r="D9" s="214">
        <v>10</v>
      </c>
      <c r="E9" s="217">
        <v>1</v>
      </c>
      <c r="F9" s="217"/>
      <c r="G9" s="217"/>
      <c r="H9" s="217"/>
      <c r="I9" s="217"/>
      <c r="J9" s="217"/>
      <c r="K9" s="217"/>
      <c r="L9" s="217"/>
      <c r="M9" s="217"/>
      <c r="N9" s="223"/>
      <c r="O9" s="223"/>
      <c r="P9" s="224"/>
      <c r="Q9" s="145" t="s">
        <v>41</v>
      </c>
      <c r="R9" s="145"/>
      <c r="S9" s="145"/>
      <c r="T9" s="145"/>
      <c r="U9" s="145"/>
      <c r="V9" s="145"/>
      <c r="W9" s="145"/>
      <c r="X9" s="145"/>
      <c r="Y9" s="145" t="s">
        <v>41</v>
      </c>
      <c r="Z9" s="145" t="s">
        <v>41</v>
      </c>
      <c r="AA9" s="145"/>
      <c r="AB9" s="145"/>
      <c r="AC9" s="145"/>
      <c r="AD9" s="145" t="s">
        <v>41</v>
      </c>
      <c r="AE9" s="145"/>
      <c r="AF9" s="145"/>
      <c r="AG9" s="18"/>
      <c r="AH9" s="18" t="s">
        <v>41</v>
      </c>
      <c r="AI9" s="18"/>
      <c r="AJ9" s="18"/>
      <c r="AK9" s="18"/>
      <c r="AL9" s="18"/>
      <c r="AM9" s="18" t="s">
        <v>41</v>
      </c>
      <c r="AN9" s="1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</row>
    <row r="10" spans="1:82" s="61" customFormat="1" ht="56.1" customHeight="1" x14ac:dyDescent="0.25">
      <c r="A10" s="222">
        <v>3</v>
      </c>
      <c r="B10" s="188" t="s">
        <v>103</v>
      </c>
      <c r="C10" s="213" t="s">
        <v>90</v>
      </c>
      <c r="D10" s="214">
        <v>4</v>
      </c>
      <c r="E10" s="217">
        <v>1</v>
      </c>
      <c r="F10" s="217"/>
      <c r="G10" s="217"/>
      <c r="H10" s="217"/>
      <c r="I10" s="217"/>
      <c r="J10" s="217"/>
      <c r="K10" s="217"/>
      <c r="L10" s="217">
        <v>2</v>
      </c>
      <c r="M10" s="217"/>
      <c r="N10" s="223"/>
      <c r="O10" s="223"/>
      <c r="P10" s="224"/>
      <c r="Q10" s="145" t="s">
        <v>41</v>
      </c>
      <c r="R10" s="145" t="s">
        <v>41</v>
      </c>
      <c r="S10" s="145" t="s">
        <v>41</v>
      </c>
      <c r="T10" s="145" t="s">
        <v>41</v>
      </c>
      <c r="U10" s="145"/>
      <c r="V10" s="145" t="s">
        <v>41</v>
      </c>
      <c r="W10" s="145" t="s">
        <v>41</v>
      </c>
      <c r="X10" s="145" t="s">
        <v>41</v>
      </c>
      <c r="Y10" s="145" t="s">
        <v>41</v>
      </c>
      <c r="Z10" s="145" t="s">
        <v>41</v>
      </c>
      <c r="AA10" s="145"/>
      <c r="AB10" s="145" t="s">
        <v>41</v>
      </c>
      <c r="AC10" s="145" t="s">
        <v>41</v>
      </c>
      <c r="AD10" s="145" t="s">
        <v>41</v>
      </c>
      <c r="AE10" s="145"/>
      <c r="AF10" s="145" t="s">
        <v>41</v>
      </c>
      <c r="AG10" s="18" t="s">
        <v>41</v>
      </c>
      <c r="AH10" s="18"/>
      <c r="AI10" s="18"/>
      <c r="AJ10" s="18"/>
      <c r="AK10" s="18"/>
      <c r="AL10" s="18" t="s">
        <v>41</v>
      </c>
      <c r="AM10" s="18"/>
      <c r="AN10" s="1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</row>
    <row r="11" spans="1:82" s="61" customFormat="1" ht="70.5" customHeight="1" x14ac:dyDescent="0.25">
      <c r="A11" s="225">
        <v>4</v>
      </c>
      <c r="B11" s="188" t="s">
        <v>104</v>
      </c>
      <c r="C11" s="213" t="s">
        <v>90</v>
      </c>
      <c r="D11" s="214">
        <v>5</v>
      </c>
      <c r="E11" s="217">
        <v>1</v>
      </c>
      <c r="F11" s="217"/>
      <c r="G11" s="217"/>
      <c r="H11" s="217"/>
      <c r="I11" s="217"/>
      <c r="J11" s="217"/>
      <c r="K11" s="217"/>
      <c r="L11" s="217">
        <v>1</v>
      </c>
      <c r="M11" s="217"/>
      <c r="N11" s="223"/>
      <c r="O11" s="223"/>
      <c r="P11" s="224"/>
      <c r="Q11" s="145" t="s">
        <v>41</v>
      </c>
      <c r="R11" s="145"/>
      <c r="S11" s="145"/>
      <c r="T11" s="145"/>
      <c r="U11" s="145"/>
      <c r="V11" s="145" t="s">
        <v>41</v>
      </c>
      <c r="W11" s="145" t="s">
        <v>41</v>
      </c>
      <c r="X11" s="145" t="s">
        <v>41</v>
      </c>
      <c r="Y11" s="145" t="s">
        <v>41</v>
      </c>
      <c r="Z11" s="145" t="s">
        <v>41</v>
      </c>
      <c r="AA11" s="145"/>
      <c r="AB11" s="145" t="s">
        <v>41</v>
      </c>
      <c r="AC11" s="145" t="s">
        <v>41</v>
      </c>
      <c r="AD11" s="145" t="s">
        <v>41</v>
      </c>
      <c r="AE11" s="145"/>
      <c r="AF11" s="145" t="s">
        <v>41</v>
      </c>
      <c r="AG11" s="18" t="s">
        <v>41</v>
      </c>
      <c r="AH11" s="18"/>
      <c r="AI11" s="18"/>
      <c r="AJ11" s="18"/>
      <c r="AK11" s="18"/>
      <c r="AL11" s="18" t="s">
        <v>41</v>
      </c>
      <c r="AM11" s="18"/>
      <c r="AN11" s="1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</row>
    <row r="12" spans="1:82" s="61" customFormat="1" ht="56.1" customHeight="1" x14ac:dyDescent="0.25">
      <c r="A12" s="222">
        <v>5</v>
      </c>
      <c r="B12" s="188" t="s">
        <v>63</v>
      </c>
      <c r="C12" s="213" t="s">
        <v>90</v>
      </c>
      <c r="D12" s="214">
        <v>480</v>
      </c>
      <c r="E12" s="217"/>
      <c r="F12" s="217"/>
      <c r="G12" s="217"/>
      <c r="H12" s="217"/>
      <c r="I12" s="217"/>
      <c r="J12" s="217"/>
      <c r="K12" s="217"/>
      <c r="L12" s="217"/>
      <c r="M12" s="217"/>
      <c r="N12" s="223"/>
      <c r="O12" s="223"/>
      <c r="P12" s="224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8"/>
      <c r="AH12" s="18"/>
      <c r="AI12" s="18"/>
      <c r="AJ12" s="18" t="s">
        <v>41</v>
      </c>
      <c r="AK12" s="18"/>
      <c r="AL12" s="18"/>
      <c r="AM12" s="18"/>
      <c r="AN12" s="18" t="s">
        <v>41</v>
      </c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</row>
    <row r="13" spans="1:82" s="61" customFormat="1" ht="56.1" customHeight="1" x14ac:dyDescent="0.25">
      <c r="A13" s="225">
        <v>6</v>
      </c>
      <c r="B13" s="188" t="s">
        <v>105</v>
      </c>
      <c r="C13" s="213" t="s">
        <v>90</v>
      </c>
      <c r="D13" s="214">
        <v>240</v>
      </c>
      <c r="E13" s="217"/>
      <c r="F13" s="217">
        <v>1</v>
      </c>
      <c r="G13" s="217"/>
      <c r="H13" s="217"/>
      <c r="I13" s="217"/>
      <c r="J13" s="217"/>
      <c r="K13" s="217"/>
      <c r="L13" s="217"/>
      <c r="M13" s="217"/>
      <c r="N13" s="223"/>
      <c r="O13" s="223">
        <v>1</v>
      </c>
      <c r="P13" s="224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8"/>
      <c r="AH13" s="18"/>
      <c r="AI13" s="18" t="s">
        <v>41</v>
      </c>
      <c r="AJ13" s="18"/>
      <c r="AK13" s="18"/>
      <c r="AL13" s="18" t="s">
        <v>41</v>
      </c>
      <c r="AM13" s="18"/>
      <c r="AN13" s="1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</row>
    <row r="14" spans="1:82" s="61" customFormat="1" ht="56.1" customHeight="1" x14ac:dyDescent="0.25">
      <c r="A14" s="222">
        <v>7</v>
      </c>
      <c r="B14" s="2" t="s">
        <v>106</v>
      </c>
      <c r="C14" s="2" t="s">
        <v>55</v>
      </c>
      <c r="D14" s="4">
        <v>5</v>
      </c>
      <c r="E14" s="148"/>
      <c r="F14" s="148"/>
      <c r="G14" s="148"/>
      <c r="H14" s="148">
        <v>1</v>
      </c>
      <c r="I14" s="148"/>
      <c r="J14" s="148"/>
      <c r="K14" s="148"/>
      <c r="L14" s="6"/>
      <c r="M14" s="148"/>
      <c r="N14" s="17"/>
      <c r="O14" s="17"/>
      <c r="P14" s="18"/>
      <c r="Q14" s="145" t="s">
        <v>41</v>
      </c>
      <c r="R14" s="145" t="s">
        <v>41</v>
      </c>
      <c r="S14" s="145" t="s">
        <v>41</v>
      </c>
      <c r="T14" s="145" t="s">
        <v>41</v>
      </c>
      <c r="U14" s="145"/>
      <c r="V14" s="145"/>
      <c r="W14" s="145" t="s">
        <v>41</v>
      </c>
      <c r="X14" s="145" t="s">
        <v>41</v>
      </c>
      <c r="Y14" s="145" t="s">
        <v>41</v>
      </c>
      <c r="Z14" s="145" t="s">
        <v>41</v>
      </c>
      <c r="AA14" s="145"/>
      <c r="AB14" s="145"/>
      <c r="AC14" s="145" t="s">
        <v>41</v>
      </c>
      <c r="AD14" s="145" t="s">
        <v>41</v>
      </c>
      <c r="AE14" s="145"/>
      <c r="AF14" s="145" t="s">
        <v>41</v>
      </c>
      <c r="AG14" s="18" t="s">
        <v>41</v>
      </c>
      <c r="AH14" s="18"/>
      <c r="AI14" s="18"/>
      <c r="AJ14" s="18"/>
      <c r="AK14" s="18"/>
      <c r="AL14" s="18" t="s">
        <v>41</v>
      </c>
      <c r="AM14" s="18"/>
      <c r="AN14" s="1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</row>
    <row r="15" spans="1:82" s="48" customFormat="1" ht="56.1" customHeight="1" x14ac:dyDescent="0.25">
      <c r="A15" s="225">
        <v>8</v>
      </c>
      <c r="B15" s="2" t="s">
        <v>64</v>
      </c>
      <c r="C15" s="2" t="s">
        <v>55</v>
      </c>
      <c r="D15" s="4">
        <v>480</v>
      </c>
      <c r="E15" s="148"/>
      <c r="F15" s="148"/>
      <c r="G15" s="148"/>
      <c r="H15" s="148"/>
      <c r="I15" s="148"/>
      <c r="J15" s="148"/>
      <c r="K15" s="148"/>
      <c r="L15" s="6"/>
      <c r="M15" s="148"/>
      <c r="N15" s="3"/>
      <c r="O15" s="3"/>
      <c r="P15" s="1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"/>
      <c r="AH15" s="1"/>
      <c r="AI15" s="1"/>
      <c r="AJ15" s="1" t="s">
        <v>41</v>
      </c>
      <c r="AK15" s="1"/>
      <c r="AL15" s="1"/>
      <c r="AM15" s="1"/>
      <c r="AN15" s="1" t="s">
        <v>41</v>
      </c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</row>
    <row r="16" spans="1:82" s="48" customFormat="1" ht="56.1" customHeight="1" x14ac:dyDescent="0.25">
      <c r="A16" s="222">
        <v>9</v>
      </c>
      <c r="B16" s="2" t="s">
        <v>66</v>
      </c>
      <c r="C16" s="2" t="s">
        <v>55</v>
      </c>
      <c r="D16" s="4">
        <v>10</v>
      </c>
      <c r="E16" s="148"/>
      <c r="F16" s="148"/>
      <c r="G16" s="148"/>
      <c r="H16" s="148"/>
      <c r="I16" s="148"/>
      <c r="J16" s="148">
        <v>1</v>
      </c>
      <c r="K16" s="148"/>
      <c r="L16" s="6"/>
      <c r="M16" s="148"/>
      <c r="N16" s="3"/>
      <c r="O16" s="3"/>
      <c r="P16" s="1"/>
      <c r="Q16" s="145" t="s">
        <v>41</v>
      </c>
      <c r="R16" s="145" t="s">
        <v>41</v>
      </c>
      <c r="S16" s="145" t="s">
        <v>41</v>
      </c>
      <c r="T16" s="145" t="s">
        <v>41</v>
      </c>
      <c r="U16" s="145"/>
      <c r="V16" s="145"/>
      <c r="W16" s="145"/>
      <c r="X16" s="145" t="s">
        <v>41</v>
      </c>
      <c r="Y16" s="145" t="s">
        <v>41</v>
      </c>
      <c r="Z16" s="145" t="s">
        <v>41</v>
      </c>
      <c r="AA16" s="145"/>
      <c r="AB16" s="145"/>
      <c r="AC16" s="145" t="s">
        <v>41</v>
      </c>
      <c r="AD16" s="145" t="s">
        <v>41</v>
      </c>
      <c r="AE16" s="145"/>
      <c r="AF16" s="145" t="s">
        <v>41</v>
      </c>
      <c r="AG16" s="1" t="s">
        <v>41</v>
      </c>
      <c r="AH16" s="1"/>
      <c r="AI16" s="1"/>
      <c r="AJ16" s="1"/>
      <c r="AK16" s="1"/>
      <c r="AL16" s="1" t="s">
        <v>41</v>
      </c>
      <c r="AM16" s="1"/>
      <c r="AN16" s="1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</row>
    <row r="17" spans="1:82" s="61" customFormat="1" ht="56.1" customHeight="1" x14ac:dyDescent="0.25">
      <c r="A17" s="225">
        <v>10</v>
      </c>
      <c r="B17" s="2" t="s">
        <v>64</v>
      </c>
      <c r="C17" s="2" t="s">
        <v>55</v>
      </c>
      <c r="D17" s="4">
        <v>480</v>
      </c>
      <c r="E17" s="148"/>
      <c r="F17" s="148"/>
      <c r="G17" s="148"/>
      <c r="H17" s="148"/>
      <c r="I17" s="148"/>
      <c r="J17" s="148"/>
      <c r="K17" s="148"/>
      <c r="L17" s="6"/>
      <c r="M17" s="148"/>
      <c r="N17" s="17"/>
      <c r="O17" s="17"/>
      <c r="P17" s="18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8"/>
      <c r="AH17" s="18"/>
      <c r="AI17" s="18"/>
      <c r="AJ17" s="18" t="s">
        <v>41</v>
      </c>
      <c r="AK17" s="18"/>
      <c r="AL17" s="18"/>
      <c r="AM17" s="18"/>
      <c r="AN17" s="18" t="s">
        <v>41</v>
      </c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</row>
    <row r="18" spans="1:82" s="61" customFormat="1" ht="56.1" customHeight="1" x14ac:dyDescent="0.25">
      <c r="A18" s="222">
        <v>11</v>
      </c>
      <c r="B18" s="15" t="s">
        <v>108</v>
      </c>
      <c r="C18" s="2" t="s">
        <v>55</v>
      </c>
      <c r="D18" s="19">
        <v>195</v>
      </c>
      <c r="E18" s="148"/>
      <c r="F18" s="148"/>
      <c r="G18" s="148"/>
      <c r="H18" s="148"/>
      <c r="I18" s="148">
        <v>1</v>
      </c>
      <c r="J18" s="148"/>
      <c r="K18" s="148"/>
      <c r="L18" s="145"/>
      <c r="M18" s="148"/>
      <c r="N18" s="18"/>
      <c r="O18" s="18"/>
      <c r="P18" s="18"/>
      <c r="Q18" s="145" t="s">
        <v>41</v>
      </c>
      <c r="R18" s="145"/>
      <c r="S18" s="145"/>
      <c r="T18" s="145"/>
      <c r="U18" s="145"/>
      <c r="V18" s="145"/>
      <c r="W18" s="145" t="s">
        <v>41</v>
      </c>
      <c r="X18" s="145" t="s">
        <v>41</v>
      </c>
      <c r="Y18" s="145" t="s">
        <v>41</v>
      </c>
      <c r="Z18" s="145" t="s">
        <v>41</v>
      </c>
      <c r="AA18" s="145"/>
      <c r="AB18" s="145"/>
      <c r="AC18" s="145" t="s">
        <v>41</v>
      </c>
      <c r="AD18" s="145" t="s">
        <v>41</v>
      </c>
      <c r="AE18" s="145"/>
      <c r="AF18" s="145" t="s">
        <v>41</v>
      </c>
      <c r="AG18" s="294"/>
      <c r="AH18" s="294" t="s">
        <v>41</v>
      </c>
      <c r="AI18" s="18"/>
      <c r="AJ18" s="18"/>
      <c r="AK18" s="18"/>
      <c r="AL18" s="1" t="s">
        <v>41</v>
      </c>
      <c r="AM18" s="18"/>
      <c r="AN18" s="1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</row>
    <row r="19" spans="1:82" s="61" customFormat="1" ht="56.1" customHeight="1" x14ac:dyDescent="0.25">
      <c r="A19" s="225">
        <v>12</v>
      </c>
      <c r="B19" s="42" t="s">
        <v>80</v>
      </c>
      <c r="C19" s="2" t="s">
        <v>55</v>
      </c>
      <c r="D19" s="19">
        <v>60</v>
      </c>
      <c r="E19" s="7"/>
      <c r="F19" s="7"/>
      <c r="G19" s="7"/>
      <c r="H19" s="148"/>
      <c r="I19" s="148">
        <v>1</v>
      </c>
      <c r="J19" s="148"/>
      <c r="K19" s="148"/>
      <c r="L19" s="18"/>
      <c r="M19" s="148"/>
      <c r="N19" s="18">
        <v>1</v>
      </c>
      <c r="O19" s="18"/>
      <c r="P19" s="18">
        <v>1</v>
      </c>
      <c r="Q19" s="145"/>
      <c r="R19" s="145"/>
      <c r="S19" s="145"/>
      <c r="T19" s="145"/>
      <c r="U19" s="145"/>
      <c r="V19" s="145"/>
      <c r="W19" s="145" t="s">
        <v>41</v>
      </c>
      <c r="X19" s="145" t="s">
        <v>41</v>
      </c>
      <c r="Y19" s="145" t="s">
        <v>41</v>
      </c>
      <c r="Z19" s="145" t="s">
        <v>41</v>
      </c>
      <c r="AA19" s="145"/>
      <c r="AB19" s="145"/>
      <c r="AC19" s="145" t="s">
        <v>41</v>
      </c>
      <c r="AD19" s="145" t="s">
        <v>41</v>
      </c>
      <c r="AE19" s="145" t="s">
        <v>41</v>
      </c>
      <c r="AF19" s="145" t="s">
        <v>41</v>
      </c>
      <c r="AG19" s="18" t="s">
        <v>41</v>
      </c>
      <c r="AH19" s="18"/>
      <c r="AI19" s="18"/>
      <c r="AJ19" s="18"/>
      <c r="AK19" s="18"/>
      <c r="AL19" s="18" t="s">
        <v>41</v>
      </c>
      <c r="AM19" s="18"/>
      <c r="AN19" s="1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</row>
    <row r="20" spans="1:82" s="61" customFormat="1" ht="56.1" customHeight="1" x14ac:dyDescent="0.25">
      <c r="A20" s="222">
        <v>13</v>
      </c>
      <c r="B20" s="42" t="s">
        <v>43</v>
      </c>
      <c r="C20" s="2" t="s">
        <v>55</v>
      </c>
      <c r="D20" s="5">
        <f>14*8*60</f>
        <v>6720</v>
      </c>
      <c r="E20" s="20"/>
      <c r="F20" s="20"/>
      <c r="G20" s="20"/>
      <c r="H20" s="148"/>
      <c r="I20" s="148"/>
      <c r="J20" s="148"/>
      <c r="K20" s="148"/>
      <c r="L20" s="18"/>
      <c r="M20" s="148"/>
      <c r="N20" s="18"/>
      <c r="O20" s="18"/>
      <c r="P20" s="18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8"/>
      <c r="AH20" s="18"/>
      <c r="AI20" s="18"/>
      <c r="AJ20" s="18" t="s">
        <v>41</v>
      </c>
      <c r="AK20" s="18"/>
      <c r="AL20" s="18"/>
      <c r="AM20" s="18"/>
      <c r="AN20" s="18" t="s">
        <v>41</v>
      </c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</row>
    <row r="21" spans="1:82" s="61" customFormat="1" ht="56.1" customHeight="1" x14ac:dyDescent="0.25">
      <c r="A21" s="225">
        <v>14</v>
      </c>
      <c r="B21" s="42" t="s">
        <v>65</v>
      </c>
      <c r="C21" s="2" t="s">
        <v>55</v>
      </c>
      <c r="D21" s="5">
        <v>10</v>
      </c>
      <c r="E21" s="20"/>
      <c r="F21" s="20"/>
      <c r="G21" s="20"/>
      <c r="H21" s="148"/>
      <c r="I21" s="148">
        <v>1</v>
      </c>
      <c r="J21" s="148"/>
      <c r="K21" s="148"/>
      <c r="L21" s="18"/>
      <c r="M21" s="148"/>
      <c r="N21" s="18"/>
      <c r="O21" s="18"/>
      <c r="P21" s="18"/>
      <c r="Q21" s="145"/>
      <c r="R21" s="145"/>
      <c r="S21" s="145"/>
      <c r="T21" s="145"/>
      <c r="U21" s="145"/>
      <c r="V21" s="145"/>
      <c r="W21" s="145"/>
      <c r="X21" s="145"/>
      <c r="Y21" s="145" t="s">
        <v>41</v>
      </c>
      <c r="Z21" s="145" t="s">
        <v>41</v>
      </c>
      <c r="AA21" s="145"/>
      <c r="AB21" s="145"/>
      <c r="AC21" s="145"/>
      <c r="AD21" s="145" t="s">
        <v>41</v>
      </c>
      <c r="AE21" s="145"/>
      <c r="AF21" s="145"/>
      <c r="AG21" s="18"/>
      <c r="AH21" s="18" t="s">
        <v>41</v>
      </c>
      <c r="AI21" s="18"/>
      <c r="AJ21" s="18"/>
      <c r="AK21" s="18"/>
      <c r="AL21" s="18"/>
      <c r="AM21" s="18" t="s">
        <v>41</v>
      </c>
      <c r="AN21" s="1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</row>
    <row r="22" spans="1:82" s="61" customFormat="1" ht="56.1" customHeight="1" x14ac:dyDescent="0.25">
      <c r="A22" s="222">
        <v>15</v>
      </c>
      <c r="B22" s="2" t="s">
        <v>70</v>
      </c>
      <c r="C22" s="2" t="s">
        <v>55</v>
      </c>
      <c r="D22" s="5">
        <v>60</v>
      </c>
      <c r="E22" s="7"/>
      <c r="F22" s="7"/>
      <c r="G22" s="7"/>
      <c r="H22" s="148"/>
      <c r="I22" s="148">
        <v>1</v>
      </c>
      <c r="J22" s="148"/>
      <c r="K22" s="148"/>
      <c r="L22" s="148">
        <v>8</v>
      </c>
      <c r="M22" s="148"/>
      <c r="N22" s="18"/>
      <c r="O22" s="18"/>
      <c r="P22" s="18"/>
      <c r="Q22" s="145"/>
      <c r="R22" s="145"/>
      <c r="S22" s="145"/>
      <c r="T22" s="145"/>
      <c r="U22" s="145" t="s">
        <v>41</v>
      </c>
      <c r="V22" s="145"/>
      <c r="W22" s="145" t="s">
        <v>41</v>
      </c>
      <c r="X22" s="145"/>
      <c r="Y22" s="145" t="s">
        <v>41</v>
      </c>
      <c r="Z22" s="145" t="s">
        <v>41</v>
      </c>
      <c r="AA22" s="145" t="s">
        <v>41</v>
      </c>
      <c r="AB22" s="145"/>
      <c r="AC22" s="145"/>
      <c r="AD22" s="145" t="s">
        <v>41</v>
      </c>
      <c r="AE22" s="145"/>
      <c r="AF22" s="145"/>
      <c r="AG22" s="18" t="s">
        <v>41</v>
      </c>
      <c r="AH22" s="18"/>
      <c r="AI22" s="18"/>
      <c r="AJ22" s="18"/>
      <c r="AK22" s="18"/>
      <c r="AL22" s="18" t="s">
        <v>41</v>
      </c>
      <c r="AM22" s="18"/>
      <c r="AN22" s="1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</row>
    <row r="23" spans="1:82" s="61" customFormat="1" ht="56.1" customHeight="1" x14ac:dyDescent="0.25">
      <c r="A23" s="225">
        <v>16</v>
      </c>
      <c r="B23" s="2" t="s">
        <v>64</v>
      </c>
      <c r="C23" s="2" t="s">
        <v>55</v>
      </c>
      <c r="D23" s="19">
        <v>480</v>
      </c>
      <c r="E23" s="7"/>
      <c r="F23" s="7"/>
      <c r="G23" s="7"/>
      <c r="H23" s="148"/>
      <c r="I23" s="148"/>
      <c r="J23" s="148"/>
      <c r="K23" s="148"/>
      <c r="L23" s="148"/>
      <c r="M23" s="148"/>
      <c r="N23" s="18"/>
      <c r="O23" s="18"/>
      <c r="P23" s="18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8"/>
      <c r="AH23" s="18"/>
      <c r="AI23" s="18"/>
      <c r="AJ23" s="18" t="s">
        <v>41</v>
      </c>
      <c r="AK23" s="18"/>
      <c r="AL23" s="18"/>
      <c r="AM23" s="18"/>
      <c r="AN23" s="18" t="s">
        <v>41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</row>
    <row r="24" spans="1:82" s="61" customFormat="1" ht="56.1" customHeight="1" x14ac:dyDescent="0.25">
      <c r="A24" s="222">
        <v>17</v>
      </c>
      <c r="B24" s="13" t="s">
        <v>72</v>
      </c>
      <c r="C24" s="2" t="s">
        <v>55</v>
      </c>
      <c r="D24" s="19">
        <v>20</v>
      </c>
      <c r="E24" s="7"/>
      <c r="F24" s="7"/>
      <c r="G24" s="7"/>
      <c r="H24" s="148"/>
      <c r="I24" s="148"/>
      <c r="J24" s="148">
        <v>1</v>
      </c>
      <c r="K24" s="148"/>
      <c r="L24" s="148"/>
      <c r="M24" s="148"/>
      <c r="N24" s="18"/>
      <c r="O24" s="18"/>
      <c r="P24" s="18"/>
      <c r="Q24" s="145"/>
      <c r="R24" s="145"/>
      <c r="S24" s="145"/>
      <c r="T24" s="145"/>
      <c r="U24" s="145"/>
      <c r="V24" s="145"/>
      <c r="W24" s="145"/>
      <c r="X24" s="145" t="s">
        <v>41</v>
      </c>
      <c r="Y24" s="145" t="s">
        <v>41</v>
      </c>
      <c r="Z24" s="145" t="s">
        <v>41</v>
      </c>
      <c r="AA24" s="145"/>
      <c r="AB24" s="145"/>
      <c r="AC24" s="145" t="s">
        <v>41</v>
      </c>
      <c r="AD24" s="145" t="s">
        <v>41</v>
      </c>
      <c r="AE24" s="145"/>
      <c r="AF24" s="145" t="s">
        <v>41</v>
      </c>
      <c r="AG24" s="18"/>
      <c r="AH24" s="18" t="s">
        <v>41</v>
      </c>
      <c r="AI24" s="18"/>
      <c r="AJ24" s="18"/>
      <c r="AK24" s="18"/>
      <c r="AL24" s="18"/>
      <c r="AM24" s="18" t="s">
        <v>41</v>
      </c>
      <c r="AN24" s="1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</row>
    <row r="25" spans="1:82" s="61" customFormat="1" ht="56.1" customHeight="1" x14ac:dyDescent="0.25">
      <c r="A25" s="225">
        <v>18</v>
      </c>
      <c r="B25" s="2" t="s">
        <v>109</v>
      </c>
      <c r="C25" s="2" t="s">
        <v>55</v>
      </c>
      <c r="D25" s="5">
        <v>5</v>
      </c>
      <c r="E25" s="7"/>
      <c r="F25" s="7"/>
      <c r="G25" s="7"/>
      <c r="H25" s="148">
        <v>1</v>
      </c>
      <c r="I25" s="148"/>
      <c r="J25" s="148"/>
      <c r="K25" s="148"/>
      <c r="L25" s="18">
        <v>1</v>
      </c>
      <c r="M25" s="148"/>
      <c r="N25" s="18"/>
      <c r="O25" s="18"/>
      <c r="P25" s="18"/>
      <c r="Q25" s="145" t="s">
        <v>41</v>
      </c>
      <c r="R25" s="145"/>
      <c r="S25" s="145"/>
      <c r="T25" s="145"/>
      <c r="U25" s="145"/>
      <c r="V25" s="145" t="s">
        <v>41</v>
      </c>
      <c r="W25" s="145" t="s">
        <v>41</v>
      </c>
      <c r="X25" s="145" t="s">
        <v>41</v>
      </c>
      <c r="Y25" s="145" t="s">
        <v>41</v>
      </c>
      <c r="Z25" s="145" t="s">
        <v>41</v>
      </c>
      <c r="AA25" s="145"/>
      <c r="AB25" s="145" t="s">
        <v>41</v>
      </c>
      <c r="AC25" s="145" t="s">
        <v>41</v>
      </c>
      <c r="AD25" s="145" t="s">
        <v>41</v>
      </c>
      <c r="AE25" s="145"/>
      <c r="AF25" s="145" t="s">
        <v>41</v>
      </c>
      <c r="AG25" s="18" t="s">
        <v>41</v>
      </c>
      <c r="AH25" s="18"/>
      <c r="AI25" s="18"/>
      <c r="AJ25" s="18"/>
      <c r="AK25" s="18"/>
      <c r="AL25" s="18" t="s">
        <v>41</v>
      </c>
      <c r="AM25" s="18"/>
      <c r="AN25" s="1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</row>
    <row r="26" spans="1:82" s="61" customFormat="1" ht="56.1" customHeight="1" x14ac:dyDescent="0.25">
      <c r="A26" s="222">
        <v>19</v>
      </c>
      <c r="B26" s="2" t="s">
        <v>110</v>
      </c>
      <c r="C26" s="2" t="s">
        <v>55</v>
      </c>
      <c r="D26" s="5">
        <v>240</v>
      </c>
      <c r="E26" s="7"/>
      <c r="F26" s="7"/>
      <c r="G26" s="7"/>
      <c r="H26" s="148"/>
      <c r="I26" s="148"/>
      <c r="J26" s="148"/>
      <c r="K26" s="148"/>
      <c r="L26" s="18"/>
      <c r="M26" s="148"/>
      <c r="N26" s="18"/>
      <c r="O26" s="18"/>
      <c r="P26" s="18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8"/>
      <c r="AH26" s="18"/>
      <c r="AI26" s="18"/>
      <c r="AJ26" s="18" t="s">
        <v>41</v>
      </c>
      <c r="AK26" s="18"/>
      <c r="AL26" s="18"/>
      <c r="AM26" s="18"/>
      <c r="AN26" s="18" t="s">
        <v>41</v>
      </c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</row>
    <row r="27" spans="1:82" s="61" customFormat="1" ht="56.1" customHeight="1" x14ac:dyDescent="0.25">
      <c r="A27" s="225">
        <v>20</v>
      </c>
      <c r="B27" s="2" t="s">
        <v>111</v>
      </c>
      <c r="C27" s="2" t="s">
        <v>55</v>
      </c>
      <c r="D27" s="5">
        <v>10</v>
      </c>
      <c r="E27" s="7"/>
      <c r="F27" s="7"/>
      <c r="G27" s="7"/>
      <c r="H27" s="148">
        <v>1</v>
      </c>
      <c r="I27" s="148"/>
      <c r="J27" s="148"/>
      <c r="K27" s="148"/>
      <c r="L27" s="18"/>
      <c r="M27" s="148"/>
      <c r="N27" s="18"/>
      <c r="O27" s="18"/>
      <c r="P27" s="18"/>
      <c r="Q27" s="145"/>
      <c r="R27" s="145"/>
      <c r="S27" s="145"/>
      <c r="T27" s="145"/>
      <c r="U27" s="145"/>
      <c r="V27" s="145"/>
      <c r="W27" s="145"/>
      <c r="X27" s="145"/>
      <c r="Y27" s="145" t="s">
        <v>41</v>
      </c>
      <c r="Z27" s="145"/>
      <c r="AA27" s="145"/>
      <c r="AB27" s="145"/>
      <c r="AC27" s="145"/>
      <c r="AD27" s="145"/>
      <c r="AE27" s="145"/>
      <c r="AF27" s="145"/>
      <c r="AG27" s="18"/>
      <c r="AH27" s="18"/>
      <c r="AI27" s="18" t="s">
        <v>41</v>
      </c>
      <c r="AJ27" s="18"/>
      <c r="AK27" s="18"/>
      <c r="AL27" s="18" t="s">
        <v>41</v>
      </c>
      <c r="AM27" s="18"/>
      <c r="AN27" s="1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</row>
    <row r="28" spans="1:82" s="61" customFormat="1" ht="56.1" customHeight="1" x14ac:dyDescent="0.25">
      <c r="A28" s="222">
        <v>21</v>
      </c>
      <c r="B28" s="2" t="s">
        <v>112</v>
      </c>
      <c r="C28" s="2" t="s">
        <v>37</v>
      </c>
      <c r="D28" s="8">
        <v>5</v>
      </c>
      <c r="E28" s="9"/>
      <c r="F28" s="9"/>
      <c r="G28" s="9">
        <v>1</v>
      </c>
      <c r="H28" s="148"/>
      <c r="I28" s="148"/>
      <c r="J28" s="148"/>
      <c r="K28" s="148"/>
      <c r="L28" s="18"/>
      <c r="M28" s="148"/>
      <c r="N28" s="18"/>
      <c r="O28" s="18"/>
      <c r="P28" s="18"/>
      <c r="Q28" s="18" t="s">
        <v>41</v>
      </c>
      <c r="R28" s="18" t="s">
        <v>41</v>
      </c>
      <c r="S28" s="18" t="s">
        <v>41</v>
      </c>
      <c r="T28" s="18" t="s">
        <v>41</v>
      </c>
      <c r="U28" s="18"/>
      <c r="V28" s="18"/>
      <c r="W28" s="18" t="s">
        <v>41</v>
      </c>
      <c r="X28" s="18" t="s">
        <v>41</v>
      </c>
      <c r="Y28" s="18" t="s">
        <v>41</v>
      </c>
      <c r="Z28" s="18" t="s">
        <v>41</v>
      </c>
      <c r="AA28" s="18"/>
      <c r="AB28" s="18"/>
      <c r="AC28" s="18" t="s">
        <v>41</v>
      </c>
      <c r="AD28" s="18" t="s">
        <v>41</v>
      </c>
      <c r="AE28" s="18"/>
      <c r="AF28" s="18" t="s">
        <v>41</v>
      </c>
      <c r="AG28" s="18" t="s">
        <v>41</v>
      </c>
      <c r="AH28" s="18"/>
      <c r="AI28" s="18"/>
      <c r="AJ28" s="18"/>
      <c r="AK28" s="18"/>
      <c r="AL28" s="18" t="s">
        <v>41</v>
      </c>
      <c r="AM28" s="18"/>
      <c r="AN28" s="1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</row>
    <row r="29" spans="1:82" s="61" customFormat="1" ht="56.1" customHeight="1" x14ac:dyDescent="0.25">
      <c r="A29" s="225">
        <v>22</v>
      </c>
      <c r="B29" s="2" t="s">
        <v>96</v>
      </c>
      <c r="C29" s="2" t="s">
        <v>37</v>
      </c>
      <c r="D29" s="4">
        <v>15</v>
      </c>
      <c r="E29" s="9"/>
      <c r="F29" s="9"/>
      <c r="G29" s="9">
        <v>1</v>
      </c>
      <c r="H29" s="148"/>
      <c r="I29" s="148"/>
      <c r="J29" s="148"/>
      <c r="K29" s="148"/>
      <c r="L29" s="18">
        <v>2</v>
      </c>
      <c r="M29" s="148"/>
      <c r="N29" s="18"/>
      <c r="O29" s="18"/>
      <c r="P29" s="18"/>
      <c r="Q29" s="18"/>
      <c r="R29" s="18"/>
      <c r="S29" s="18"/>
      <c r="T29" s="18"/>
      <c r="U29" s="18"/>
      <c r="V29" s="18" t="s">
        <v>41</v>
      </c>
      <c r="W29" s="18" t="s">
        <v>41</v>
      </c>
      <c r="X29" s="18" t="s">
        <v>41</v>
      </c>
      <c r="Y29" s="18" t="s">
        <v>41</v>
      </c>
      <c r="Z29" s="18" t="s">
        <v>41</v>
      </c>
      <c r="AA29" s="18"/>
      <c r="AB29" s="18" t="s">
        <v>41</v>
      </c>
      <c r="AC29" s="18" t="s">
        <v>41</v>
      </c>
      <c r="AD29" s="18" t="s">
        <v>41</v>
      </c>
      <c r="AE29" s="18"/>
      <c r="AF29" s="18" t="s">
        <v>41</v>
      </c>
      <c r="AG29" s="18" t="s">
        <v>41</v>
      </c>
      <c r="AH29" s="18"/>
      <c r="AI29" s="18"/>
      <c r="AJ29" s="18"/>
      <c r="AK29" s="18"/>
      <c r="AL29" s="18" t="s">
        <v>41</v>
      </c>
      <c r="AM29" s="18"/>
      <c r="AN29" s="1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</row>
    <row r="30" spans="1:82" s="61" customFormat="1" ht="56.1" customHeight="1" x14ac:dyDescent="0.25">
      <c r="A30" s="222">
        <v>23</v>
      </c>
      <c r="B30" s="2" t="s">
        <v>113</v>
      </c>
      <c r="C30" s="2" t="s">
        <v>37</v>
      </c>
      <c r="D30" s="27">
        <v>5</v>
      </c>
      <c r="E30" s="9"/>
      <c r="F30" s="9"/>
      <c r="G30" s="9">
        <v>1</v>
      </c>
      <c r="H30" s="148"/>
      <c r="I30" s="148"/>
      <c r="J30" s="148"/>
      <c r="K30" s="148"/>
      <c r="L30" s="18"/>
      <c r="M30" s="148">
        <v>1</v>
      </c>
      <c r="N30" s="18">
        <v>1</v>
      </c>
      <c r="O30" s="18"/>
      <c r="P30" s="18"/>
      <c r="Q30" s="18" t="s">
        <v>41</v>
      </c>
      <c r="R30" s="18"/>
      <c r="S30" s="18"/>
      <c r="T30" s="18"/>
      <c r="U30" s="18"/>
      <c r="V30" s="18"/>
      <c r="W30" s="18" t="s">
        <v>41</v>
      </c>
      <c r="X30" s="18" t="s">
        <v>41</v>
      </c>
      <c r="Y30" s="18" t="s">
        <v>41</v>
      </c>
      <c r="Z30" s="18" t="s">
        <v>41</v>
      </c>
      <c r="AA30" s="18"/>
      <c r="AB30" s="18"/>
      <c r="AC30" s="18" t="s">
        <v>41</v>
      </c>
      <c r="AD30" s="18" t="s">
        <v>41</v>
      </c>
      <c r="AE30" s="18" t="s">
        <v>41</v>
      </c>
      <c r="AF30" s="18" t="s">
        <v>41</v>
      </c>
      <c r="AG30" s="18" t="s">
        <v>41</v>
      </c>
      <c r="AH30" s="18"/>
      <c r="AI30" s="18"/>
      <c r="AJ30" s="18"/>
      <c r="AK30" s="18"/>
      <c r="AL30" s="18" t="s">
        <v>41</v>
      </c>
      <c r="AM30" s="18"/>
      <c r="AN30" s="1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</row>
    <row r="31" spans="1:82" s="61" customFormat="1" ht="56.1" customHeight="1" x14ac:dyDescent="0.25">
      <c r="A31" s="225">
        <v>24</v>
      </c>
      <c r="B31" s="2" t="s">
        <v>114</v>
      </c>
      <c r="C31" s="2" t="s">
        <v>37</v>
      </c>
      <c r="D31" s="27">
        <v>240</v>
      </c>
      <c r="E31" s="14"/>
      <c r="F31" s="14"/>
      <c r="G31" s="14"/>
      <c r="H31" s="148"/>
      <c r="I31" s="148"/>
      <c r="J31" s="148"/>
      <c r="K31" s="148"/>
      <c r="L31" s="18"/>
      <c r="M31" s="14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 t="s">
        <v>41</v>
      </c>
      <c r="AK31" s="18"/>
      <c r="AL31" s="18"/>
      <c r="AM31" s="18"/>
      <c r="AN31" s="18" t="s">
        <v>41</v>
      </c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</row>
    <row r="32" spans="1:82" s="65" customFormat="1" x14ac:dyDescent="0.25">
      <c r="A32" s="342" t="s">
        <v>33</v>
      </c>
      <c r="B32" s="342"/>
      <c r="C32" s="342"/>
      <c r="D32" s="62">
        <f>SUM(D8:D31)</f>
        <v>9780</v>
      </c>
      <c r="E32" s="62">
        <f>SUM(E8:E31)</f>
        <v>4</v>
      </c>
      <c r="F32" s="62"/>
      <c r="G32" s="62">
        <f t="shared" ref="G32:N32" si="0">SUM(G8:G31)</f>
        <v>3</v>
      </c>
      <c r="H32" s="62">
        <f t="shared" si="0"/>
        <v>3</v>
      </c>
      <c r="I32" s="62">
        <f t="shared" si="0"/>
        <v>4</v>
      </c>
      <c r="J32" s="62">
        <f t="shared" si="0"/>
        <v>2</v>
      </c>
      <c r="K32" s="62">
        <f t="shared" si="0"/>
        <v>0</v>
      </c>
      <c r="L32" s="62">
        <f t="shared" si="0"/>
        <v>14</v>
      </c>
      <c r="M32" s="63">
        <f t="shared" si="0"/>
        <v>1</v>
      </c>
      <c r="N32" s="62">
        <f t="shared" si="0"/>
        <v>2</v>
      </c>
      <c r="O32" s="62"/>
      <c r="P32" s="62">
        <f>SUM(P8:P31)</f>
        <v>1</v>
      </c>
      <c r="Q32" s="63">
        <f>+COUNTA(Q8:Q31)</f>
        <v>9</v>
      </c>
      <c r="R32" s="63">
        <f t="shared" ref="R32:AN32" si="1">+COUNTA(R8:R31)</f>
        <v>4</v>
      </c>
      <c r="S32" s="63">
        <f t="shared" si="1"/>
        <v>4</v>
      </c>
      <c r="T32" s="63">
        <f t="shared" si="1"/>
        <v>4</v>
      </c>
      <c r="U32" s="63">
        <f t="shared" si="1"/>
        <v>1</v>
      </c>
      <c r="V32" s="63">
        <f t="shared" si="1"/>
        <v>4</v>
      </c>
      <c r="W32" s="63">
        <f t="shared" si="1"/>
        <v>10</v>
      </c>
      <c r="X32" s="63">
        <f t="shared" si="1"/>
        <v>11</v>
      </c>
      <c r="Y32" s="63">
        <f t="shared" si="1"/>
        <v>16</v>
      </c>
      <c r="Z32" s="63">
        <f t="shared" si="1"/>
        <v>15</v>
      </c>
      <c r="AA32" s="63">
        <f t="shared" si="1"/>
        <v>1</v>
      </c>
      <c r="AB32" s="63">
        <f t="shared" si="1"/>
        <v>4</v>
      </c>
      <c r="AC32" s="63">
        <f t="shared" si="1"/>
        <v>11</v>
      </c>
      <c r="AD32" s="63">
        <f t="shared" si="1"/>
        <v>15</v>
      </c>
      <c r="AE32" s="63">
        <f t="shared" si="1"/>
        <v>2</v>
      </c>
      <c r="AF32" s="63">
        <f t="shared" si="1"/>
        <v>11</v>
      </c>
      <c r="AG32" s="63">
        <f t="shared" si="1"/>
        <v>11</v>
      </c>
      <c r="AH32" s="63">
        <f t="shared" si="1"/>
        <v>4</v>
      </c>
      <c r="AI32" s="63">
        <f t="shared" si="1"/>
        <v>2</v>
      </c>
      <c r="AJ32" s="63">
        <f t="shared" si="1"/>
        <v>7</v>
      </c>
      <c r="AK32" s="63">
        <f t="shared" si="1"/>
        <v>0</v>
      </c>
      <c r="AL32" s="63">
        <f t="shared" si="1"/>
        <v>14</v>
      </c>
      <c r="AM32" s="63">
        <f t="shared" si="1"/>
        <v>3</v>
      </c>
      <c r="AN32" s="63">
        <f t="shared" si="1"/>
        <v>7</v>
      </c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</row>
    <row r="33" spans="1:82" x14ac:dyDescent="0.25">
      <c r="AK33" s="67"/>
      <c r="AN33" s="68"/>
    </row>
    <row r="34" spans="1:82" x14ac:dyDescent="0.25">
      <c r="B34" s="69"/>
      <c r="C34" s="130" t="s">
        <v>34</v>
      </c>
      <c r="D34" s="63">
        <f>ROUNDUP((D32/60/8),0)</f>
        <v>21</v>
      </c>
      <c r="E34" s="67"/>
      <c r="F34" s="67"/>
      <c r="G34" s="67"/>
    </row>
    <row r="35" spans="1:82" s="59" customFormat="1" x14ac:dyDescent="0.25">
      <c r="A35" s="58"/>
      <c r="B35" s="58"/>
      <c r="C35" s="65"/>
      <c r="D35" s="70"/>
      <c r="E35" s="67"/>
      <c r="F35" s="67"/>
      <c r="G35" s="67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</row>
    <row r="36" spans="1:82" s="59" customFormat="1" x14ac:dyDescent="0.25">
      <c r="A36" s="58"/>
      <c r="B36" s="58"/>
      <c r="C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</row>
  </sheetData>
  <mergeCells count="27">
    <mergeCell ref="AK5:AK6"/>
    <mergeCell ref="AL5:AL7"/>
    <mergeCell ref="A32:C32"/>
    <mergeCell ref="AM5:AM7"/>
    <mergeCell ref="AN5:AN7"/>
    <mergeCell ref="E6:K6"/>
    <mergeCell ref="L6:M6"/>
    <mergeCell ref="N6:P6"/>
    <mergeCell ref="Q6:V6"/>
    <mergeCell ref="X6:AC6"/>
    <mergeCell ref="AD6:AF6"/>
    <mergeCell ref="A1:AN1"/>
    <mergeCell ref="A2:AN2"/>
    <mergeCell ref="A4:A7"/>
    <mergeCell ref="B4:B7"/>
    <mergeCell ref="C4:C7"/>
    <mergeCell ref="D4:D7"/>
    <mergeCell ref="E4:P4"/>
    <mergeCell ref="Q4:AF4"/>
    <mergeCell ref="AG4:AK4"/>
    <mergeCell ref="AL4:AN4"/>
    <mergeCell ref="E5:P5"/>
    <mergeCell ref="Q5:AF5"/>
    <mergeCell ref="AG5:AG6"/>
    <mergeCell ref="AH5:AH6"/>
    <mergeCell ref="AI5:AI6"/>
    <mergeCell ref="AJ5:AJ6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B43"/>
  <sheetViews>
    <sheetView zoomScale="57" zoomScaleNormal="57" workbookViewId="0">
      <pane xSplit="2" ySplit="7" topLeftCell="C38" activePane="bottomRight" state="frozen"/>
      <selection activeCell="C8" sqref="C8"/>
      <selection pane="topRight" activeCell="C8" sqref="C8"/>
      <selection pane="bottomLeft" activeCell="C8" sqref="C8"/>
      <selection pane="bottomRight" activeCell="L43" sqref="L43"/>
    </sheetView>
  </sheetViews>
  <sheetFormatPr baseColWidth="10" defaultColWidth="13.33203125" defaultRowHeight="15.75" x14ac:dyDescent="0.25"/>
  <cols>
    <col min="1" max="1" width="11.83203125" style="58" customWidth="1"/>
    <col min="2" max="2" width="71.5" style="58" customWidth="1"/>
    <col min="3" max="3" width="49.33203125" style="58" customWidth="1"/>
    <col min="4" max="4" width="10.1640625" style="66" customWidth="1"/>
    <col min="5" max="8" width="7" style="59" customWidth="1"/>
    <col min="9" max="9" width="9.1640625" style="59" customWidth="1"/>
    <col min="10" max="10" width="10.33203125" style="59" customWidth="1"/>
    <col min="11" max="11" width="8.6640625" style="59" customWidth="1"/>
    <col min="12" max="12" width="9.5" style="59" customWidth="1"/>
    <col min="13" max="13" width="8.33203125" style="59" customWidth="1"/>
    <col min="14" max="14" width="14.33203125" style="59" customWidth="1"/>
    <col min="15" max="15" width="16" style="59" customWidth="1"/>
    <col min="16" max="20" width="7" style="59" customWidth="1"/>
    <col min="21" max="21" width="29.83203125" style="59" customWidth="1"/>
    <col min="22" max="33" width="7" style="59" customWidth="1"/>
    <col min="34" max="34" width="6.5" style="59" customWidth="1"/>
    <col min="35" max="37" width="9.6640625" style="58" customWidth="1"/>
    <col min="38" max="16384" width="13.33203125" style="58"/>
  </cols>
  <sheetData>
    <row r="1" spans="1:80" ht="18.75" customHeight="1" x14ac:dyDescent="0.25">
      <c r="A1" s="340" t="s">
        <v>40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</row>
    <row r="2" spans="1:80" ht="32.25" customHeight="1" x14ac:dyDescent="0.25">
      <c r="A2" s="340" t="s">
        <v>203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</row>
    <row r="4" spans="1:80" s="60" customFormat="1" ht="26.1" customHeight="1" x14ac:dyDescent="0.2">
      <c r="A4" s="344" t="s">
        <v>0</v>
      </c>
      <c r="B4" s="327" t="s">
        <v>1</v>
      </c>
      <c r="C4" s="344" t="s">
        <v>2</v>
      </c>
      <c r="D4" s="346" t="s">
        <v>3</v>
      </c>
      <c r="E4" s="344" t="s">
        <v>4</v>
      </c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8" t="s">
        <v>5</v>
      </c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50"/>
      <c r="AD4" s="344" t="s">
        <v>6</v>
      </c>
      <c r="AE4" s="344"/>
      <c r="AF4" s="344"/>
      <c r="AG4" s="344"/>
      <c r="AH4" s="344"/>
      <c r="AI4" s="344" t="s">
        <v>7</v>
      </c>
      <c r="AJ4" s="344"/>
      <c r="AK4" s="344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</row>
    <row r="5" spans="1:80" s="60" customFormat="1" ht="26.1" customHeight="1" x14ac:dyDescent="0.2">
      <c r="A5" s="344"/>
      <c r="B5" s="328"/>
      <c r="C5" s="344"/>
      <c r="D5" s="346"/>
      <c r="E5" s="344" t="s">
        <v>8</v>
      </c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8" t="s">
        <v>9</v>
      </c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50"/>
      <c r="AD5" s="343" t="s">
        <v>10</v>
      </c>
      <c r="AE5" s="343" t="s">
        <v>11</v>
      </c>
      <c r="AF5" s="343" t="s">
        <v>12</v>
      </c>
      <c r="AG5" s="343" t="s">
        <v>13</v>
      </c>
      <c r="AH5" s="343" t="s">
        <v>14</v>
      </c>
      <c r="AI5" s="343" t="s">
        <v>15</v>
      </c>
      <c r="AJ5" s="343" t="s">
        <v>16</v>
      </c>
      <c r="AK5" s="343" t="s">
        <v>17</v>
      </c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</row>
    <row r="6" spans="1:80" s="60" customFormat="1" ht="101.1" customHeight="1" x14ac:dyDescent="0.2">
      <c r="A6" s="344"/>
      <c r="B6" s="328"/>
      <c r="C6" s="344"/>
      <c r="D6" s="346"/>
      <c r="E6" s="348" t="s">
        <v>18</v>
      </c>
      <c r="F6" s="349"/>
      <c r="G6" s="349"/>
      <c r="H6" s="349"/>
      <c r="I6" s="349"/>
      <c r="J6" s="350"/>
      <c r="K6" s="344" t="s">
        <v>19</v>
      </c>
      <c r="L6" s="344"/>
      <c r="M6" s="344"/>
      <c r="N6" s="344" t="s">
        <v>20</v>
      </c>
      <c r="O6" s="344"/>
      <c r="P6" s="344" t="s">
        <v>21</v>
      </c>
      <c r="Q6" s="344"/>
      <c r="R6" s="344"/>
      <c r="S6" s="344"/>
      <c r="T6" s="344"/>
      <c r="U6" s="132" t="s">
        <v>22</v>
      </c>
      <c r="V6" s="344" t="s">
        <v>95</v>
      </c>
      <c r="W6" s="344"/>
      <c r="X6" s="344"/>
      <c r="Y6" s="344"/>
      <c r="Z6" s="344"/>
      <c r="AA6" s="348" t="s">
        <v>61</v>
      </c>
      <c r="AB6" s="349"/>
      <c r="AC6" s="350"/>
      <c r="AD6" s="343"/>
      <c r="AE6" s="343"/>
      <c r="AF6" s="343"/>
      <c r="AG6" s="343"/>
      <c r="AH6" s="343"/>
      <c r="AI6" s="343"/>
      <c r="AJ6" s="343"/>
      <c r="AK6" s="343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</row>
    <row r="7" spans="1:80" s="60" customFormat="1" ht="233.1" customHeight="1" x14ac:dyDescent="0.2">
      <c r="A7" s="345"/>
      <c r="B7" s="329"/>
      <c r="C7" s="345"/>
      <c r="D7" s="347"/>
      <c r="E7" s="10" t="s">
        <v>38</v>
      </c>
      <c r="F7" s="10" t="s">
        <v>39</v>
      </c>
      <c r="G7" s="10" t="s">
        <v>23</v>
      </c>
      <c r="H7" s="10" t="s">
        <v>48</v>
      </c>
      <c r="I7" s="10" t="s">
        <v>56</v>
      </c>
      <c r="J7" s="10" t="s">
        <v>91</v>
      </c>
      <c r="K7" s="140" t="s">
        <v>94</v>
      </c>
      <c r="L7" s="16" t="s">
        <v>52</v>
      </c>
      <c r="M7" s="16" t="s">
        <v>24</v>
      </c>
      <c r="N7" s="16" t="s">
        <v>25</v>
      </c>
      <c r="O7" s="16" t="s">
        <v>53</v>
      </c>
      <c r="P7" s="16" t="s">
        <v>26</v>
      </c>
      <c r="Q7" s="16" t="s">
        <v>36</v>
      </c>
      <c r="R7" s="16" t="s">
        <v>35</v>
      </c>
      <c r="S7" s="147" t="s">
        <v>57</v>
      </c>
      <c r="T7" s="16" t="s">
        <v>27</v>
      </c>
      <c r="U7" s="16" t="s">
        <v>69</v>
      </c>
      <c r="V7" s="16" t="s">
        <v>28</v>
      </c>
      <c r="W7" s="16" t="s">
        <v>29</v>
      </c>
      <c r="X7" s="16" t="s">
        <v>30</v>
      </c>
      <c r="Y7" s="16" t="s">
        <v>31</v>
      </c>
      <c r="Z7" s="16" t="s">
        <v>32</v>
      </c>
      <c r="AA7" s="16" t="s">
        <v>58</v>
      </c>
      <c r="AB7" s="16" t="s">
        <v>59</v>
      </c>
      <c r="AC7" s="16" t="s">
        <v>60</v>
      </c>
      <c r="AD7" s="71"/>
      <c r="AE7" s="132"/>
      <c r="AF7" s="132"/>
      <c r="AG7" s="132"/>
      <c r="AH7" s="132"/>
      <c r="AI7" s="343"/>
      <c r="AJ7" s="343"/>
      <c r="AK7" s="343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</row>
    <row r="8" spans="1:80" s="61" customFormat="1" ht="46.5" customHeight="1" x14ac:dyDescent="0.25">
      <c r="A8" s="43">
        <v>1</v>
      </c>
      <c r="B8" s="2" t="s">
        <v>102</v>
      </c>
      <c r="C8" s="2" t="s">
        <v>37</v>
      </c>
      <c r="D8" s="4">
        <v>1</v>
      </c>
      <c r="E8" s="148">
        <v>1</v>
      </c>
      <c r="F8" s="148"/>
      <c r="G8" s="148"/>
      <c r="H8" s="148"/>
      <c r="I8" s="148"/>
      <c r="J8" s="148"/>
      <c r="K8" s="148"/>
      <c r="L8" s="148"/>
      <c r="M8" s="148"/>
      <c r="N8" s="17"/>
      <c r="O8" s="17"/>
      <c r="P8" s="145"/>
      <c r="Q8" s="145"/>
      <c r="R8" s="145"/>
      <c r="S8" s="145"/>
      <c r="T8" s="145"/>
      <c r="U8" s="145"/>
      <c r="V8" s="145"/>
      <c r="W8" s="145" t="s">
        <v>41</v>
      </c>
      <c r="X8" s="145" t="s">
        <v>41</v>
      </c>
      <c r="Y8" s="145"/>
      <c r="Z8" s="145"/>
      <c r="AA8" s="145" t="s">
        <v>41</v>
      </c>
      <c r="AB8" s="145"/>
      <c r="AC8" s="145"/>
      <c r="AD8" s="18" t="s">
        <v>41</v>
      </c>
      <c r="AE8" s="18"/>
      <c r="AF8" s="18"/>
      <c r="AG8" s="18"/>
      <c r="AH8" s="18"/>
      <c r="AI8" s="18" t="s">
        <v>41</v>
      </c>
      <c r="AJ8" s="18"/>
      <c r="AK8" s="1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</row>
    <row r="9" spans="1:80" s="61" customFormat="1" ht="54" customHeight="1" x14ac:dyDescent="0.25">
      <c r="A9" s="141">
        <v>2</v>
      </c>
      <c r="B9" s="146" t="s">
        <v>166</v>
      </c>
      <c r="C9" s="2" t="s">
        <v>37</v>
      </c>
      <c r="D9" s="4">
        <v>10</v>
      </c>
      <c r="E9" s="148">
        <v>1</v>
      </c>
      <c r="F9" s="148"/>
      <c r="G9" s="148"/>
      <c r="H9" s="148"/>
      <c r="I9" s="148"/>
      <c r="J9" s="148"/>
      <c r="K9" s="148"/>
      <c r="L9" s="148"/>
      <c r="M9" s="148"/>
      <c r="N9" s="17"/>
      <c r="O9" s="17"/>
      <c r="P9" s="145" t="s">
        <v>41</v>
      </c>
      <c r="Q9" s="145"/>
      <c r="R9" s="145"/>
      <c r="S9" s="145"/>
      <c r="T9" s="145"/>
      <c r="U9" s="145"/>
      <c r="V9" s="145"/>
      <c r="W9" s="145" t="s">
        <v>41</v>
      </c>
      <c r="X9" s="145" t="s">
        <v>41</v>
      </c>
      <c r="Y9" s="145"/>
      <c r="Z9" s="145"/>
      <c r="AA9" s="145" t="s">
        <v>41</v>
      </c>
      <c r="AB9" s="145"/>
      <c r="AC9" s="145"/>
      <c r="AD9" s="18"/>
      <c r="AE9" s="18" t="s">
        <v>41</v>
      </c>
      <c r="AF9" s="18"/>
      <c r="AG9" s="18"/>
      <c r="AH9" s="18"/>
      <c r="AI9" s="18"/>
      <c r="AJ9" s="18" t="s">
        <v>41</v>
      </c>
      <c r="AK9" s="1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</row>
    <row r="10" spans="1:80" s="61" customFormat="1" ht="53.25" customHeight="1" x14ac:dyDescent="0.25">
      <c r="A10" s="43">
        <v>3</v>
      </c>
      <c r="B10" s="2" t="s">
        <v>103</v>
      </c>
      <c r="C10" s="15" t="s">
        <v>37</v>
      </c>
      <c r="D10" s="4">
        <v>4</v>
      </c>
      <c r="E10" s="148">
        <v>1</v>
      </c>
      <c r="F10" s="148"/>
      <c r="G10" s="148"/>
      <c r="H10" s="148"/>
      <c r="I10" s="148"/>
      <c r="J10" s="148"/>
      <c r="K10" s="148">
        <v>2</v>
      </c>
      <c r="L10" s="148"/>
      <c r="M10" s="148"/>
      <c r="N10" s="17"/>
      <c r="O10" s="17"/>
      <c r="P10" s="145" t="s">
        <v>41</v>
      </c>
      <c r="Q10" s="145" t="s">
        <v>41</v>
      </c>
      <c r="R10" s="145" t="s">
        <v>41</v>
      </c>
      <c r="S10" s="145" t="s">
        <v>41</v>
      </c>
      <c r="T10" s="145" t="s">
        <v>41</v>
      </c>
      <c r="U10" s="145" t="s">
        <v>41</v>
      </c>
      <c r="V10" s="145" t="s">
        <v>41</v>
      </c>
      <c r="W10" s="145" t="s">
        <v>41</v>
      </c>
      <c r="X10" s="145" t="s">
        <v>41</v>
      </c>
      <c r="Y10" s="145" t="s">
        <v>41</v>
      </c>
      <c r="Z10" s="145" t="s">
        <v>41</v>
      </c>
      <c r="AA10" s="145" t="s">
        <v>41</v>
      </c>
      <c r="AB10" s="145"/>
      <c r="AC10" s="145" t="s">
        <v>41</v>
      </c>
      <c r="AD10" s="18" t="s">
        <v>41</v>
      </c>
      <c r="AE10" s="18"/>
      <c r="AF10" s="18"/>
      <c r="AG10" s="18"/>
      <c r="AH10" s="18"/>
      <c r="AI10" s="18" t="s">
        <v>41</v>
      </c>
      <c r="AJ10" s="18"/>
      <c r="AK10" s="1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</row>
    <row r="11" spans="1:80" s="61" customFormat="1" ht="85.5" customHeight="1" x14ac:dyDescent="0.25">
      <c r="A11" s="141">
        <v>4</v>
      </c>
      <c r="B11" s="2" t="s">
        <v>104</v>
      </c>
      <c r="C11" s="2" t="s">
        <v>37</v>
      </c>
      <c r="D11" s="4">
        <v>5</v>
      </c>
      <c r="E11" s="148">
        <v>1</v>
      </c>
      <c r="F11" s="148"/>
      <c r="G11" s="148"/>
      <c r="H11" s="148"/>
      <c r="I11" s="148"/>
      <c r="J11" s="148"/>
      <c r="K11" s="148">
        <v>1</v>
      </c>
      <c r="L11" s="148"/>
      <c r="M11" s="148"/>
      <c r="N11" s="17"/>
      <c r="O11" s="17"/>
      <c r="P11" s="145" t="s">
        <v>41</v>
      </c>
      <c r="Q11" s="145"/>
      <c r="R11" s="145"/>
      <c r="S11" s="145"/>
      <c r="T11" s="145" t="s">
        <v>41</v>
      </c>
      <c r="U11" s="145" t="s">
        <v>41</v>
      </c>
      <c r="V11" s="145" t="s">
        <v>41</v>
      </c>
      <c r="W11" s="145" t="s">
        <v>41</v>
      </c>
      <c r="X11" s="145" t="s">
        <v>41</v>
      </c>
      <c r="Y11" s="145" t="s">
        <v>41</v>
      </c>
      <c r="Z11" s="145" t="s">
        <v>41</v>
      </c>
      <c r="AA11" s="145" t="s">
        <v>41</v>
      </c>
      <c r="AB11" s="145"/>
      <c r="AC11" s="145" t="s">
        <v>41</v>
      </c>
      <c r="AD11" s="18" t="s">
        <v>41</v>
      </c>
      <c r="AE11" s="18"/>
      <c r="AF11" s="18"/>
      <c r="AG11" s="18"/>
      <c r="AH11" s="18"/>
      <c r="AI11" s="18" t="s">
        <v>41</v>
      </c>
      <c r="AJ11" s="18"/>
      <c r="AK11" s="1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</row>
    <row r="12" spans="1:80" s="61" customFormat="1" ht="65.25" customHeight="1" x14ac:dyDescent="0.25">
      <c r="A12" s="43">
        <v>5</v>
      </c>
      <c r="B12" s="2" t="s">
        <v>63</v>
      </c>
      <c r="C12" s="2" t="s">
        <v>37</v>
      </c>
      <c r="D12" s="4">
        <v>240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7"/>
      <c r="O12" s="17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8"/>
      <c r="AE12" s="18"/>
      <c r="AF12" s="18"/>
      <c r="AG12" s="18" t="s">
        <v>41</v>
      </c>
      <c r="AH12" s="18"/>
      <c r="AI12" s="18"/>
      <c r="AJ12" s="18"/>
      <c r="AK12" s="18" t="s">
        <v>41</v>
      </c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</row>
    <row r="13" spans="1:80" s="61" customFormat="1" ht="84.75" customHeight="1" x14ac:dyDescent="0.25">
      <c r="A13" s="141">
        <v>6</v>
      </c>
      <c r="B13" s="2" t="s">
        <v>105</v>
      </c>
      <c r="C13" s="2" t="s">
        <v>37</v>
      </c>
      <c r="D13" s="27">
        <v>10</v>
      </c>
      <c r="E13" s="148"/>
      <c r="F13" s="148">
        <v>1</v>
      </c>
      <c r="G13" s="148"/>
      <c r="H13" s="148"/>
      <c r="I13" s="148"/>
      <c r="J13" s="148"/>
      <c r="K13" s="148"/>
      <c r="L13" s="148"/>
      <c r="M13" s="148"/>
      <c r="N13" s="17"/>
      <c r="O13" s="17"/>
      <c r="P13" s="145"/>
      <c r="Q13" s="145"/>
      <c r="R13" s="145"/>
      <c r="S13" s="145"/>
      <c r="T13" s="145"/>
      <c r="U13" s="145"/>
      <c r="V13" s="145"/>
      <c r="W13" s="145" t="s">
        <v>41</v>
      </c>
      <c r="X13" s="145"/>
      <c r="Y13" s="145"/>
      <c r="Z13" s="145"/>
      <c r="AA13" s="145"/>
      <c r="AB13" s="145"/>
      <c r="AC13" s="145"/>
      <c r="AD13" s="18"/>
      <c r="AE13" s="18"/>
      <c r="AF13" s="18" t="s">
        <v>41</v>
      </c>
      <c r="AG13" s="18"/>
      <c r="AH13" s="18"/>
      <c r="AI13" s="18" t="s">
        <v>41</v>
      </c>
      <c r="AJ13" s="18"/>
      <c r="AK13" s="1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</row>
    <row r="14" spans="1:80" s="61" customFormat="1" ht="58.5" customHeight="1" x14ac:dyDescent="0.25">
      <c r="A14" s="43">
        <v>7</v>
      </c>
      <c r="B14" s="2" t="s">
        <v>106</v>
      </c>
      <c r="C14" s="2" t="s">
        <v>55</v>
      </c>
      <c r="D14" s="21">
        <v>5</v>
      </c>
      <c r="E14" s="148"/>
      <c r="F14" s="148"/>
      <c r="G14" s="148">
        <v>1</v>
      </c>
      <c r="H14" s="148"/>
      <c r="I14" s="148"/>
      <c r="J14" s="148"/>
      <c r="K14" s="6"/>
      <c r="L14" s="148"/>
      <c r="M14" s="148"/>
      <c r="N14" s="17"/>
      <c r="O14" s="17"/>
      <c r="P14" s="145" t="s">
        <v>41</v>
      </c>
      <c r="Q14" s="145" t="s">
        <v>41</v>
      </c>
      <c r="R14" s="145" t="s">
        <v>41</v>
      </c>
      <c r="S14" s="145" t="s">
        <v>41</v>
      </c>
      <c r="T14" s="145"/>
      <c r="U14" s="145" t="s">
        <v>41</v>
      </c>
      <c r="V14" s="145" t="s">
        <v>41</v>
      </c>
      <c r="W14" s="145" t="s">
        <v>41</v>
      </c>
      <c r="X14" s="145" t="s">
        <v>41</v>
      </c>
      <c r="Y14" s="145"/>
      <c r="Z14" s="145" t="s">
        <v>41</v>
      </c>
      <c r="AA14" s="145" t="s">
        <v>41</v>
      </c>
      <c r="AB14" s="145"/>
      <c r="AC14" s="145" t="s">
        <v>41</v>
      </c>
      <c r="AD14" s="18" t="s">
        <v>41</v>
      </c>
      <c r="AE14" s="18"/>
      <c r="AF14" s="18"/>
      <c r="AG14" s="18"/>
      <c r="AH14" s="18"/>
      <c r="AI14" s="18" t="s">
        <v>41</v>
      </c>
      <c r="AJ14" s="18"/>
      <c r="AK14" s="1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</row>
    <row r="15" spans="1:80" s="48" customFormat="1" ht="60" customHeight="1" x14ac:dyDescent="0.25">
      <c r="A15" s="141">
        <v>8</v>
      </c>
      <c r="B15" s="2" t="s">
        <v>64</v>
      </c>
      <c r="C15" s="2" t="s">
        <v>55</v>
      </c>
      <c r="D15" s="4">
        <v>480</v>
      </c>
      <c r="E15" s="148"/>
      <c r="F15" s="148"/>
      <c r="G15" s="148"/>
      <c r="H15" s="148"/>
      <c r="I15" s="148"/>
      <c r="J15" s="148"/>
      <c r="K15" s="6"/>
      <c r="L15" s="148"/>
      <c r="M15" s="3"/>
      <c r="N15" s="1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"/>
      <c r="AE15" s="1"/>
      <c r="AF15" s="1"/>
      <c r="AG15" s="1" t="s">
        <v>41</v>
      </c>
      <c r="AH15" s="1"/>
      <c r="AI15" s="1"/>
      <c r="AJ15" s="1"/>
      <c r="AK15" s="1" t="s">
        <v>41</v>
      </c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</row>
    <row r="16" spans="1:80" s="48" customFormat="1" ht="56.1" customHeight="1" x14ac:dyDescent="0.25">
      <c r="A16" s="43">
        <v>9</v>
      </c>
      <c r="B16" s="2" t="s">
        <v>66</v>
      </c>
      <c r="C16" s="2" t="s">
        <v>55</v>
      </c>
      <c r="D16" s="4">
        <v>10</v>
      </c>
      <c r="E16" s="148"/>
      <c r="F16" s="148"/>
      <c r="G16" s="148"/>
      <c r="H16" s="148"/>
      <c r="I16" s="148">
        <v>1</v>
      </c>
      <c r="J16" s="148"/>
      <c r="K16" s="6"/>
      <c r="L16" s="148"/>
      <c r="M16" s="3"/>
      <c r="N16" s="1"/>
      <c r="O16" s="145"/>
      <c r="P16" s="145" t="s">
        <v>41</v>
      </c>
      <c r="Q16" s="145" t="s">
        <v>41</v>
      </c>
      <c r="R16" s="145" t="s">
        <v>41</v>
      </c>
      <c r="S16" s="145" t="s">
        <v>41</v>
      </c>
      <c r="T16" s="145"/>
      <c r="U16" s="145"/>
      <c r="V16" s="145" t="s">
        <v>41</v>
      </c>
      <c r="W16" s="145" t="s">
        <v>41</v>
      </c>
      <c r="X16" s="145" t="s">
        <v>41</v>
      </c>
      <c r="Y16" s="145"/>
      <c r="Z16" s="145" t="s">
        <v>41</v>
      </c>
      <c r="AA16" s="145" t="s">
        <v>41</v>
      </c>
      <c r="AB16" s="145"/>
      <c r="AC16" s="145" t="s">
        <v>41</v>
      </c>
      <c r="AD16" s="1" t="s">
        <v>41</v>
      </c>
      <c r="AE16" s="1"/>
      <c r="AF16" s="1"/>
      <c r="AG16" s="1"/>
      <c r="AH16" s="1"/>
      <c r="AI16" s="1" t="s">
        <v>41</v>
      </c>
      <c r="AJ16" s="1"/>
      <c r="AK16" s="1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</row>
    <row r="17" spans="1:80" s="61" customFormat="1" ht="56.1" customHeight="1" x14ac:dyDescent="0.25">
      <c r="A17" s="141">
        <v>10</v>
      </c>
      <c r="B17" s="2" t="s">
        <v>64</v>
      </c>
      <c r="C17" s="2" t="s">
        <v>55</v>
      </c>
      <c r="D17" s="4">
        <v>480</v>
      </c>
      <c r="E17" s="148"/>
      <c r="F17" s="148"/>
      <c r="G17" s="148"/>
      <c r="H17" s="148"/>
      <c r="I17" s="148"/>
      <c r="J17" s="148"/>
      <c r="K17" s="6"/>
      <c r="L17" s="148"/>
      <c r="M17" s="148"/>
      <c r="N17" s="17"/>
      <c r="O17" s="17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8"/>
      <c r="AE17" s="18"/>
      <c r="AF17" s="18"/>
      <c r="AG17" s="18" t="s">
        <v>41</v>
      </c>
      <c r="AH17" s="18"/>
      <c r="AI17" s="18"/>
      <c r="AJ17" s="18"/>
      <c r="AK17" s="18" t="s">
        <v>41</v>
      </c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</row>
    <row r="18" spans="1:80" s="61" customFormat="1" ht="56.1" customHeight="1" x14ac:dyDescent="0.25">
      <c r="A18" s="43">
        <v>11</v>
      </c>
      <c r="B18" s="15" t="s">
        <v>108</v>
      </c>
      <c r="C18" s="23" t="s">
        <v>55</v>
      </c>
      <c r="D18" s="22">
        <v>195</v>
      </c>
      <c r="E18" s="165"/>
      <c r="F18" s="165"/>
      <c r="G18" s="165"/>
      <c r="H18" s="165">
        <v>1</v>
      </c>
      <c r="I18" s="165"/>
      <c r="J18" s="165"/>
      <c r="K18" s="40"/>
      <c r="L18" s="165"/>
      <c r="M18" s="165"/>
      <c r="N18" s="31"/>
      <c r="O18" s="31"/>
      <c r="P18" s="40" t="s">
        <v>41</v>
      </c>
      <c r="Q18" s="40"/>
      <c r="R18" s="40"/>
      <c r="S18" s="40"/>
      <c r="T18" s="40"/>
      <c r="U18" s="40" t="s">
        <v>41</v>
      </c>
      <c r="V18" s="40" t="s">
        <v>41</v>
      </c>
      <c r="W18" s="40" t="s">
        <v>41</v>
      </c>
      <c r="X18" s="40" t="s">
        <v>41</v>
      </c>
      <c r="Y18" s="40"/>
      <c r="Z18" s="40" t="s">
        <v>41</v>
      </c>
      <c r="AA18" s="40" t="s">
        <v>41</v>
      </c>
      <c r="AB18" s="40"/>
      <c r="AC18" s="236" t="s">
        <v>41</v>
      </c>
      <c r="AD18" s="294"/>
      <c r="AE18" s="294" t="s">
        <v>41</v>
      </c>
      <c r="AF18" s="237"/>
      <c r="AG18" s="31"/>
      <c r="AH18" s="31"/>
      <c r="AI18" s="31" t="s">
        <v>41</v>
      </c>
      <c r="AJ18" s="31"/>
      <c r="AK18" s="31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</row>
    <row r="19" spans="1:80" s="61" customFormat="1" ht="56.1" customHeight="1" x14ac:dyDescent="0.25">
      <c r="A19" s="141">
        <v>12</v>
      </c>
      <c r="B19" s="15" t="s">
        <v>68</v>
      </c>
      <c r="C19" s="2" t="s">
        <v>55</v>
      </c>
      <c r="D19" s="4">
        <v>30</v>
      </c>
      <c r="E19" s="148"/>
      <c r="F19" s="148"/>
      <c r="G19" s="148"/>
      <c r="H19" s="148">
        <v>1</v>
      </c>
      <c r="I19" s="148"/>
      <c r="J19" s="148"/>
      <c r="K19" s="145"/>
      <c r="L19" s="148"/>
      <c r="M19" s="148"/>
      <c r="N19" s="18"/>
      <c r="O19" s="31">
        <v>1</v>
      </c>
      <c r="P19" s="145"/>
      <c r="Q19" s="145"/>
      <c r="R19" s="145"/>
      <c r="S19" s="145"/>
      <c r="T19" s="145"/>
      <c r="U19" s="145" t="s">
        <v>41</v>
      </c>
      <c r="V19" s="145" t="s">
        <v>41</v>
      </c>
      <c r="W19" s="145" t="s">
        <v>41</v>
      </c>
      <c r="X19" s="145" t="s">
        <v>41</v>
      </c>
      <c r="Y19" s="145"/>
      <c r="Z19" s="145" t="s">
        <v>41</v>
      </c>
      <c r="AA19" s="145" t="s">
        <v>41</v>
      </c>
      <c r="AB19" s="145"/>
      <c r="AC19" s="145"/>
      <c r="AD19" s="18" t="s">
        <v>41</v>
      </c>
      <c r="AE19" s="18"/>
      <c r="AF19" s="18"/>
      <c r="AG19" s="18"/>
      <c r="AH19" s="18"/>
      <c r="AI19" s="18" t="s">
        <v>41</v>
      </c>
      <c r="AJ19" s="18"/>
      <c r="AK19" s="1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</row>
    <row r="20" spans="1:80" s="61" customFormat="1" ht="56.1" customHeight="1" x14ac:dyDescent="0.25">
      <c r="A20" s="43">
        <v>13</v>
      </c>
      <c r="B20" s="2" t="s">
        <v>67</v>
      </c>
      <c r="C20" s="2" t="s">
        <v>55</v>
      </c>
      <c r="D20" s="4">
        <f>7*60*8</f>
        <v>3360</v>
      </c>
      <c r="E20" s="27"/>
      <c r="F20" s="27"/>
      <c r="G20" s="27"/>
      <c r="H20" s="27"/>
      <c r="I20" s="27"/>
      <c r="J20" s="27"/>
      <c r="K20" s="145"/>
      <c r="L20" s="148"/>
      <c r="M20" s="148"/>
      <c r="N20" s="18"/>
      <c r="O20" s="18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8"/>
      <c r="AE20" s="18"/>
      <c r="AF20" s="18"/>
      <c r="AG20" s="18" t="s">
        <v>41</v>
      </c>
      <c r="AH20" s="18"/>
      <c r="AI20" s="18"/>
      <c r="AJ20" s="18"/>
      <c r="AK20" s="18" t="s">
        <v>41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</row>
    <row r="21" spans="1:80" s="61" customFormat="1" ht="56.1" customHeight="1" x14ac:dyDescent="0.25">
      <c r="A21" s="141">
        <v>14</v>
      </c>
      <c r="B21" s="2" t="s">
        <v>75</v>
      </c>
      <c r="C21" s="2" t="s">
        <v>55</v>
      </c>
      <c r="D21" s="4">
        <f>5*60</f>
        <v>300</v>
      </c>
      <c r="E21" s="7"/>
      <c r="F21" s="148"/>
      <c r="G21" s="148"/>
      <c r="H21" s="148"/>
      <c r="I21" s="148"/>
      <c r="J21" s="148"/>
      <c r="K21" s="18"/>
      <c r="L21" s="148"/>
      <c r="M21" s="148"/>
      <c r="N21" s="18"/>
      <c r="O21" s="18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8"/>
      <c r="AE21" s="18"/>
      <c r="AF21" s="18"/>
      <c r="AG21" s="18" t="s">
        <v>41</v>
      </c>
      <c r="AH21" s="18"/>
      <c r="AI21" s="18"/>
      <c r="AJ21" s="18"/>
      <c r="AK21" s="18" t="s">
        <v>41</v>
      </c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</row>
    <row r="22" spans="1:80" s="61" customFormat="1" ht="56.1" customHeight="1" x14ac:dyDescent="0.25">
      <c r="A22" s="43">
        <v>15</v>
      </c>
      <c r="B22" s="226" t="s">
        <v>197</v>
      </c>
      <c r="C22" s="188" t="s">
        <v>55</v>
      </c>
      <c r="D22" s="227">
        <v>180</v>
      </c>
      <c r="E22" s="228"/>
      <c r="F22" s="217"/>
      <c r="G22" s="217"/>
      <c r="H22" s="217">
        <v>1</v>
      </c>
      <c r="I22" s="148"/>
      <c r="J22" s="148"/>
      <c r="K22" s="18"/>
      <c r="L22" s="148"/>
      <c r="M22" s="148"/>
      <c r="N22" s="18"/>
      <c r="O22" s="18"/>
      <c r="P22" s="145" t="s">
        <v>41</v>
      </c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8"/>
      <c r="AE22" s="18" t="s">
        <v>41</v>
      </c>
      <c r="AF22" s="18"/>
      <c r="AG22" s="18"/>
      <c r="AH22" s="18"/>
      <c r="AI22" s="18"/>
      <c r="AJ22" s="18" t="s">
        <v>41</v>
      </c>
      <c r="AK22" s="1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</row>
    <row r="23" spans="1:80" s="61" customFormat="1" ht="56.1" customHeight="1" x14ac:dyDescent="0.25">
      <c r="A23" s="141">
        <v>16</v>
      </c>
      <c r="B23" s="2" t="s">
        <v>77</v>
      </c>
      <c r="C23" s="2" t="s">
        <v>55</v>
      </c>
      <c r="D23" s="19">
        <v>60</v>
      </c>
      <c r="E23" s="7"/>
      <c r="F23" s="148"/>
      <c r="G23" s="148"/>
      <c r="H23" s="148">
        <v>1</v>
      </c>
      <c r="I23" s="148"/>
      <c r="J23" s="148"/>
      <c r="K23" s="18"/>
      <c r="L23" s="148">
        <v>4</v>
      </c>
      <c r="M23" s="148"/>
      <c r="N23" s="18"/>
      <c r="O23" s="18"/>
      <c r="P23" s="145" t="s">
        <v>41</v>
      </c>
      <c r="Q23" s="145" t="s">
        <v>41</v>
      </c>
      <c r="R23" s="145" t="s">
        <v>41</v>
      </c>
      <c r="S23" s="145" t="s">
        <v>41</v>
      </c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8" t="s">
        <v>41</v>
      </c>
      <c r="AE23" s="18"/>
      <c r="AF23" s="18"/>
      <c r="AG23" s="18"/>
      <c r="AH23" s="18"/>
      <c r="AI23" s="18" t="s">
        <v>41</v>
      </c>
      <c r="AJ23" s="18"/>
      <c r="AK23" s="1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</row>
    <row r="24" spans="1:80" s="61" customFormat="1" ht="56.1" customHeight="1" x14ac:dyDescent="0.25">
      <c r="A24" s="43">
        <v>17</v>
      </c>
      <c r="B24" s="2" t="s">
        <v>115</v>
      </c>
      <c r="C24" s="2" t="s">
        <v>55</v>
      </c>
      <c r="D24" s="4">
        <v>300</v>
      </c>
      <c r="E24" s="7"/>
      <c r="F24" s="148"/>
      <c r="G24" s="148"/>
      <c r="H24" s="148"/>
      <c r="I24" s="148"/>
      <c r="J24" s="148"/>
      <c r="K24" s="18"/>
      <c r="L24" s="148"/>
      <c r="M24" s="148"/>
      <c r="N24" s="18"/>
      <c r="O24" s="18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8"/>
      <c r="AE24" s="18"/>
      <c r="AF24" s="18"/>
      <c r="AG24" s="18" t="s">
        <v>41</v>
      </c>
      <c r="AH24" s="18"/>
      <c r="AI24" s="18"/>
      <c r="AJ24" s="18"/>
      <c r="AK24" s="18" t="s">
        <v>41</v>
      </c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</row>
    <row r="25" spans="1:80" s="61" customFormat="1" ht="56.1" customHeight="1" x14ac:dyDescent="0.25">
      <c r="A25" s="141">
        <v>18</v>
      </c>
      <c r="B25" s="23" t="s">
        <v>191</v>
      </c>
      <c r="C25" s="2" t="s">
        <v>55</v>
      </c>
      <c r="D25" s="22">
        <f>120+60</f>
        <v>180</v>
      </c>
      <c r="E25" s="7"/>
      <c r="F25" s="148"/>
      <c r="G25" s="148"/>
      <c r="H25" s="148">
        <v>1</v>
      </c>
      <c r="I25" s="148"/>
      <c r="J25" s="148"/>
      <c r="K25" s="148">
        <v>10</v>
      </c>
      <c r="L25" s="148"/>
      <c r="M25" s="148"/>
      <c r="N25" s="18"/>
      <c r="O25" s="18"/>
      <c r="P25" s="145"/>
      <c r="Q25" s="145"/>
      <c r="R25" s="145"/>
      <c r="S25" s="145"/>
      <c r="T25" s="145" t="s">
        <v>41</v>
      </c>
      <c r="U25" s="145" t="s">
        <v>41</v>
      </c>
      <c r="V25" s="145" t="s">
        <v>41</v>
      </c>
      <c r="W25" s="145" t="s">
        <v>41</v>
      </c>
      <c r="X25" s="145" t="s">
        <v>41</v>
      </c>
      <c r="Y25" s="145" t="s">
        <v>41</v>
      </c>
      <c r="Z25" s="145" t="s">
        <v>41</v>
      </c>
      <c r="AA25" s="145" t="s">
        <v>41</v>
      </c>
      <c r="AB25" s="145"/>
      <c r="AC25" s="145" t="s">
        <v>41</v>
      </c>
      <c r="AD25" s="18" t="s">
        <v>41</v>
      </c>
      <c r="AE25" s="18"/>
      <c r="AF25" s="18"/>
      <c r="AG25" s="18"/>
      <c r="AH25" s="18"/>
      <c r="AI25" s="18" t="s">
        <v>41</v>
      </c>
      <c r="AJ25" s="18"/>
      <c r="AK25" s="1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</row>
    <row r="26" spans="1:80" s="61" customFormat="1" ht="56.1" customHeight="1" x14ac:dyDescent="0.25">
      <c r="A26" s="43">
        <v>19</v>
      </c>
      <c r="B26" s="2" t="s">
        <v>64</v>
      </c>
      <c r="C26" s="2" t="s">
        <v>55</v>
      </c>
      <c r="D26" s="19">
        <v>480</v>
      </c>
      <c r="E26" s="7"/>
      <c r="F26" s="148"/>
      <c r="G26" s="148"/>
      <c r="H26" s="148"/>
      <c r="I26" s="148"/>
      <c r="J26" s="148"/>
      <c r="K26" s="148"/>
      <c r="L26" s="148"/>
      <c r="M26" s="148"/>
      <c r="N26" s="18"/>
      <c r="O26" s="18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8"/>
      <c r="AE26" s="18"/>
      <c r="AF26" s="18"/>
      <c r="AG26" s="18" t="s">
        <v>41</v>
      </c>
      <c r="AH26" s="18"/>
      <c r="AI26" s="18"/>
      <c r="AJ26" s="18"/>
      <c r="AK26" s="18" t="s">
        <v>41</v>
      </c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</row>
    <row r="27" spans="1:80" s="61" customFormat="1" ht="69.75" customHeight="1" x14ac:dyDescent="0.25">
      <c r="A27" s="141">
        <v>20</v>
      </c>
      <c r="B27" s="2" t="s">
        <v>117</v>
      </c>
      <c r="C27" s="2" t="s">
        <v>55</v>
      </c>
      <c r="D27" s="19">
        <v>20</v>
      </c>
      <c r="E27" s="7"/>
      <c r="F27" s="148"/>
      <c r="G27" s="148"/>
      <c r="H27" s="148"/>
      <c r="I27" s="148">
        <v>1</v>
      </c>
      <c r="J27" s="148"/>
      <c r="K27" s="148"/>
      <c r="L27" s="148"/>
      <c r="M27" s="148"/>
      <c r="N27" s="18"/>
      <c r="O27" s="18"/>
      <c r="P27" s="145"/>
      <c r="Q27" s="145"/>
      <c r="R27" s="145"/>
      <c r="S27" s="145"/>
      <c r="T27" s="145"/>
      <c r="U27" s="145"/>
      <c r="V27" s="145" t="s">
        <v>41</v>
      </c>
      <c r="W27" s="145" t="s">
        <v>41</v>
      </c>
      <c r="X27" s="145" t="s">
        <v>41</v>
      </c>
      <c r="Y27" s="145"/>
      <c r="Z27" s="145" t="s">
        <v>41</v>
      </c>
      <c r="AA27" s="145" t="s">
        <v>41</v>
      </c>
      <c r="AB27" s="145"/>
      <c r="AC27" s="145" t="s">
        <v>41</v>
      </c>
      <c r="AD27" s="18"/>
      <c r="AE27" s="18" t="s">
        <v>41</v>
      </c>
      <c r="AF27" s="18"/>
      <c r="AG27" s="18"/>
      <c r="AH27" s="18"/>
      <c r="AI27" s="18"/>
      <c r="AJ27" s="18" t="s">
        <v>41</v>
      </c>
      <c r="AK27" s="1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</row>
    <row r="28" spans="1:80" s="61" customFormat="1" ht="56.1" customHeight="1" x14ac:dyDescent="0.25">
      <c r="A28" s="43">
        <v>21</v>
      </c>
      <c r="B28" s="2" t="s">
        <v>118</v>
      </c>
      <c r="C28" s="2" t="s">
        <v>55</v>
      </c>
      <c r="D28" s="19">
        <v>5</v>
      </c>
      <c r="E28" s="7"/>
      <c r="F28" s="148"/>
      <c r="G28" s="148"/>
      <c r="H28" s="148"/>
      <c r="I28" s="148">
        <v>1</v>
      </c>
      <c r="J28" s="148"/>
      <c r="K28" s="148"/>
      <c r="L28" s="148"/>
      <c r="M28" s="148"/>
      <c r="N28" s="18"/>
      <c r="O28" s="18"/>
      <c r="P28" s="145" t="s">
        <v>41</v>
      </c>
      <c r="Q28" s="145" t="s">
        <v>41</v>
      </c>
      <c r="R28" s="145" t="s">
        <v>41</v>
      </c>
      <c r="S28" s="145" t="s">
        <v>41</v>
      </c>
      <c r="T28" s="145"/>
      <c r="U28" s="145"/>
      <c r="V28" s="145"/>
      <c r="W28" s="145" t="s">
        <v>41</v>
      </c>
      <c r="X28" s="145" t="s">
        <v>41</v>
      </c>
      <c r="Y28" s="145"/>
      <c r="Z28" s="145"/>
      <c r="AA28" s="145" t="s">
        <v>41</v>
      </c>
      <c r="AB28" s="145"/>
      <c r="AC28" s="145"/>
      <c r="AD28" s="18" t="s">
        <v>41</v>
      </c>
      <c r="AE28" s="18"/>
      <c r="AF28" s="18"/>
      <c r="AG28" s="18"/>
      <c r="AH28" s="18"/>
      <c r="AI28" s="18" t="s">
        <v>41</v>
      </c>
      <c r="AJ28" s="18"/>
      <c r="AK28" s="1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</row>
    <row r="29" spans="1:80" s="48" customFormat="1" ht="56.1" customHeight="1" x14ac:dyDescent="0.25">
      <c r="A29" s="141">
        <v>22</v>
      </c>
      <c r="B29" s="2" t="s">
        <v>64</v>
      </c>
      <c r="C29" s="2" t="s">
        <v>54</v>
      </c>
      <c r="D29" s="5">
        <v>480</v>
      </c>
      <c r="E29" s="7"/>
      <c r="F29" s="148"/>
      <c r="G29" s="148"/>
      <c r="H29" s="148"/>
      <c r="I29" s="148"/>
      <c r="J29" s="148"/>
      <c r="K29" s="148"/>
      <c r="L29" s="148"/>
      <c r="M29" s="1"/>
      <c r="N29" s="1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"/>
      <c r="AF29" s="1"/>
      <c r="AG29" s="1" t="s">
        <v>41</v>
      </c>
      <c r="AH29" s="1"/>
      <c r="AI29" s="1"/>
      <c r="AJ29" s="1"/>
      <c r="AK29" s="1" t="s">
        <v>41</v>
      </c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</row>
    <row r="30" spans="1:80" s="48" customFormat="1" ht="56.1" customHeight="1" x14ac:dyDescent="0.25">
      <c r="A30" s="43">
        <v>23</v>
      </c>
      <c r="B30" s="2" t="s">
        <v>229</v>
      </c>
      <c r="C30" s="2" t="s">
        <v>54</v>
      </c>
      <c r="D30" s="5">
        <v>20</v>
      </c>
      <c r="E30" s="7"/>
      <c r="F30" s="148"/>
      <c r="G30" s="148"/>
      <c r="H30" s="148"/>
      <c r="I30" s="148"/>
      <c r="J30" s="148">
        <v>1</v>
      </c>
      <c r="K30" s="148"/>
      <c r="L30" s="148"/>
      <c r="M30" s="1"/>
      <c r="N30" s="1"/>
      <c r="O30" s="145"/>
      <c r="P30" s="145"/>
      <c r="Q30" s="145"/>
      <c r="R30" s="145"/>
      <c r="S30" s="145"/>
      <c r="T30" s="145"/>
      <c r="U30" s="145"/>
      <c r="V30" s="145" t="s">
        <v>41</v>
      </c>
      <c r="W30" s="145" t="s">
        <v>41</v>
      </c>
      <c r="X30" s="145" t="s">
        <v>41</v>
      </c>
      <c r="Y30" s="145"/>
      <c r="Z30" s="145" t="s">
        <v>41</v>
      </c>
      <c r="AA30" s="145" t="s">
        <v>41</v>
      </c>
      <c r="AB30" s="145"/>
      <c r="AC30" s="145" t="s">
        <v>41</v>
      </c>
      <c r="AD30" s="145"/>
      <c r="AE30" s="1" t="s">
        <v>41</v>
      </c>
      <c r="AF30" s="1"/>
      <c r="AG30" s="1"/>
      <c r="AH30" s="1"/>
      <c r="AI30" s="1"/>
      <c r="AJ30" s="1" t="s">
        <v>41</v>
      </c>
      <c r="AK30" s="1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</row>
    <row r="31" spans="1:80" s="61" customFormat="1" ht="56.1" customHeight="1" x14ac:dyDescent="0.25">
      <c r="A31" s="141">
        <v>24</v>
      </c>
      <c r="B31" s="2" t="s">
        <v>119</v>
      </c>
      <c r="C31" s="2" t="s">
        <v>54</v>
      </c>
      <c r="D31" s="19">
        <v>5</v>
      </c>
      <c r="E31" s="7"/>
      <c r="F31" s="148"/>
      <c r="G31" s="148"/>
      <c r="H31" s="148"/>
      <c r="I31" s="148"/>
      <c r="J31" s="148">
        <v>1</v>
      </c>
      <c r="K31" s="18"/>
      <c r="L31" s="148"/>
      <c r="M31" s="148"/>
      <c r="N31" s="18"/>
      <c r="O31" s="18"/>
      <c r="P31" s="145" t="s">
        <v>41</v>
      </c>
      <c r="Q31" s="145" t="s">
        <v>41</v>
      </c>
      <c r="R31" s="145" t="s">
        <v>41</v>
      </c>
      <c r="S31" s="145" t="s">
        <v>41</v>
      </c>
      <c r="T31" s="145"/>
      <c r="U31" s="145"/>
      <c r="V31" s="145"/>
      <c r="W31" s="145" t="s">
        <v>41</v>
      </c>
      <c r="X31" s="145" t="s">
        <v>41</v>
      </c>
      <c r="Y31" s="145"/>
      <c r="Z31" s="145"/>
      <c r="AA31" s="145" t="s">
        <v>41</v>
      </c>
      <c r="AB31" s="145"/>
      <c r="AC31" s="145"/>
      <c r="AD31" s="18" t="s">
        <v>41</v>
      </c>
      <c r="AE31" s="18"/>
      <c r="AF31" s="18"/>
      <c r="AG31" s="18"/>
      <c r="AH31" s="18"/>
      <c r="AI31" s="18" t="s">
        <v>41</v>
      </c>
      <c r="AJ31" s="18"/>
      <c r="AK31" s="1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</row>
    <row r="32" spans="1:80" s="61" customFormat="1" ht="56.1" customHeight="1" x14ac:dyDescent="0.25">
      <c r="A32" s="43">
        <v>25</v>
      </c>
      <c r="B32" s="2" t="s">
        <v>132</v>
      </c>
      <c r="C32" s="2" t="s">
        <v>54</v>
      </c>
      <c r="D32" s="19">
        <v>5</v>
      </c>
      <c r="E32" s="7"/>
      <c r="F32" s="148"/>
      <c r="G32" s="148">
        <v>1</v>
      </c>
      <c r="H32" s="148"/>
      <c r="I32" s="148"/>
      <c r="J32" s="148"/>
      <c r="K32" s="18">
        <v>1</v>
      </c>
      <c r="L32" s="148"/>
      <c r="M32" s="148"/>
      <c r="N32" s="18"/>
      <c r="O32" s="18"/>
      <c r="P32" s="145" t="s">
        <v>41</v>
      </c>
      <c r="Q32" s="145"/>
      <c r="R32" s="145"/>
      <c r="S32" s="145"/>
      <c r="T32" s="145" t="s">
        <v>41</v>
      </c>
      <c r="U32" s="145" t="s">
        <v>41</v>
      </c>
      <c r="V32" s="145" t="s">
        <v>41</v>
      </c>
      <c r="W32" s="145" t="s">
        <v>41</v>
      </c>
      <c r="X32" s="145" t="s">
        <v>41</v>
      </c>
      <c r="Y32" s="145" t="s">
        <v>41</v>
      </c>
      <c r="Z32" s="145" t="s">
        <v>41</v>
      </c>
      <c r="AA32" s="145" t="s">
        <v>41</v>
      </c>
      <c r="AB32" s="145"/>
      <c r="AC32" s="145" t="s">
        <v>41</v>
      </c>
      <c r="AD32" s="18" t="s">
        <v>41</v>
      </c>
      <c r="AE32" s="18"/>
      <c r="AF32" s="18"/>
      <c r="AG32" s="18"/>
      <c r="AH32" s="18"/>
      <c r="AI32" s="18" t="s">
        <v>41</v>
      </c>
      <c r="AJ32" s="18"/>
      <c r="AK32" s="1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</row>
    <row r="33" spans="1:79" s="61" customFormat="1" ht="56.1" customHeight="1" x14ac:dyDescent="0.25">
      <c r="A33" s="141">
        <v>26</v>
      </c>
      <c r="B33" s="2" t="s">
        <v>110</v>
      </c>
      <c r="C33" s="2" t="s">
        <v>54</v>
      </c>
      <c r="D33" s="19">
        <v>240</v>
      </c>
      <c r="E33" s="7"/>
      <c r="F33" s="148"/>
      <c r="G33" s="148"/>
      <c r="H33" s="148"/>
      <c r="I33" s="148"/>
      <c r="J33" s="148"/>
      <c r="K33" s="18"/>
      <c r="L33" s="148"/>
      <c r="M33" s="148"/>
      <c r="N33" s="18"/>
      <c r="O33" s="18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8"/>
      <c r="AE33" s="18"/>
      <c r="AF33" s="18"/>
      <c r="AG33" s="18" t="s">
        <v>41</v>
      </c>
      <c r="AH33" s="18"/>
      <c r="AI33" s="18"/>
      <c r="AJ33" s="18"/>
      <c r="AK33" s="18" t="s">
        <v>41</v>
      </c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</row>
    <row r="34" spans="1:79" s="61" customFormat="1" ht="56.1" customHeight="1" x14ac:dyDescent="0.25">
      <c r="A34" s="43">
        <v>27</v>
      </c>
      <c r="B34" s="2" t="s">
        <v>129</v>
      </c>
      <c r="C34" s="2" t="s">
        <v>54</v>
      </c>
      <c r="D34" s="19">
        <v>10</v>
      </c>
      <c r="E34" s="7"/>
      <c r="F34" s="148"/>
      <c r="G34" s="148">
        <v>1</v>
      </c>
      <c r="H34" s="148"/>
      <c r="I34" s="148"/>
      <c r="J34" s="148"/>
      <c r="K34" s="18"/>
      <c r="L34" s="148"/>
      <c r="M34" s="148"/>
      <c r="N34" s="18"/>
      <c r="O34" s="18"/>
      <c r="P34" s="145"/>
      <c r="Q34" s="145"/>
      <c r="R34" s="145"/>
      <c r="S34" s="145"/>
      <c r="T34" s="145"/>
      <c r="U34" s="145"/>
      <c r="V34" s="145"/>
      <c r="W34" s="145" t="s">
        <v>41</v>
      </c>
      <c r="X34" s="145"/>
      <c r="Y34" s="145"/>
      <c r="Z34" s="145"/>
      <c r="AA34" s="145"/>
      <c r="AB34" s="145"/>
      <c r="AC34" s="145"/>
      <c r="AD34" s="18"/>
      <c r="AE34" s="18"/>
      <c r="AF34" s="18" t="s">
        <v>41</v>
      </c>
      <c r="AG34" s="18"/>
      <c r="AH34" s="18"/>
      <c r="AI34" s="18" t="s">
        <v>41</v>
      </c>
      <c r="AJ34" s="18"/>
      <c r="AK34" s="1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</row>
    <row r="35" spans="1:79" s="61" customFormat="1" ht="56.1" customHeight="1" x14ac:dyDescent="0.25">
      <c r="A35" s="141">
        <v>28</v>
      </c>
      <c r="B35" s="2" t="s">
        <v>130</v>
      </c>
      <c r="C35" s="2" t="s">
        <v>37</v>
      </c>
      <c r="D35" s="8">
        <v>5</v>
      </c>
      <c r="E35" s="9">
        <v>1</v>
      </c>
      <c r="F35" s="9"/>
      <c r="G35" s="148"/>
      <c r="H35" s="148"/>
      <c r="I35" s="148"/>
      <c r="J35" s="148"/>
      <c r="K35" s="18"/>
      <c r="L35" s="148"/>
      <c r="M35" s="148"/>
      <c r="N35" s="18"/>
      <c r="O35" s="18"/>
      <c r="P35" s="18" t="s">
        <v>41</v>
      </c>
      <c r="Q35" s="18" t="s">
        <v>41</v>
      </c>
      <c r="R35" s="18" t="s">
        <v>41</v>
      </c>
      <c r="S35" s="18" t="s">
        <v>41</v>
      </c>
      <c r="T35" s="18"/>
      <c r="U35" s="18" t="s">
        <v>41</v>
      </c>
      <c r="V35" s="18" t="s">
        <v>41</v>
      </c>
      <c r="W35" s="18" t="s">
        <v>41</v>
      </c>
      <c r="X35" s="18" t="s">
        <v>41</v>
      </c>
      <c r="Y35" s="18"/>
      <c r="Z35" s="18" t="s">
        <v>41</v>
      </c>
      <c r="AA35" s="18" t="s">
        <v>41</v>
      </c>
      <c r="AB35" s="18"/>
      <c r="AC35" s="18" t="s">
        <v>41</v>
      </c>
      <c r="AD35" s="18" t="s">
        <v>41</v>
      </c>
      <c r="AE35" s="18"/>
      <c r="AF35" s="18"/>
      <c r="AG35" s="18"/>
      <c r="AH35" s="18"/>
      <c r="AI35" s="18" t="s">
        <v>41</v>
      </c>
      <c r="AJ35" s="18"/>
      <c r="AK35" s="1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</row>
    <row r="36" spans="1:79" s="61" customFormat="1" ht="56.1" customHeight="1" x14ac:dyDescent="0.25">
      <c r="A36" s="43">
        <v>29</v>
      </c>
      <c r="B36" s="2" t="s">
        <v>96</v>
      </c>
      <c r="C36" s="2" t="s">
        <v>37</v>
      </c>
      <c r="D36" s="4">
        <v>15</v>
      </c>
      <c r="E36" s="9">
        <v>1</v>
      </c>
      <c r="F36" s="9"/>
      <c r="G36" s="148"/>
      <c r="H36" s="148"/>
      <c r="I36" s="148"/>
      <c r="J36" s="148"/>
      <c r="K36" s="18">
        <v>2</v>
      </c>
      <c r="L36" s="148"/>
      <c r="M36" s="148"/>
      <c r="N36" s="18"/>
      <c r="O36" s="18"/>
      <c r="P36" s="18"/>
      <c r="Q36" s="18"/>
      <c r="R36" s="18"/>
      <c r="S36" s="18"/>
      <c r="T36" s="18" t="s">
        <v>41</v>
      </c>
      <c r="U36" s="18" t="s">
        <v>41</v>
      </c>
      <c r="V36" s="18" t="s">
        <v>41</v>
      </c>
      <c r="W36" s="18" t="s">
        <v>41</v>
      </c>
      <c r="X36" s="18" t="s">
        <v>41</v>
      </c>
      <c r="Y36" s="18" t="s">
        <v>41</v>
      </c>
      <c r="Z36" s="18" t="s">
        <v>41</v>
      </c>
      <c r="AA36" s="18" t="s">
        <v>41</v>
      </c>
      <c r="AB36" s="18"/>
      <c r="AC36" s="18" t="s">
        <v>41</v>
      </c>
      <c r="AD36" s="18" t="s">
        <v>41</v>
      </c>
      <c r="AE36" s="18"/>
      <c r="AF36" s="18"/>
      <c r="AG36" s="18"/>
      <c r="AH36" s="18"/>
      <c r="AI36" s="18" t="s">
        <v>41</v>
      </c>
      <c r="AJ36" s="18"/>
      <c r="AK36" s="1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</row>
    <row r="37" spans="1:79" s="61" customFormat="1" ht="56.1" customHeight="1" x14ac:dyDescent="0.25">
      <c r="A37" s="141">
        <v>30</v>
      </c>
      <c r="B37" s="2" t="s">
        <v>131</v>
      </c>
      <c r="C37" s="2" t="s">
        <v>37</v>
      </c>
      <c r="D37" s="27">
        <v>5</v>
      </c>
      <c r="E37" s="9">
        <v>1</v>
      </c>
      <c r="F37" s="9"/>
      <c r="G37" s="148"/>
      <c r="H37" s="148"/>
      <c r="I37" s="148"/>
      <c r="J37" s="148"/>
      <c r="K37" s="18"/>
      <c r="L37" s="148"/>
      <c r="M37" s="148">
        <v>1</v>
      </c>
      <c r="N37" s="18">
        <v>1</v>
      </c>
      <c r="O37" s="18"/>
      <c r="P37" s="18" t="s">
        <v>41</v>
      </c>
      <c r="Q37" s="18"/>
      <c r="R37" s="18"/>
      <c r="S37" s="18"/>
      <c r="T37" s="18"/>
      <c r="U37" s="18" t="s">
        <v>41</v>
      </c>
      <c r="V37" s="18" t="s">
        <v>41</v>
      </c>
      <c r="W37" s="18" t="s">
        <v>41</v>
      </c>
      <c r="X37" s="18" t="s">
        <v>41</v>
      </c>
      <c r="Y37" s="18"/>
      <c r="Z37" s="18" t="s">
        <v>41</v>
      </c>
      <c r="AA37" s="18" t="s">
        <v>41</v>
      </c>
      <c r="AB37" s="18" t="s">
        <v>41</v>
      </c>
      <c r="AC37" s="18" t="s">
        <v>41</v>
      </c>
      <c r="AD37" s="18" t="s">
        <v>41</v>
      </c>
      <c r="AE37" s="18"/>
      <c r="AF37" s="18"/>
      <c r="AG37" s="18"/>
      <c r="AH37" s="18"/>
      <c r="AI37" s="18" t="s">
        <v>41</v>
      </c>
      <c r="AJ37" s="18"/>
      <c r="AK37" s="1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</row>
    <row r="38" spans="1:79" s="61" customFormat="1" ht="56.1" customHeight="1" x14ac:dyDescent="0.25">
      <c r="A38" s="43">
        <v>31</v>
      </c>
      <c r="B38" s="2" t="s">
        <v>114</v>
      </c>
      <c r="C38" s="2" t="s">
        <v>37</v>
      </c>
      <c r="D38" s="27">
        <v>240</v>
      </c>
      <c r="E38" s="14"/>
      <c r="F38" s="9"/>
      <c r="G38" s="148"/>
      <c r="H38" s="148"/>
      <c r="I38" s="148"/>
      <c r="J38" s="148"/>
      <c r="K38" s="18"/>
      <c r="L38" s="148"/>
      <c r="M38" s="14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 t="s">
        <v>41</v>
      </c>
      <c r="AH38" s="18"/>
      <c r="AI38" s="18"/>
      <c r="AJ38" s="18"/>
      <c r="AK38" s="18" t="s">
        <v>41</v>
      </c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</row>
    <row r="39" spans="1:79" s="65" customFormat="1" x14ac:dyDescent="0.25">
      <c r="A39" s="342" t="s">
        <v>33</v>
      </c>
      <c r="B39" s="342"/>
      <c r="C39" s="342"/>
      <c r="D39" s="62">
        <f t="shared" ref="D39:O39" si="0">SUM(D8:D38)</f>
        <v>7380</v>
      </c>
      <c r="E39" s="62">
        <f t="shared" si="0"/>
        <v>7</v>
      </c>
      <c r="F39" s="62">
        <f t="shared" si="0"/>
        <v>1</v>
      </c>
      <c r="G39" s="62">
        <f t="shared" si="0"/>
        <v>3</v>
      </c>
      <c r="H39" s="62">
        <f t="shared" si="0"/>
        <v>5</v>
      </c>
      <c r="I39" s="62">
        <f t="shared" si="0"/>
        <v>3</v>
      </c>
      <c r="J39" s="62">
        <f t="shared" si="0"/>
        <v>2</v>
      </c>
      <c r="K39" s="62">
        <f t="shared" si="0"/>
        <v>16</v>
      </c>
      <c r="L39" s="62">
        <f t="shared" si="0"/>
        <v>4</v>
      </c>
      <c r="M39" s="62">
        <f t="shared" si="0"/>
        <v>1</v>
      </c>
      <c r="N39" s="62">
        <f t="shared" si="0"/>
        <v>1</v>
      </c>
      <c r="O39" s="62">
        <f t="shared" si="0"/>
        <v>1</v>
      </c>
      <c r="P39" s="63">
        <f t="shared" ref="P39:AK39" si="1">+COUNTA(P8:P38)</f>
        <v>13</v>
      </c>
      <c r="Q39" s="63">
        <f t="shared" si="1"/>
        <v>7</v>
      </c>
      <c r="R39" s="63">
        <f t="shared" si="1"/>
        <v>7</v>
      </c>
      <c r="S39" s="63">
        <f t="shared" si="1"/>
        <v>7</v>
      </c>
      <c r="T39" s="63">
        <f t="shared" si="1"/>
        <v>5</v>
      </c>
      <c r="U39" s="63">
        <f t="shared" si="1"/>
        <v>10</v>
      </c>
      <c r="V39" s="63">
        <f t="shared" si="1"/>
        <v>13</v>
      </c>
      <c r="W39" s="63">
        <f t="shared" si="1"/>
        <v>19</v>
      </c>
      <c r="X39" s="63">
        <f t="shared" si="1"/>
        <v>17</v>
      </c>
      <c r="Y39" s="63">
        <f t="shared" si="1"/>
        <v>5</v>
      </c>
      <c r="Z39" s="63">
        <f t="shared" si="1"/>
        <v>13</v>
      </c>
      <c r="AA39" s="63">
        <f t="shared" si="1"/>
        <v>17</v>
      </c>
      <c r="AB39" s="63">
        <f t="shared" si="1"/>
        <v>1</v>
      </c>
      <c r="AC39" s="63">
        <f t="shared" si="1"/>
        <v>12</v>
      </c>
      <c r="AD39" s="63">
        <f t="shared" si="1"/>
        <v>14</v>
      </c>
      <c r="AE39" s="63">
        <f t="shared" si="1"/>
        <v>5</v>
      </c>
      <c r="AF39" s="63">
        <f t="shared" si="1"/>
        <v>2</v>
      </c>
      <c r="AG39" s="63">
        <f t="shared" si="1"/>
        <v>10</v>
      </c>
      <c r="AH39" s="63">
        <f t="shared" si="1"/>
        <v>0</v>
      </c>
      <c r="AI39" s="63">
        <f t="shared" si="1"/>
        <v>17</v>
      </c>
      <c r="AJ39" s="63">
        <f t="shared" si="1"/>
        <v>4</v>
      </c>
      <c r="AK39" s="63">
        <f t="shared" si="1"/>
        <v>10</v>
      </c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</row>
    <row r="40" spans="1:79" x14ac:dyDescent="0.25">
      <c r="AH40" s="67"/>
      <c r="AK40" s="68"/>
    </row>
    <row r="41" spans="1:79" x14ac:dyDescent="0.25">
      <c r="B41" s="69"/>
      <c r="C41" s="130" t="s">
        <v>34</v>
      </c>
      <c r="D41" s="63">
        <f>ROUNDUP((D39/60/8),0)</f>
        <v>16</v>
      </c>
      <c r="E41" s="67"/>
    </row>
    <row r="42" spans="1:79" s="59" customFormat="1" x14ac:dyDescent="0.25">
      <c r="A42" s="58"/>
      <c r="B42" s="58"/>
      <c r="C42" s="65"/>
      <c r="D42" s="70"/>
      <c r="E42" s="67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</row>
    <row r="43" spans="1:79" s="59" customFormat="1" x14ac:dyDescent="0.25">
      <c r="A43" s="58"/>
      <c r="B43" s="58"/>
      <c r="C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</row>
  </sheetData>
  <mergeCells count="27">
    <mergeCell ref="C4:C7"/>
    <mergeCell ref="D4:D7"/>
    <mergeCell ref="E4:O4"/>
    <mergeCell ref="AI4:AK4"/>
    <mergeCell ref="E6:J6"/>
    <mergeCell ref="AA6:AC6"/>
    <mergeCell ref="P5:AC5"/>
    <mergeCell ref="P4:AC4"/>
    <mergeCell ref="AF5:AF6"/>
    <mergeCell ref="AG5:AG6"/>
    <mergeCell ref="AD4:AH4"/>
    <mergeCell ref="A1:AK1"/>
    <mergeCell ref="A2:AK2"/>
    <mergeCell ref="A39:C39"/>
    <mergeCell ref="AH5:AH6"/>
    <mergeCell ref="AI5:AI7"/>
    <mergeCell ref="AJ5:AJ7"/>
    <mergeCell ref="AK5:AK7"/>
    <mergeCell ref="K6:M6"/>
    <mergeCell ref="N6:O6"/>
    <mergeCell ref="P6:T6"/>
    <mergeCell ref="V6:Z6"/>
    <mergeCell ref="E5:O5"/>
    <mergeCell ref="AD5:AD6"/>
    <mergeCell ref="AE5:AE6"/>
    <mergeCell ref="A4:A7"/>
    <mergeCell ref="B4:B7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C43"/>
  <sheetViews>
    <sheetView zoomScale="50" zoomScaleNormal="50" workbookViewId="0">
      <pane xSplit="2" ySplit="7" topLeftCell="D8" activePane="bottomRight" state="frozen"/>
      <selection activeCell="C8" sqref="C8"/>
      <selection pane="topRight" activeCell="C8" sqref="C8"/>
      <selection pane="bottomLeft" activeCell="C8" sqref="C8"/>
      <selection pane="bottomRight" activeCell="J10" sqref="J10"/>
    </sheetView>
  </sheetViews>
  <sheetFormatPr baseColWidth="10" defaultColWidth="13.33203125" defaultRowHeight="15.75" x14ac:dyDescent="0.25"/>
  <cols>
    <col min="1" max="1" width="11.83203125" style="58" customWidth="1"/>
    <col min="2" max="2" width="71.5" style="58" customWidth="1"/>
    <col min="3" max="3" width="49.33203125" style="58" customWidth="1"/>
    <col min="4" max="4" width="10.1640625" style="66" customWidth="1"/>
    <col min="5" max="9" width="7" style="59" customWidth="1"/>
    <col min="10" max="10" width="9.1640625" style="59" customWidth="1"/>
    <col min="11" max="11" width="10.33203125" style="59" customWidth="1"/>
    <col min="12" max="12" width="8.6640625" style="59" customWidth="1"/>
    <col min="13" max="13" width="9.5" style="59" customWidth="1"/>
    <col min="14" max="14" width="8.33203125" style="59" customWidth="1"/>
    <col min="15" max="15" width="14.33203125" style="59" customWidth="1"/>
    <col min="16" max="16" width="16" style="59" customWidth="1"/>
    <col min="17" max="21" width="7" style="59" customWidth="1"/>
    <col min="22" max="22" width="29.6640625" style="59" customWidth="1"/>
    <col min="23" max="34" width="7" style="59" customWidth="1"/>
    <col min="35" max="35" width="6.5" style="59" customWidth="1"/>
    <col min="36" max="38" width="9.6640625" style="58" customWidth="1"/>
    <col min="39" max="16384" width="13.33203125" style="58"/>
  </cols>
  <sheetData>
    <row r="1" spans="1:81" ht="18.75" customHeight="1" x14ac:dyDescent="0.25">
      <c r="A1" s="340" t="s">
        <v>40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</row>
    <row r="2" spans="1:81" ht="30.75" customHeight="1" x14ac:dyDescent="0.25">
      <c r="A2" s="340" t="s">
        <v>204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</row>
    <row r="4" spans="1:81" s="60" customFormat="1" ht="26.1" customHeight="1" x14ac:dyDescent="0.2">
      <c r="A4" s="344" t="s">
        <v>0</v>
      </c>
      <c r="B4" s="327" t="s">
        <v>1</v>
      </c>
      <c r="C4" s="351" t="s">
        <v>2</v>
      </c>
      <c r="D4" s="354" t="s">
        <v>3</v>
      </c>
      <c r="E4" s="351" t="s">
        <v>4</v>
      </c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48" t="s">
        <v>5</v>
      </c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50"/>
      <c r="AE4" s="344" t="s">
        <v>6</v>
      </c>
      <c r="AF4" s="344"/>
      <c r="AG4" s="344"/>
      <c r="AH4" s="344"/>
      <c r="AI4" s="344"/>
      <c r="AJ4" s="344" t="s">
        <v>7</v>
      </c>
      <c r="AK4" s="344"/>
      <c r="AL4" s="344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</row>
    <row r="5" spans="1:81" s="60" customFormat="1" ht="26.1" customHeight="1" x14ac:dyDescent="0.2">
      <c r="A5" s="344"/>
      <c r="B5" s="328"/>
      <c r="C5" s="351"/>
      <c r="D5" s="354"/>
      <c r="E5" s="351" t="s">
        <v>8</v>
      </c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48" t="s">
        <v>9</v>
      </c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50"/>
      <c r="AE5" s="343" t="s">
        <v>10</v>
      </c>
      <c r="AF5" s="343" t="s">
        <v>11</v>
      </c>
      <c r="AG5" s="343" t="s">
        <v>12</v>
      </c>
      <c r="AH5" s="343" t="s">
        <v>13</v>
      </c>
      <c r="AI5" s="343" t="s">
        <v>14</v>
      </c>
      <c r="AJ5" s="343" t="s">
        <v>15</v>
      </c>
      <c r="AK5" s="343" t="s">
        <v>16</v>
      </c>
      <c r="AL5" s="343" t="s">
        <v>17</v>
      </c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</row>
    <row r="6" spans="1:81" s="60" customFormat="1" ht="101.1" customHeight="1" x14ac:dyDescent="0.2">
      <c r="A6" s="344"/>
      <c r="B6" s="328"/>
      <c r="C6" s="351"/>
      <c r="D6" s="354"/>
      <c r="E6" s="356" t="s">
        <v>18</v>
      </c>
      <c r="F6" s="357"/>
      <c r="G6" s="357"/>
      <c r="H6" s="357"/>
      <c r="I6" s="357"/>
      <c r="J6" s="357"/>
      <c r="K6" s="358"/>
      <c r="L6" s="351" t="s">
        <v>19</v>
      </c>
      <c r="M6" s="351"/>
      <c r="N6" s="351"/>
      <c r="O6" s="351" t="s">
        <v>20</v>
      </c>
      <c r="P6" s="351"/>
      <c r="Q6" s="344" t="s">
        <v>21</v>
      </c>
      <c r="R6" s="344"/>
      <c r="S6" s="344"/>
      <c r="T6" s="344"/>
      <c r="U6" s="344"/>
      <c r="V6" s="132" t="s">
        <v>22</v>
      </c>
      <c r="W6" s="344" t="s">
        <v>95</v>
      </c>
      <c r="X6" s="344"/>
      <c r="Y6" s="344"/>
      <c r="Z6" s="344"/>
      <c r="AA6" s="344"/>
      <c r="AB6" s="348" t="s">
        <v>61</v>
      </c>
      <c r="AC6" s="349"/>
      <c r="AD6" s="350"/>
      <c r="AE6" s="343"/>
      <c r="AF6" s="343"/>
      <c r="AG6" s="343"/>
      <c r="AH6" s="343"/>
      <c r="AI6" s="343"/>
      <c r="AJ6" s="343"/>
      <c r="AK6" s="343"/>
      <c r="AL6" s="343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</row>
    <row r="7" spans="1:81" s="60" customFormat="1" ht="233.1" customHeight="1" x14ac:dyDescent="0.2">
      <c r="A7" s="345"/>
      <c r="B7" s="329"/>
      <c r="C7" s="352"/>
      <c r="D7" s="355"/>
      <c r="E7" s="212" t="s">
        <v>196</v>
      </c>
      <c r="F7" s="212" t="s">
        <v>39</v>
      </c>
      <c r="G7" s="212" t="s">
        <v>38</v>
      </c>
      <c r="H7" s="212" t="s">
        <v>23</v>
      </c>
      <c r="I7" s="212" t="s">
        <v>48</v>
      </c>
      <c r="J7" s="212" t="s">
        <v>56</v>
      </c>
      <c r="K7" s="212" t="s">
        <v>91</v>
      </c>
      <c r="L7" s="215" t="s">
        <v>94</v>
      </c>
      <c r="M7" s="221" t="s">
        <v>52</v>
      </c>
      <c r="N7" s="221" t="s">
        <v>24</v>
      </c>
      <c r="O7" s="221" t="s">
        <v>25</v>
      </c>
      <c r="P7" s="221" t="s">
        <v>53</v>
      </c>
      <c r="Q7" s="16" t="s">
        <v>26</v>
      </c>
      <c r="R7" s="16" t="s">
        <v>36</v>
      </c>
      <c r="S7" s="16" t="s">
        <v>35</v>
      </c>
      <c r="T7" s="147" t="s">
        <v>57</v>
      </c>
      <c r="U7" s="16" t="s">
        <v>27</v>
      </c>
      <c r="V7" s="16" t="s">
        <v>69</v>
      </c>
      <c r="W7" s="16" t="s">
        <v>28</v>
      </c>
      <c r="X7" s="16" t="s">
        <v>29</v>
      </c>
      <c r="Y7" s="16" t="s">
        <v>30</v>
      </c>
      <c r="Z7" s="16" t="s">
        <v>31</v>
      </c>
      <c r="AA7" s="16" t="s">
        <v>32</v>
      </c>
      <c r="AB7" s="16" t="s">
        <v>58</v>
      </c>
      <c r="AC7" s="16" t="s">
        <v>59</v>
      </c>
      <c r="AD7" s="16" t="s">
        <v>60</v>
      </c>
      <c r="AE7" s="71"/>
      <c r="AF7" s="132"/>
      <c r="AG7" s="132"/>
      <c r="AH7" s="132"/>
      <c r="AI7" s="132"/>
      <c r="AJ7" s="343"/>
      <c r="AK7" s="343"/>
      <c r="AL7" s="343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</row>
    <row r="8" spans="1:81" s="61" customFormat="1" ht="46.5" customHeight="1" x14ac:dyDescent="0.25">
      <c r="A8" s="43">
        <v>1</v>
      </c>
      <c r="B8" s="188" t="s">
        <v>102</v>
      </c>
      <c r="C8" s="213" t="s">
        <v>90</v>
      </c>
      <c r="D8" s="214">
        <v>1</v>
      </c>
      <c r="E8" s="217">
        <v>1</v>
      </c>
      <c r="F8" s="217"/>
      <c r="G8" s="217"/>
      <c r="H8" s="217"/>
      <c r="I8" s="217"/>
      <c r="J8" s="217"/>
      <c r="K8" s="217"/>
      <c r="L8" s="217"/>
      <c r="M8" s="217"/>
      <c r="N8" s="217"/>
      <c r="O8" s="223"/>
      <c r="P8" s="223"/>
      <c r="Q8" s="145"/>
      <c r="R8" s="145"/>
      <c r="S8" s="145"/>
      <c r="T8" s="145"/>
      <c r="U8" s="145"/>
      <c r="V8" s="145"/>
      <c r="W8" s="145"/>
      <c r="X8" s="145" t="s">
        <v>41</v>
      </c>
      <c r="Y8" s="145" t="s">
        <v>41</v>
      </c>
      <c r="Z8" s="145"/>
      <c r="AA8" s="145"/>
      <c r="AB8" s="145" t="s">
        <v>41</v>
      </c>
      <c r="AC8" s="145"/>
      <c r="AD8" s="145"/>
      <c r="AE8" s="18" t="s">
        <v>41</v>
      </c>
      <c r="AF8" s="18"/>
      <c r="AG8" s="18"/>
      <c r="AH8" s="18"/>
      <c r="AI8" s="18"/>
      <c r="AJ8" s="18" t="s">
        <v>41</v>
      </c>
      <c r="AK8" s="18"/>
      <c r="AL8" s="1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</row>
    <row r="9" spans="1:81" s="61" customFormat="1" ht="54" customHeight="1" x14ac:dyDescent="0.25">
      <c r="A9" s="141">
        <v>2</v>
      </c>
      <c r="B9" s="220" t="s">
        <v>166</v>
      </c>
      <c r="C9" s="213" t="s">
        <v>90</v>
      </c>
      <c r="D9" s="214">
        <v>10</v>
      </c>
      <c r="E9" s="217">
        <v>1</v>
      </c>
      <c r="F9" s="217"/>
      <c r="G9" s="217"/>
      <c r="H9" s="217"/>
      <c r="I9" s="217"/>
      <c r="J9" s="217"/>
      <c r="K9" s="217"/>
      <c r="L9" s="217"/>
      <c r="M9" s="217"/>
      <c r="N9" s="217"/>
      <c r="O9" s="223"/>
      <c r="P9" s="223"/>
      <c r="Q9" s="145" t="s">
        <v>41</v>
      </c>
      <c r="R9" s="145"/>
      <c r="S9" s="145"/>
      <c r="T9" s="145"/>
      <c r="U9" s="145"/>
      <c r="V9" s="145"/>
      <c r="W9" s="145"/>
      <c r="X9" s="145" t="s">
        <v>41</v>
      </c>
      <c r="Y9" s="145" t="s">
        <v>41</v>
      </c>
      <c r="Z9" s="145"/>
      <c r="AA9" s="145"/>
      <c r="AB9" s="145" t="s">
        <v>41</v>
      </c>
      <c r="AC9" s="145"/>
      <c r="AD9" s="145"/>
      <c r="AE9" s="18"/>
      <c r="AF9" s="18" t="s">
        <v>41</v>
      </c>
      <c r="AG9" s="18"/>
      <c r="AH9" s="18"/>
      <c r="AI9" s="18"/>
      <c r="AJ9" s="18"/>
      <c r="AK9" s="18" t="s">
        <v>41</v>
      </c>
      <c r="AL9" s="1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</row>
    <row r="10" spans="1:81" s="61" customFormat="1" ht="53.25" customHeight="1" x14ac:dyDescent="0.25">
      <c r="A10" s="43">
        <v>3</v>
      </c>
      <c r="B10" s="188" t="s">
        <v>103</v>
      </c>
      <c r="C10" s="213" t="s">
        <v>90</v>
      </c>
      <c r="D10" s="214">
        <v>4</v>
      </c>
      <c r="E10" s="217">
        <v>1</v>
      </c>
      <c r="F10" s="217"/>
      <c r="G10" s="217"/>
      <c r="H10" s="217"/>
      <c r="I10" s="217"/>
      <c r="J10" s="217"/>
      <c r="K10" s="217"/>
      <c r="L10" s="217">
        <v>2</v>
      </c>
      <c r="M10" s="217"/>
      <c r="N10" s="217"/>
      <c r="O10" s="223"/>
      <c r="P10" s="223"/>
      <c r="Q10" s="145" t="s">
        <v>41</v>
      </c>
      <c r="R10" s="145" t="s">
        <v>41</v>
      </c>
      <c r="S10" s="145" t="s">
        <v>41</v>
      </c>
      <c r="T10" s="145" t="s">
        <v>41</v>
      </c>
      <c r="U10" s="145" t="s">
        <v>41</v>
      </c>
      <c r="V10" s="145" t="s">
        <v>41</v>
      </c>
      <c r="W10" s="145" t="s">
        <v>41</v>
      </c>
      <c r="X10" s="145" t="s">
        <v>41</v>
      </c>
      <c r="Y10" s="145" t="s">
        <v>41</v>
      </c>
      <c r="Z10" s="145" t="s">
        <v>41</v>
      </c>
      <c r="AA10" s="145" t="s">
        <v>41</v>
      </c>
      <c r="AB10" s="145" t="s">
        <v>41</v>
      </c>
      <c r="AC10" s="145"/>
      <c r="AD10" s="145" t="s">
        <v>41</v>
      </c>
      <c r="AE10" s="18" t="s">
        <v>41</v>
      </c>
      <c r="AF10" s="18"/>
      <c r="AG10" s="18"/>
      <c r="AH10" s="18"/>
      <c r="AI10" s="18"/>
      <c r="AJ10" s="18" t="s">
        <v>41</v>
      </c>
      <c r="AK10" s="18"/>
      <c r="AL10" s="1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</row>
    <row r="11" spans="1:81" s="61" customFormat="1" ht="85.5" customHeight="1" x14ac:dyDescent="0.25">
      <c r="A11" s="141">
        <v>4</v>
      </c>
      <c r="B11" s="188" t="s">
        <v>104</v>
      </c>
      <c r="C11" s="213" t="s">
        <v>90</v>
      </c>
      <c r="D11" s="214">
        <v>5</v>
      </c>
      <c r="E11" s="217">
        <v>1</v>
      </c>
      <c r="F11" s="217"/>
      <c r="G11" s="217"/>
      <c r="H11" s="217"/>
      <c r="I11" s="217"/>
      <c r="J11" s="217"/>
      <c r="K11" s="217"/>
      <c r="L11" s="217">
        <v>1</v>
      </c>
      <c r="M11" s="217"/>
      <c r="N11" s="217"/>
      <c r="O11" s="223"/>
      <c r="P11" s="223"/>
      <c r="Q11" s="145" t="s">
        <v>41</v>
      </c>
      <c r="R11" s="145"/>
      <c r="S11" s="145"/>
      <c r="T11" s="145"/>
      <c r="U11" s="145" t="s">
        <v>41</v>
      </c>
      <c r="V11" s="145" t="s">
        <v>41</v>
      </c>
      <c r="W11" s="145" t="s">
        <v>41</v>
      </c>
      <c r="X11" s="145" t="s">
        <v>41</v>
      </c>
      <c r="Y11" s="145" t="s">
        <v>41</v>
      </c>
      <c r="Z11" s="145" t="s">
        <v>41</v>
      </c>
      <c r="AA11" s="145" t="s">
        <v>41</v>
      </c>
      <c r="AB11" s="145" t="s">
        <v>41</v>
      </c>
      <c r="AC11" s="145"/>
      <c r="AD11" s="145" t="s">
        <v>41</v>
      </c>
      <c r="AE11" s="18" t="s">
        <v>41</v>
      </c>
      <c r="AF11" s="18"/>
      <c r="AG11" s="18"/>
      <c r="AH11" s="18"/>
      <c r="AI11" s="18"/>
      <c r="AJ11" s="18" t="s">
        <v>41</v>
      </c>
      <c r="AK11" s="18"/>
      <c r="AL11" s="1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</row>
    <row r="12" spans="1:81" s="61" customFormat="1" ht="65.25" customHeight="1" x14ac:dyDescent="0.25">
      <c r="A12" s="43">
        <v>5</v>
      </c>
      <c r="B12" s="188" t="s">
        <v>63</v>
      </c>
      <c r="C12" s="213" t="s">
        <v>90</v>
      </c>
      <c r="D12" s="214">
        <v>480</v>
      </c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23"/>
      <c r="P12" s="223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8"/>
      <c r="AF12" s="18"/>
      <c r="AG12" s="18"/>
      <c r="AH12" s="18" t="s">
        <v>41</v>
      </c>
      <c r="AI12" s="18"/>
      <c r="AJ12" s="18"/>
      <c r="AK12" s="18"/>
      <c r="AL12" s="18" t="s">
        <v>41</v>
      </c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</row>
    <row r="13" spans="1:81" s="61" customFormat="1" ht="54.75" customHeight="1" x14ac:dyDescent="0.25">
      <c r="A13" s="141">
        <v>6</v>
      </c>
      <c r="B13" s="188" t="s">
        <v>105</v>
      </c>
      <c r="C13" s="213" t="s">
        <v>90</v>
      </c>
      <c r="D13" s="229">
        <v>240</v>
      </c>
      <c r="E13" s="217"/>
      <c r="F13" s="217">
        <v>1</v>
      </c>
      <c r="G13" s="217"/>
      <c r="H13" s="217"/>
      <c r="I13" s="217"/>
      <c r="J13" s="217"/>
      <c r="K13" s="217"/>
      <c r="L13" s="217"/>
      <c r="M13" s="217"/>
      <c r="N13" s="217"/>
      <c r="O13" s="223"/>
      <c r="P13" s="223">
        <v>1</v>
      </c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8"/>
      <c r="AF13" s="18"/>
      <c r="AG13" s="18" t="s">
        <v>41</v>
      </c>
      <c r="AH13" s="18"/>
      <c r="AI13" s="18"/>
      <c r="AJ13" s="18" t="s">
        <v>41</v>
      </c>
      <c r="AK13" s="18"/>
      <c r="AL13" s="1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</row>
    <row r="14" spans="1:81" s="61" customFormat="1" ht="58.5" customHeight="1" x14ac:dyDescent="0.25">
      <c r="A14" s="43">
        <v>7</v>
      </c>
      <c r="B14" s="188" t="s">
        <v>106</v>
      </c>
      <c r="C14" s="188" t="s">
        <v>55</v>
      </c>
      <c r="D14" s="229">
        <v>5</v>
      </c>
      <c r="E14" s="217"/>
      <c r="F14" s="217"/>
      <c r="G14" s="217"/>
      <c r="H14" s="217">
        <v>1</v>
      </c>
      <c r="I14" s="217"/>
      <c r="J14" s="217"/>
      <c r="K14" s="217"/>
      <c r="L14" s="230"/>
      <c r="M14" s="217"/>
      <c r="N14" s="217"/>
      <c r="O14" s="223"/>
      <c r="P14" s="223"/>
      <c r="Q14" s="145" t="s">
        <v>41</v>
      </c>
      <c r="R14" s="145" t="s">
        <v>41</v>
      </c>
      <c r="S14" s="145" t="s">
        <v>41</v>
      </c>
      <c r="T14" s="145" t="s">
        <v>41</v>
      </c>
      <c r="U14" s="145"/>
      <c r="V14" s="145" t="s">
        <v>41</v>
      </c>
      <c r="W14" s="145" t="s">
        <v>41</v>
      </c>
      <c r="X14" s="145" t="s">
        <v>41</v>
      </c>
      <c r="Y14" s="145" t="s">
        <v>41</v>
      </c>
      <c r="Z14" s="145"/>
      <c r="AA14" s="145" t="s">
        <v>41</v>
      </c>
      <c r="AB14" s="145" t="s">
        <v>41</v>
      </c>
      <c r="AC14" s="145"/>
      <c r="AD14" s="145" t="s">
        <v>41</v>
      </c>
      <c r="AE14" s="18" t="s">
        <v>41</v>
      </c>
      <c r="AF14" s="18"/>
      <c r="AG14" s="18"/>
      <c r="AH14" s="18"/>
      <c r="AI14" s="18"/>
      <c r="AJ14" s="18" t="s">
        <v>41</v>
      </c>
      <c r="AK14" s="18"/>
      <c r="AL14" s="1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</row>
    <row r="15" spans="1:81" s="48" customFormat="1" ht="60" customHeight="1" x14ac:dyDescent="0.25">
      <c r="A15" s="141">
        <v>8</v>
      </c>
      <c r="B15" s="188" t="s">
        <v>64</v>
      </c>
      <c r="C15" s="188" t="s">
        <v>55</v>
      </c>
      <c r="D15" s="214">
        <v>480</v>
      </c>
      <c r="E15" s="217"/>
      <c r="F15" s="217"/>
      <c r="G15" s="217"/>
      <c r="H15" s="217"/>
      <c r="I15" s="217"/>
      <c r="J15" s="217"/>
      <c r="K15" s="217"/>
      <c r="L15" s="230"/>
      <c r="M15" s="217"/>
      <c r="N15" s="218"/>
      <c r="O15" s="219"/>
      <c r="P15" s="231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"/>
      <c r="AF15" s="1"/>
      <c r="AG15" s="1"/>
      <c r="AH15" s="1" t="s">
        <v>41</v>
      </c>
      <c r="AI15" s="1"/>
      <c r="AJ15" s="1"/>
      <c r="AK15" s="1"/>
      <c r="AL15" s="1" t="s">
        <v>41</v>
      </c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</row>
    <row r="16" spans="1:81" s="48" customFormat="1" ht="56.1" customHeight="1" x14ac:dyDescent="0.25">
      <c r="A16" s="43">
        <v>9</v>
      </c>
      <c r="B16" s="188" t="s">
        <v>66</v>
      </c>
      <c r="C16" s="188" t="s">
        <v>55</v>
      </c>
      <c r="D16" s="214">
        <v>10</v>
      </c>
      <c r="E16" s="217"/>
      <c r="F16" s="217"/>
      <c r="G16" s="217"/>
      <c r="H16" s="217"/>
      <c r="I16" s="217"/>
      <c r="J16" s="217">
        <v>1</v>
      </c>
      <c r="K16" s="217"/>
      <c r="L16" s="230"/>
      <c r="M16" s="217"/>
      <c r="N16" s="218"/>
      <c r="O16" s="219"/>
      <c r="P16" s="231"/>
      <c r="Q16" s="145" t="s">
        <v>41</v>
      </c>
      <c r="R16" s="145" t="s">
        <v>41</v>
      </c>
      <c r="S16" s="145" t="s">
        <v>41</v>
      </c>
      <c r="T16" s="145" t="s">
        <v>41</v>
      </c>
      <c r="U16" s="145"/>
      <c r="V16" s="145"/>
      <c r="W16" s="145" t="s">
        <v>41</v>
      </c>
      <c r="X16" s="145" t="s">
        <v>41</v>
      </c>
      <c r="Y16" s="145" t="s">
        <v>41</v>
      </c>
      <c r="Z16" s="145"/>
      <c r="AA16" s="145" t="s">
        <v>41</v>
      </c>
      <c r="AB16" s="145" t="s">
        <v>41</v>
      </c>
      <c r="AC16" s="145"/>
      <c r="AD16" s="145" t="s">
        <v>41</v>
      </c>
      <c r="AE16" s="1" t="s">
        <v>41</v>
      </c>
      <c r="AF16" s="1"/>
      <c r="AG16" s="1"/>
      <c r="AH16" s="1"/>
      <c r="AI16" s="1"/>
      <c r="AJ16" s="1" t="s">
        <v>41</v>
      </c>
      <c r="AK16" s="1"/>
      <c r="AL16" s="1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</row>
    <row r="17" spans="1:81" s="61" customFormat="1" ht="56.1" customHeight="1" x14ac:dyDescent="0.25">
      <c r="A17" s="141">
        <v>10</v>
      </c>
      <c r="B17" s="188" t="s">
        <v>64</v>
      </c>
      <c r="C17" s="188" t="s">
        <v>55</v>
      </c>
      <c r="D17" s="214">
        <v>480</v>
      </c>
      <c r="E17" s="217"/>
      <c r="F17" s="217"/>
      <c r="G17" s="217"/>
      <c r="H17" s="217"/>
      <c r="I17" s="217"/>
      <c r="J17" s="217"/>
      <c r="K17" s="217"/>
      <c r="L17" s="230"/>
      <c r="M17" s="217"/>
      <c r="N17" s="217"/>
      <c r="O17" s="223"/>
      <c r="P17" s="223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8"/>
      <c r="AF17" s="18"/>
      <c r="AG17" s="18"/>
      <c r="AH17" s="18" t="s">
        <v>41</v>
      </c>
      <c r="AI17" s="18"/>
      <c r="AJ17" s="18"/>
      <c r="AK17" s="18"/>
      <c r="AL17" s="18" t="s">
        <v>41</v>
      </c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</row>
    <row r="18" spans="1:81" s="61" customFormat="1" ht="56.1" customHeight="1" x14ac:dyDescent="0.25">
      <c r="A18" s="43">
        <v>11</v>
      </c>
      <c r="B18" s="213" t="s">
        <v>108</v>
      </c>
      <c r="C18" s="233" t="s">
        <v>55</v>
      </c>
      <c r="D18" s="234">
        <v>195</v>
      </c>
      <c r="E18" s="235"/>
      <c r="F18" s="235"/>
      <c r="G18" s="235"/>
      <c r="H18" s="235"/>
      <c r="I18" s="235">
        <v>1</v>
      </c>
      <c r="J18" s="235"/>
      <c r="K18" s="235"/>
      <c r="L18" s="236"/>
      <c r="M18" s="235"/>
      <c r="N18" s="235"/>
      <c r="O18" s="237"/>
      <c r="P18" s="237"/>
      <c r="Q18" s="40" t="s">
        <v>41</v>
      </c>
      <c r="R18" s="40"/>
      <c r="S18" s="40"/>
      <c r="T18" s="40"/>
      <c r="U18" s="40"/>
      <c r="V18" s="40" t="s">
        <v>41</v>
      </c>
      <c r="W18" s="40" t="s">
        <v>41</v>
      </c>
      <c r="X18" s="40" t="s">
        <v>41</v>
      </c>
      <c r="Y18" s="40" t="s">
        <v>41</v>
      </c>
      <c r="Z18" s="40"/>
      <c r="AA18" s="40" t="s">
        <v>41</v>
      </c>
      <c r="AB18" s="40" t="s">
        <v>41</v>
      </c>
      <c r="AC18" s="40"/>
      <c r="AD18" s="236" t="s">
        <v>41</v>
      </c>
      <c r="AE18" s="294"/>
      <c r="AF18" s="294" t="s">
        <v>41</v>
      </c>
      <c r="AG18" s="237"/>
      <c r="AH18" s="237"/>
      <c r="AI18" s="237"/>
      <c r="AJ18" s="237" t="s">
        <v>41</v>
      </c>
      <c r="AK18" s="237"/>
      <c r="AL18" s="31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</row>
    <row r="19" spans="1:81" s="61" customFormat="1" ht="56.1" customHeight="1" x14ac:dyDescent="0.25">
      <c r="A19" s="141">
        <v>12</v>
      </c>
      <c r="B19" s="213" t="s">
        <v>68</v>
      </c>
      <c r="C19" s="188" t="s">
        <v>55</v>
      </c>
      <c r="D19" s="214">
        <v>30</v>
      </c>
      <c r="E19" s="217"/>
      <c r="F19" s="217"/>
      <c r="G19" s="217"/>
      <c r="H19" s="217"/>
      <c r="I19" s="217">
        <v>1</v>
      </c>
      <c r="J19" s="217"/>
      <c r="K19" s="217"/>
      <c r="L19" s="231"/>
      <c r="M19" s="217"/>
      <c r="N19" s="217"/>
      <c r="O19" s="224"/>
      <c r="P19" s="224">
        <v>1</v>
      </c>
      <c r="Q19" s="145"/>
      <c r="R19" s="145"/>
      <c r="S19" s="145"/>
      <c r="T19" s="145"/>
      <c r="U19" s="145"/>
      <c r="V19" s="145" t="s">
        <v>41</v>
      </c>
      <c r="W19" s="145" t="s">
        <v>41</v>
      </c>
      <c r="X19" s="145" t="s">
        <v>41</v>
      </c>
      <c r="Y19" s="145" t="s">
        <v>41</v>
      </c>
      <c r="Z19" s="145"/>
      <c r="AA19" s="145" t="s">
        <v>41</v>
      </c>
      <c r="AB19" s="145" t="s">
        <v>41</v>
      </c>
      <c r="AC19" s="145"/>
      <c r="AD19" s="145"/>
      <c r="AE19" s="18" t="s">
        <v>41</v>
      </c>
      <c r="AF19" s="18"/>
      <c r="AG19" s="18"/>
      <c r="AH19" s="18"/>
      <c r="AI19" s="18"/>
      <c r="AJ19" s="18" t="s">
        <v>41</v>
      </c>
      <c r="AK19" s="18"/>
      <c r="AL19" s="1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</row>
    <row r="20" spans="1:81" s="61" customFormat="1" ht="56.1" customHeight="1" x14ac:dyDescent="0.25">
      <c r="A20" s="43">
        <v>13</v>
      </c>
      <c r="B20" s="188" t="s">
        <v>67</v>
      </c>
      <c r="C20" s="188" t="s">
        <v>55</v>
      </c>
      <c r="D20" s="214">
        <f>7*60*8</f>
        <v>3360</v>
      </c>
      <c r="E20" s="232"/>
      <c r="F20" s="232"/>
      <c r="G20" s="232"/>
      <c r="H20" s="232"/>
      <c r="I20" s="232"/>
      <c r="J20" s="232"/>
      <c r="K20" s="232"/>
      <c r="L20" s="231"/>
      <c r="M20" s="217"/>
      <c r="N20" s="217"/>
      <c r="O20" s="224"/>
      <c r="P20" s="224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8"/>
      <c r="AF20" s="18"/>
      <c r="AG20" s="18"/>
      <c r="AH20" s="18" t="s">
        <v>41</v>
      </c>
      <c r="AI20" s="18"/>
      <c r="AJ20" s="18"/>
      <c r="AK20" s="18"/>
      <c r="AL20" s="18" t="s">
        <v>41</v>
      </c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</row>
    <row r="21" spans="1:81" s="61" customFormat="1" ht="56.1" customHeight="1" x14ac:dyDescent="0.25">
      <c r="A21" s="141">
        <v>14</v>
      </c>
      <c r="B21" s="188" t="s">
        <v>75</v>
      </c>
      <c r="C21" s="188" t="s">
        <v>55</v>
      </c>
      <c r="D21" s="214">
        <f>5*60</f>
        <v>300</v>
      </c>
      <c r="E21" s="228"/>
      <c r="F21" s="228"/>
      <c r="G21" s="228"/>
      <c r="H21" s="217"/>
      <c r="I21" s="217"/>
      <c r="J21" s="217"/>
      <c r="K21" s="217"/>
      <c r="L21" s="224"/>
      <c r="M21" s="217"/>
      <c r="N21" s="217"/>
      <c r="O21" s="224"/>
      <c r="P21" s="224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8"/>
      <c r="AF21" s="18"/>
      <c r="AG21" s="18"/>
      <c r="AH21" s="18" t="s">
        <v>41</v>
      </c>
      <c r="AI21" s="18"/>
      <c r="AJ21" s="18"/>
      <c r="AK21" s="18"/>
      <c r="AL21" s="18" t="s">
        <v>41</v>
      </c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</row>
    <row r="22" spans="1:81" s="61" customFormat="1" ht="56.1" customHeight="1" x14ac:dyDescent="0.25">
      <c r="A22" s="43">
        <v>15</v>
      </c>
      <c r="B22" s="226" t="s">
        <v>197</v>
      </c>
      <c r="C22" s="188" t="s">
        <v>55</v>
      </c>
      <c r="D22" s="227">
        <v>180</v>
      </c>
      <c r="E22" s="228"/>
      <c r="F22" s="228"/>
      <c r="G22" s="228"/>
      <c r="H22" s="217"/>
      <c r="I22" s="217">
        <v>1</v>
      </c>
      <c r="J22" s="217"/>
      <c r="K22" s="217"/>
      <c r="L22" s="224"/>
      <c r="M22" s="217"/>
      <c r="N22" s="217"/>
      <c r="O22" s="224"/>
      <c r="P22" s="224"/>
      <c r="Q22" s="145" t="s">
        <v>41</v>
      </c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8"/>
      <c r="AF22" s="18" t="s">
        <v>41</v>
      </c>
      <c r="AG22" s="18"/>
      <c r="AH22" s="18"/>
      <c r="AI22" s="18"/>
      <c r="AJ22" s="18"/>
      <c r="AK22" s="18" t="s">
        <v>41</v>
      </c>
      <c r="AL22" s="1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</row>
    <row r="23" spans="1:81" s="61" customFormat="1" ht="56.1" customHeight="1" x14ac:dyDescent="0.25">
      <c r="A23" s="141">
        <v>16</v>
      </c>
      <c r="B23" s="2" t="s">
        <v>77</v>
      </c>
      <c r="C23" s="2" t="s">
        <v>55</v>
      </c>
      <c r="D23" s="19">
        <v>60</v>
      </c>
      <c r="E23" s="7"/>
      <c r="F23" s="7"/>
      <c r="G23" s="7"/>
      <c r="H23" s="148"/>
      <c r="I23" s="148">
        <v>1</v>
      </c>
      <c r="J23" s="148"/>
      <c r="K23" s="148"/>
      <c r="L23" s="18"/>
      <c r="M23" s="148">
        <v>4</v>
      </c>
      <c r="N23" s="148"/>
      <c r="O23" s="18"/>
      <c r="P23" s="18"/>
      <c r="Q23" s="145" t="s">
        <v>41</v>
      </c>
      <c r="R23" s="145" t="s">
        <v>41</v>
      </c>
      <c r="S23" s="145" t="s">
        <v>41</v>
      </c>
      <c r="T23" s="145" t="s">
        <v>41</v>
      </c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8" t="s">
        <v>41</v>
      </c>
      <c r="AF23" s="18"/>
      <c r="AG23" s="18"/>
      <c r="AH23" s="18"/>
      <c r="AI23" s="18"/>
      <c r="AJ23" s="18" t="s">
        <v>41</v>
      </c>
      <c r="AK23" s="18"/>
      <c r="AL23" s="1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</row>
    <row r="24" spans="1:81" s="61" customFormat="1" ht="56.1" customHeight="1" x14ac:dyDescent="0.25">
      <c r="A24" s="43">
        <v>17</v>
      </c>
      <c r="B24" s="2" t="s">
        <v>115</v>
      </c>
      <c r="C24" s="2" t="s">
        <v>55</v>
      </c>
      <c r="D24" s="4">
        <v>300</v>
      </c>
      <c r="E24" s="7"/>
      <c r="F24" s="7"/>
      <c r="G24" s="7"/>
      <c r="H24" s="148"/>
      <c r="I24" s="148"/>
      <c r="J24" s="148"/>
      <c r="K24" s="148"/>
      <c r="L24" s="18"/>
      <c r="M24" s="148"/>
      <c r="N24" s="148"/>
      <c r="O24" s="18"/>
      <c r="P24" s="18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8"/>
      <c r="AF24" s="18"/>
      <c r="AG24" s="18"/>
      <c r="AH24" s="18" t="s">
        <v>41</v>
      </c>
      <c r="AI24" s="18"/>
      <c r="AJ24" s="18"/>
      <c r="AK24" s="18"/>
      <c r="AL24" s="18" t="s">
        <v>41</v>
      </c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</row>
    <row r="25" spans="1:81" s="61" customFormat="1" ht="56.1" customHeight="1" x14ac:dyDescent="0.25">
      <c r="A25" s="141">
        <v>18</v>
      </c>
      <c r="B25" s="23" t="s">
        <v>191</v>
      </c>
      <c r="C25" s="2" t="s">
        <v>55</v>
      </c>
      <c r="D25" s="22">
        <f>120+60</f>
        <v>180</v>
      </c>
      <c r="E25" s="7"/>
      <c r="F25" s="7"/>
      <c r="G25" s="7"/>
      <c r="H25" s="148"/>
      <c r="I25" s="148">
        <v>1</v>
      </c>
      <c r="J25" s="148"/>
      <c r="K25" s="148"/>
      <c r="L25" s="148">
        <v>10</v>
      </c>
      <c r="M25" s="148"/>
      <c r="N25" s="148"/>
      <c r="O25" s="18"/>
      <c r="P25" s="18"/>
      <c r="Q25" s="145"/>
      <c r="R25" s="145"/>
      <c r="S25" s="145"/>
      <c r="T25" s="145"/>
      <c r="U25" s="145" t="s">
        <v>41</v>
      </c>
      <c r="V25" s="145" t="s">
        <v>41</v>
      </c>
      <c r="W25" s="145" t="s">
        <v>41</v>
      </c>
      <c r="X25" s="145" t="s">
        <v>41</v>
      </c>
      <c r="Y25" s="145" t="s">
        <v>41</v>
      </c>
      <c r="Z25" s="145" t="s">
        <v>41</v>
      </c>
      <c r="AA25" s="145" t="s">
        <v>41</v>
      </c>
      <c r="AB25" s="145" t="s">
        <v>41</v>
      </c>
      <c r="AC25" s="145"/>
      <c r="AD25" s="145" t="s">
        <v>41</v>
      </c>
      <c r="AE25" s="18" t="s">
        <v>41</v>
      </c>
      <c r="AF25" s="18"/>
      <c r="AG25" s="18"/>
      <c r="AH25" s="18"/>
      <c r="AI25" s="18"/>
      <c r="AJ25" s="18" t="s">
        <v>41</v>
      </c>
      <c r="AK25" s="18"/>
      <c r="AL25" s="1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</row>
    <row r="26" spans="1:81" s="61" customFormat="1" ht="56.1" customHeight="1" x14ac:dyDescent="0.25">
      <c r="A26" s="43">
        <v>19</v>
      </c>
      <c r="B26" s="2" t="s">
        <v>64</v>
      </c>
      <c r="C26" s="2" t="s">
        <v>55</v>
      </c>
      <c r="D26" s="19">
        <v>480</v>
      </c>
      <c r="E26" s="7"/>
      <c r="F26" s="7"/>
      <c r="G26" s="7"/>
      <c r="H26" s="148"/>
      <c r="I26" s="148"/>
      <c r="J26" s="148"/>
      <c r="K26" s="148"/>
      <c r="L26" s="148"/>
      <c r="M26" s="148"/>
      <c r="N26" s="148"/>
      <c r="O26" s="18"/>
      <c r="P26" s="18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8"/>
      <c r="AF26" s="18"/>
      <c r="AG26" s="18"/>
      <c r="AH26" s="18" t="s">
        <v>41</v>
      </c>
      <c r="AI26" s="18"/>
      <c r="AJ26" s="18"/>
      <c r="AK26" s="18"/>
      <c r="AL26" s="18" t="s">
        <v>41</v>
      </c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</row>
    <row r="27" spans="1:81" s="61" customFormat="1" ht="69.75" customHeight="1" x14ac:dyDescent="0.25">
      <c r="A27" s="141">
        <v>20</v>
      </c>
      <c r="B27" s="2" t="s">
        <v>117</v>
      </c>
      <c r="C27" s="2" t="s">
        <v>55</v>
      </c>
      <c r="D27" s="19">
        <v>20</v>
      </c>
      <c r="E27" s="7"/>
      <c r="F27" s="7"/>
      <c r="G27" s="7"/>
      <c r="H27" s="148"/>
      <c r="I27" s="148"/>
      <c r="J27" s="148">
        <v>1</v>
      </c>
      <c r="K27" s="148"/>
      <c r="L27" s="148"/>
      <c r="M27" s="148"/>
      <c r="N27" s="148"/>
      <c r="O27" s="18"/>
      <c r="P27" s="18"/>
      <c r="Q27" s="145"/>
      <c r="R27" s="145"/>
      <c r="S27" s="145"/>
      <c r="T27" s="145"/>
      <c r="U27" s="145"/>
      <c r="V27" s="145"/>
      <c r="W27" s="145" t="s">
        <v>41</v>
      </c>
      <c r="X27" s="145" t="s">
        <v>41</v>
      </c>
      <c r="Y27" s="145" t="s">
        <v>41</v>
      </c>
      <c r="Z27" s="145"/>
      <c r="AA27" s="145" t="s">
        <v>41</v>
      </c>
      <c r="AB27" s="145" t="s">
        <v>41</v>
      </c>
      <c r="AC27" s="145"/>
      <c r="AD27" s="145" t="s">
        <v>41</v>
      </c>
      <c r="AE27" s="18"/>
      <c r="AF27" s="18" t="s">
        <v>41</v>
      </c>
      <c r="AG27" s="18"/>
      <c r="AH27" s="18"/>
      <c r="AI27" s="18"/>
      <c r="AJ27" s="18"/>
      <c r="AK27" s="18" t="s">
        <v>41</v>
      </c>
      <c r="AL27" s="1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</row>
    <row r="28" spans="1:81" s="61" customFormat="1" ht="56.1" customHeight="1" x14ac:dyDescent="0.25">
      <c r="A28" s="43">
        <v>21</v>
      </c>
      <c r="B28" s="2" t="s">
        <v>118</v>
      </c>
      <c r="C28" s="2" t="s">
        <v>55</v>
      </c>
      <c r="D28" s="19">
        <v>5</v>
      </c>
      <c r="E28" s="7"/>
      <c r="F28" s="7"/>
      <c r="G28" s="7"/>
      <c r="H28" s="148"/>
      <c r="I28" s="148"/>
      <c r="J28" s="148">
        <v>1</v>
      </c>
      <c r="K28" s="148"/>
      <c r="L28" s="148"/>
      <c r="M28" s="148"/>
      <c r="N28" s="148"/>
      <c r="O28" s="18"/>
      <c r="P28" s="18"/>
      <c r="Q28" s="145" t="s">
        <v>41</v>
      </c>
      <c r="R28" s="145" t="s">
        <v>41</v>
      </c>
      <c r="S28" s="145" t="s">
        <v>41</v>
      </c>
      <c r="T28" s="145" t="s">
        <v>41</v>
      </c>
      <c r="U28" s="145"/>
      <c r="V28" s="145"/>
      <c r="W28" s="145"/>
      <c r="X28" s="145" t="s">
        <v>41</v>
      </c>
      <c r="Y28" s="145" t="s">
        <v>41</v>
      </c>
      <c r="Z28" s="145"/>
      <c r="AA28" s="145"/>
      <c r="AB28" s="145" t="s">
        <v>41</v>
      </c>
      <c r="AC28" s="145"/>
      <c r="AD28" s="145"/>
      <c r="AE28" s="18" t="s">
        <v>41</v>
      </c>
      <c r="AF28" s="18"/>
      <c r="AG28" s="18"/>
      <c r="AH28" s="18"/>
      <c r="AI28" s="18"/>
      <c r="AJ28" s="18" t="s">
        <v>41</v>
      </c>
      <c r="AK28" s="18"/>
      <c r="AL28" s="1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</row>
    <row r="29" spans="1:81" s="48" customFormat="1" ht="56.1" customHeight="1" x14ac:dyDescent="0.25">
      <c r="A29" s="141">
        <v>22</v>
      </c>
      <c r="B29" s="2" t="s">
        <v>64</v>
      </c>
      <c r="C29" s="2" t="s">
        <v>54</v>
      </c>
      <c r="D29" s="5">
        <v>480</v>
      </c>
      <c r="E29" s="7"/>
      <c r="F29" s="7"/>
      <c r="G29" s="7"/>
      <c r="H29" s="148"/>
      <c r="I29" s="148"/>
      <c r="J29" s="148"/>
      <c r="K29" s="148"/>
      <c r="L29" s="148"/>
      <c r="M29" s="148"/>
      <c r="N29" s="1"/>
      <c r="O29" s="1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"/>
      <c r="AG29" s="1"/>
      <c r="AH29" s="1" t="s">
        <v>41</v>
      </c>
      <c r="AI29" s="1"/>
      <c r="AJ29" s="1"/>
      <c r="AK29" s="1"/>
      <c r="AL29" s="1" t="s">
        <v>41</v>
      </c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</row>
    <row r="30" spans="1:81" s="48" customFormat="1" ht="56.1" customHeight="1" x14ac:dyDescent="0.25">
      <c r="A30" s="43">
        <v>23</v>
      </c>
      <c r="B30" s="2" t="s">
        <v>107</v>
      </c>
      <c r="C30" s="2" t="s">
        <v>54</v>
      </c>
      <c r="D30" s="5">
        <v>20</v>
      </c>
      <c r="E30" s="7"/>
      <c r="F30" s="7"/>
      <c r="G30" s="7"/>
      <c r="H30" s="148"/>
      <c r="I30" s="148"/>
      <c r="J30" s="148"/>
      <c r="K30" s="148">
        <v>1</v>
      </c>
      <c r="L30" s="148"/>
      <c r="M30" s="148"/>
      <c r="N30" s="1"/>
      <c r="O30" s="1"/>
      <c r="P30" s="145"/>
      <c r="Q30" s="145"/>
      <c r="R30" s="145"/>
      <c r="S30" s="145"/>
      <c r="T30" s="145"/>
      <c r="U30" s="145"/>
      <c r="V30" s="145"/>
      <c r="W30" s="145" t="s">
        <v>41</v>
      </c>
      <c r="X30" s="145" t="s">
        <v>41</v>
      </c>
      <c r="Y30" s="145" t="s">
        <v>41</v>
      </c>
      <c r="Z30" s="145"/>
      <c r="AA30" s="145" t="s">
        <v>41</v>
      </c>
      <c r="AB30" s="145" t="s">
        <v>41</v>
      </c>
      <c r="AC30" s="145"/>
      <c r="AD30" s="145" t="s">
        <v>41</v>
      </c>
      <c r="AE30" s="145"/>
      <c r="AF30" s="1" t="s">
        <v>41</v>
      </c>
      <c r="AG30" s="1"/>
      <c r="AH30" s="1"/>
      <c r="AI30" s="1"/>
      <c r="AJ30" s="1"/>
      <c r="AK30" s="1" t="s">
        <v>41</v>
      </c>
      <c r="AL30" s="1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</row>
    <row r="31" spans="1:81" s="61" customFormat="1" ht="56.1" customHeight="1" x14ac:dyDescent="0.25">
      <c r="A31" s="141">
        <v>24</v>
      </c>
      <c r="B31" s="2" t="s">
        <v>119</v>
      </c>
      <c r="C31" s="2" t="s">
        <v>54</v>
      </c>
      <c r="D31" s="19">
        <v>5</v>
      </c>
      <c r="E31" s="7"/>
      <c r="F31" s="7"/>
      <c r="G31" s="7"/>
      <c r="H31" s="148"/>
      <c r="I31" s="148"/>
      <c r="J31" s="148"/>
      <c r="K31" s="148">
        <v>1</v>
      </c>
      <c r="L31" s="18"/>
      <c r="M31" s="148"/>
      <c r="N31" s="148"/>
      <c r="O31" s="18"/>
      <c r="P31" s="18"/>
      <c r="Q31" s="145" t="s">
        <v>41</v>
      </c>
      <c r="R31" s="145" t="s">
        <v>41</v>
      </c>
      <c r="S31" s="145" t="s">
        <v>41</v>
      </c>
      <c r="T31" s="145" t="s">
        <v>41</v>
      </c>
      <c r="U31" s="145"/>
      <c r="V31" s="145"/>
      <c r="W31" s="145"/>
      <c r="X31" s="145" t="s">
        <v>41</v>
      </c>
      <c r="Y31" s="145" t="s">
        <v>41</v>
      </c>
      <c r="Z31" s="145"/>
      <c r="AA31" s="145"/>
      <c r="AB31" s="145" t="s">
        <v>41</v>
      </c>
      <c r="AC31" s="145"/>
      <c r="AD31" s="145"/>
      <c r="AE31" s="18" t="s">
        <v>41</v>
      </c>
      <c r="AF31" s="18"/>
      <c r="AG31" s="18"/>
      <c r="AH31" s="18"/>
      <c r="AI31" s="18"/>
      <c r="AJ31" s="18" t="s">
        <v>41</v>
      </c>
      <c r="AK31" s="18"/>
      <c r="AL31" s="1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</row>
    <row r="32" spans="1:81" s="61" customFormat="1" ht="56.1" customHeight="1" x14ac:dyDescent="0.25">
      <c r="A32" s="43">
        <v>25</v>
      </c>
      <c r="B32" s="2" t="s">
        <v>132</v>
      </c>
      <c r="C32" s="2" t="s">
        <v>54</v>
      </c>
      <c r="D32" s="19">
        <v>5</v>
      </c>
      <c r="E32" s="7"/>
      <c r="F32" s="7"/>
      <c r="G32" s="7"/>
      <c r="H32" s="148">
        <v>1</v>
      </c>
      <c r="I32" s="148"/>
      <c r="J32" s="148"/>
      <c r="K32" s="148"/>
      <c r="L32" s="18">
        <v>1</v>
      </c>
      <c r="M32" s="148"/>
      <c r="N32" s="148"/>
      <c r="O32" s="18"/>
      <c r="P32" s="18"/>
      <c r="Q32" s="145" t="s">
        <v>41</v>
      </c>
      <c r="R32" s="145"/>
      <c r="S32" s="145"/>
      <c r="T32" s="145"/>
      <c r="U32" s="145" t="s">
        <v>41</v>
      </c>
      <c r="V32" s="145" t="s">
        <v>41</v>
      </c>
      <c r="W32" s="145" t="s">
        <v>41</v>
      </c>
      <c r="X32" s="145" t="s">
        <v>41</v>
      </c>
      <c r="Y32" s="145" t="s">
        <v>41</v>
      </c>
      <c r="Z32" s="145" t="s">
        <v>41</v>
      </c>
      <c r="AA32" s="145" t="s">
        <v>41</v>
      </c>
      <c r="AB32" s="145" t="s">
        <v>41</v>
      </c>
      <c r="AC32" s="145"/>
      <c r="AD32" s="145" t="s">
        <v>41</v>
      </c>
      <c r="AE32" s="18" t="s">
        <v>41</v>
      </c>
      <c r="AF32" s="18"/>
      <c r="AG32" s="18"/>
      <c r="AH32" s="18"/>
      <c r="AI32" s="18"/>
      <c r="AJ32" s="18" t="s">
        <v>41</v>
      </c>
      <c r="AK32" s="18"/>
      <c r="AL32" s="1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</row>
    <row r="33" spans="1:80" s="61" customFormat="1" ht="56.1" customHeight="1" x14ac:dyDescent="0.25">
      <c r="A33" s="141">
        <v>26</v>
      </c>
      <c r="B33" s="2" t="s">
        <v>110</v>
      </c>
      <c r="C33" s="2" t="s">
        <v>54</v>
      </c>
      <c r="D33" s="19">
        <v>240</v>
      </c>
      <c r="E33" s="7"/>
      <c r="F33" s="7"/>
      <c r="G33" s="7"/>
      <c r="H33" s="148"/>
      <c r="I33" s="148"/>
      <c r="J33" s="148"/>
      <c r="K33" s="148"/>
      <c r="L33" s="18"/>
      <c r="M33" s="148"/>
      <c r="N33" s="148"/>
      <c r="O33" s="18"/>
      <c r="P33" s="18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8"/>
      <c r="AF33" s="18"/>
      <c r="AG33" s="18"/>
      <c r="AH33" s="18" t="s">
        <v>41</v>
      </c>
      <c r="AI33" s="18"/>
      <c r="AJ33" s="18"/>
      <c r="AK33" s="18"/>
      <c r="AL33" s="18" t="s">
        <v>41</v>
      </c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</row>
    <row r="34" spans="1:80" s="61" customFormat="1" ht="56.1" customHeight="1" x14ac:dyDescent="0.25">
      <c r="A34" s="43">
        <v>27</v>
      </c>
      <c r="B34" s="2" t="s">
        <v>129</v>
      </c>
      <c r="C34" s="2" t="s">
        <v>54</v>
      </c>
      <c r="D34" s="19">
        <v>10</v>
      </c>
      <c r="E34" s="7"/>
      <c r="F34" s="7"/>
      <c r="G34" s="7"/>
      <c r="H34" s="148">
        <v>1</v>
      </c>
      <c r="I34" s="148"/>
      <c r="J34" s="148"/>
      <c r="K34" s="148"/>
      <c r="L34" s="18"/>
      <c r="M34" s="148"/>
      <c r="N34" s="148"/>
      <c r="O34" s="18"/>
      <c r="P34" s="18"/>
      <c r="Q34" s="145"/>
      <c r="R34" s="145"/>
      <c r="S34" s="145"/>
      <c r="T34" s="145"/>
      <c r="U34" s="145"/>
      <c r="V34" s="145"/>
      <c r="W34" s="145"/>
      <c r="X34" s="145" t="s">
        <v>41</v>
      </c>
      <c r="Y34" s="145"/>
      <c r="Z34" s="145"/>
      <c r="AA34" s="145"/>
      <c r="AB34" s="145"/>
      <c r="AC34" s="145"/>
      <c r="AD34" s="145"/>
      <c r="AE34" s="18"/>
      <c r="AF34" s="18"/>
      <c r="AG34" s="18" t="s">
        <v>41</v>
      </c>
      <c r="AH34" s="18"/>
      <c r="AI34" s="18"/>
      <c r="AJ34" s="18" t="s">
        <v>41</v>
      </c>
      <c r="AK34" s="18"/>
      <c r="AL34" s="1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</row>
    <row r="35" spans="1:80" s="61" customFormat="1" ht="56.1" customHeight="1" x14ac:dyDescent="0.25">
      <c r="A35" s="141">
        <v>28</v>
      </c>
      <c r="B35" s="2" t="s">
        <v>130</v>
      </c>
      <c r="C35" s="2" t="s">
        <v>37</v>
      </c>
      <c r="D35" s="8">
        <v>5</v>
      </c>
      <c r="E35" s="9"/>
      <c r="F35" s="9"/>
      <c r="G35" s="9">
        <v>1</v>
      </c>
      <c r="H35" s="148"/>
      <c r="I35" s="148"/>
      <c r="J35" s="148"/>
      <c r="K35" s="148"/>
      <c r="L35" s="18"/>
      <c r="M35" s="148"/>
      <c r="N35" s="148"/>
      <c r="O35" s="18"/>
      <c r="P35" s="18"/>
      <c r="Q35" s="18" t="s">
        <v>41</v>
      </c>
      <c r="R35" s="18" t="s">
        <v>41</v>
      </c>
      <c r="S35" s="18" t="s">
        <v>41</v>
      </c>
      <c r="T35" s="18" t="s">
        <v>41</v>
      </c>
      <c r="U35" s="18"/>
      <c r="V35" s="18" t="s">
        <v>41</v>
      </c>
      <c r="W35" s="18" t="s">
        <v>41</v>
      </c>
      <c r="X35" s="18" t="s">
        <v>41</v>
      </c>
      <c r="Y35" s="18" t="s">
        <v>41</v>
      </c>
      <c r="Z35" s="18"/>
      <c r="AA35" s="18" t="s">
        <v>41</v>
      </c>
      <c r="AB35" s="18" t="s">
        <v>41</v>
      </c>
      <c r="AC35" s="18"/>
      <c r="AD35" s="18" t="s">
        <v>41</v>
      </c>
      <c r="AE35" s="18" t="s">
        <v>41</v>
      </c>
      <c r="AF35" s="18"/>
      <c r="AG35" s="18"/>
      <c r="AH35" s="18"/>
      <c r="AI35" s="18"/>
      <c r="AJ35" s="18" t="s">
        <v>41</v>
      </c>
      <c r="AK35" s="18"/>
      <c r="AL35" s="1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</row>
    <row r="36" spans="1:80" s="61" customFormat="1" ht="56.1" customHeight="1" x14ac:dyDescent="0.25">
      <c r="A36" s="43">
        <v>29</v>
      </c>
      <c r="B36" s="2" t="s">
        <v>96</v>
      </c>
      <c r="C36" s="2" t="s">
        <v>37</v>
      </c>
      <c r="D36" s="4">
        <v>15</v>
      </c>
      <c r="E36" s="9"/>
      <c r="F36" s="9"/>
      <c r="G36" s="9">
        <v>1</v>
      </c>
      <c r="H36" s="148"/>
      <c r="I36" s="148"/>
      <c r="J36" s="148"/>
      <c r="K36" s="148"/>
      <c r="L36" s="18">
        <v>2</v>
      </c>
      <c r="M36" s="148"/>
      <c r="N36" s="148"/>
      <c r="O36" s="18"/>
      <c r="P36" s="18"/>
      <c r="Q36" s="18"/>
      <c r="R36" s="18"/>
      <c r="S36" s="18"/>
      <c r="T36" s="18"/>
      <c r="U36" s="18" t="s">
        <v>41</v>
      </c>
      <c r="V36" s="18" t="s">
        <v>41</v>
      </c>
      <c r="W36" s="18" t="s">
        <v>41</v>
      </c>
      <c r="X36" s="18" t="s">
        <v>41</v>
      </c>
      <c r="Y36" s="18" t="s">
        <v>41</v>
      </c>
      <c r="Z36" s="18" t="s">
        <v>41</v>
      </c>
      <c r="AA36" s="18" t="s">
        <v>41</v>
      </c>
      <c r="AB36" s="18" t="s">
        <v>41</v>
      </c>
      <c r="AC36" s="18"/>
      <c r="AD36" s="18" t="s">
        <v>41</v>
      </c>
      <c r="AE36" s="18" t="s">
        <v>41</v>
      </c>
      <c r="AF36" s="18"/>
      <c r="AG36" s="18"/>
      <c r="AH36" s="18"/>
      <c r="AI36" s="18"/>
      <c r="AJ36" s="18" t="s">
        <v>41</v>
      </c>
      <c r="AK36" s="18"/>
      <c r="AL36" s="1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</row>
    <row r="37" spans="1:80" s="61" customFormat="1" ht="56.1" customHeight="1" x14ac:dyDescent="0.25">
      <c r="A37" s="141">
        <v>30</v>
      </c>
      <c r="B37" s="2" t="s">
        <v>131</v>
      </c>
      <c r="C37" s="2" t="s">
        <v>37</v>
      </c>
      <c r="D37" s="27">
        <v>5</v>
      </c>
      <c r="E37" s="9"/>
      <c r="F37" s="9"/>
      <c r="G37" s="9">
        <v>1</v>
      </c>
      <c r="H37" s="148"/>
      <c r="I37" s="148"/>
      <c r="J37" s="148"/>
      <c r="K37" s="148"/>
      <c r="L37" s="18"/>
      <c r="M37" s="148"/>
      <c r="N37" s="148">
        <v>1</v>
      </c>
      <c r="O37" s="18">
        <v>1</v>
      </c>
      <c r="P37" s="18"/>
      <c r="Q37" s="18" t="s">
        <v>41</v>
      </c>
      <c r="R37" s="18"/>
      <c r="S37" s="18"/>
      <c r="T37" s="18"/>
      <c r="U37" s="18"/>
      <c r="V37" s="18" t="s">
        <v>41</v>
      </c>
      <c r="W37" s="18" t="s">
        <v>41</v>
      </c>
      <c r="X37" s="18" t="s">
        <v>41</v>
      </c>
      <c r="Y37" s="18" t="s">
        <v>41</v>
      </c>
      <c r="Z37" s="18"/>
      <c r="AA37" s="18" t="s">
        <v>41</v>
      </c>
      <c r="AB37" s="18" t="s">
        <v>41</v>
      </c>
      <c r="AC37" s="18" t="s">
        <v>41</v>
      </c>
      <c r="AD37" s="18" t="s">
        <v>41</v>
      </c>
      <c r="AE37" s="18" t="s">
        <v>41</v>
      </c>
      <c r="AF37" s="18"/>
      <c r="AG37" s="18"/>
      <c r="AH37" s="18"/>
      <c r="AI37" s="18"/>
      <c r="AJ37" s="18" t="s">
        <v>41</v>
      </c>
      <c r="AK37" s="18"/>
      <c r="AL37" s="1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</row>
    <row r="38" spans="1:80" s="61" customFormat="1" ht="56.1" customHeight="1" x14ac:dyDescent="0.25">
      <c r="A38" s="43">
        <v>31</v>
      </c>
      <c r="B38" s="2" t="s">
        <v>114</v>
      </c>
      <c r="C38" s="2" t="s">
        <v>37</v>
      </c>
      <c r="D38" s="27">
        <v>240</v>
      </c>
      <c r="E38" s="14"/>
      <c r="F38" s="14"/>
      <c r="G38" s="14"/>
      <c r="H38" s="148"/>
      <c r="I38" s="148"/>
      <c r="J38" s="148"/>
      <c r="K38" s="148"/>
      <c r="L38" s="18"/>
      <c r="M38" s="148"/>
      <c r="N38" s="14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 t="s">
        <v>41</v>
      </c>
      <c r="AI38" s="18"/>
      <c r="AJ38" s="18"/>
      <c r="AK38" s="18"/>
      <c r="AL38" s="18" t="s">
        <v>41</v>
      </c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</row>
    <row r="39" spans="1:80" s="65" customFormat="1" x14ac:dyDescent="0.25">
      <c r="A39" s="342" t="s">
        <v>33</v>
      </c>
      <c r="B39" s="342"/>
      <c r="C39" s="342"/>
      <c r="D39" s="62">
        <f>SUM(D8:D38)</f>
        <v>7850</v>
      </c>
      <c r="E39" s="62">
        <f>SUM(E8:E38)</f>
        <v>4</v>
      </c>
      <c r="F39" s="62"/>
      <c r="G39" s="62">
        <f t="shared" ref="G39:P39" si="0">SUM(G8:G38)</f>
        <v>3</v>
      </c>
      <c r="H39" s="62">
        <f t="shared" si="0"/>
        <v>3</v>
      </c>
      <c r="I39" s="62">
        <f t="shared" si="0"/>
        <v>5</v>
      </c>
      <c r="J39" s="62">
        <f t="shared" si="0"/>
        <v>3</v>
      </c>
      <c r="K39" s="62">
        <f t="shared" si="0"/>
        <v>2</v>
      </c>
      <c r="L39" s="62">
        <f t="shared" si="0"/>
        <v>16</v>
      </c>
      <c r="M39" s="62">
        <f t="shared" si="0"/>
        <v>4</v>
      </c>
      <c r="N39" s="62">
        <f t="shared" si="0"/>
        <v>1</v>
      </c>
      <c r="O39" s="62">
        <f t="shared" si="0"/>
        <v>1</v>
      </c>
      <c r="P39" s="62">
        <f t="shared" si="0"/>
        <v>2</v>
      </c>
      <c r="Q39" s="63">
        <f t="shared" ref="Q39:AL39" si="1">+COUNTA(Q8:Q38)</f>
        <v>13</v>
      </c>
      <c r="R39" s="63">
        <f t="shared" si="1"/>
        <v>7</v>
      </c>
      <c r="S39" s="63">
        <f t="shared" si="1"/>
        <v>7</v>
      </c>
      <c r="T39" s="63">
        <f t="shared" si="1"/>
        <v>7</v>
      </c>
      <c r="U39" s="63">
        <f t="shared" si="1"/>
        <v>5</v>
      </c>
      <c r="V39" s="63">
        <f t="shared" si="1"/>
        <v>10</v>
      </c>
      <c r="W39" s="63">
        <f t="shared" si="1"/>
        <v>13</v>
      </c>
      <c r="X39" s="63">
        <f t="shared" si="1"/>
        <v>18</v>
      </c>
      <c r="Y39" s="63">
        <f t="shared" si="1"/>
        <v>17</v>
      </c>
      <c r="Z39" s="63">
        <f t="shared" si="1"/>
        <v>5</v>
      </c>
      <c r="AA39" s="63">
        <f t="shared" si="1"/>
        <v>13</v>
      </c>
      <c r="AB39" s="63">
        <f t="shared" si="1"/>
        <v>17</v>
      </c>
      <c r="AC39" s="63">
        <f t="shared" si="1"/>
        <v>1</v>
      </c>
      <c r="AD39" s="63">
        <f t="shared" si="1"/>
        <v>12</v>
      </c>
      <c r="AE39" s="63">
        <f t="shared" si="1"/>
        <v>14</v>
      </c>
      <c r="AF39" s="63">
        <f t="shared" si="1"/>
        <v>5</v>
      </c>
      <c r="AG39" s="63">
        <f t="shared" si="1"/>
        <v>2</v>
      </c>
      <c r="AH39" s="63">
        <f t="shared" si="1"/>
        <v>10</v>
      </c>
      <c r="AI39" s="63">
        <f t="shared" si="1"/>
        <v>0</v>
      </c>
      <c r="AJ39" s="63">
        <f t="shared" si="1"/>
        <v>17</v>
      </c>
      <c r="AK39" s="63">
        <f t="shared" si="1"/>
        <v>4</v>
      </c>
      <c r="AL39" s="63">
        <f t="shared" si="1"/>
        <v>10</v>
      </c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</row>
    <row r="40" spans="1:80" x14ac:dyDescent="0.25">
      <c r="AI40" s="67"/>
      <c r="AL40" s="68"/>
    </row>
    <row r="41" spans="1:80" x14ac:dyDescent="0.25">
      <c r="B41" s="69"/>
      <c r="C41" s="130" t="s">
        <v>34</v>
      </c>
      <c r="D41" s="63">
        <f>ROUNDUP((D39/60/8),0)</f>
        <v>17</v>
      </c>
      <c r="E41" s="67"/>
      <c r="F41" s="67"/>
      <c r="G41" s="67"/>
    </row>
    <row r="42" spans="1:80" s="59" customFormat="1" x14ac:dyDescent="0.25">
      <c r="A42" s="58"/>
      <c r="B42" s="58"/>
      <c r="C42" s="65"/>
      <c r="D42" s="70"/>
      <c r="E42" s="67"/>
      <c r="F42" s="67"/>
      <c r="G42" s="67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</row>
    <row r="43" spans="1:80" s="59" customFormat="1" x14ac:dyDescent="0.25">
      <c r="A43" s="58"/>
      <c r="B43" s="58"/>
      <c r="C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</row>
  </sheetData>
  <mergeCells count="27">
    <mergeCell ref="AI5:AI6"/>
    <mergeCell ref="AJ5:AJ7"/>
    <mergeCell ref="A39:C39"/>
    <mergeCell ref="AK5:AK7"/>
    <mergeCell ref="AL5:AL7"/>
    <mergeCell ref="E6:K6"/>
    <mergeCell ref="L6:N6"/>
    <mergeCell ref="O6:P6"/>
    <mergeCell ref="Q6:U6"/>
    <mergeCell ref="W6:AA6"/>
    <mergeCell ref="AB6:AD6"/>
    <mergeCell ref="A1:AL1"/>
    <mergeCell ref="A2:AL2"/>
    <mergeCell ref="A4:A7"/>
    <mergeCell ref="B4:B7"/>
    <mergeCell ref="C4:C7"/>
    <mergeCell ref="D4:D7"/>
    <mergeCell ref="E4:P4"/>
    <mergeCell ref="Q4:AD4"/>
    <mergeCell ref="AE4:AI4"/>
    <mergeCell ref="AJ4:AL4"/>
    <mergeCell ref="E5:P5"/>
    <mergeCell ref="Q5:AD5"/>
    <mergeCell ref="AE5:AE6"/>
    <mergeCell ref="AF5:AF6"/>
    <mergeCell ref="AG5:AG6"/>
    <mergeCell ref="AH5:AH6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A37"/>
  <sheetViews>
    <sheetView zoomScale="59" zoomScaleNormal="59" workbookViewId="0">
      <pane xSplit="2" ySplit="7" topLeftCell="C21" activePane="bottomRight" state="frozen"/>
      <selection activeCell="C8" sqref="C8"/>
      <selection pane="topRight" activeCell="C8" sqref="C8"/>
      <selection pane="bottomLeft" activeCell="C8" sqref="C8"/>
      <selection pane="bottomRight" activeCell="B29" sqref="B29"/>
    </sheetView>
  </sheetViews>
  <sheetFormatPr baseColWidth="10" defaultColWidth="13.33203125" defaultRowHeight="15.75" x14ac:dyDescent="0.25"/>
  <cols>
    <col min="1" max="1" width="11.83203125" style="58" customWidth="1"/>
    <col min="2" max="2" width="72.33203125" style="58" customWidth="1"/>
    <col min="3" max="3" width="49.83203125" style="58" customWidth="1"/>
    <col min="4" max="4" width="10.1640625" style="66" customWidth="1"/>
    <col min="5" max="8" width="7" style="59" customWidth="1"/>
    <col min="9" max="10" width="10.5" style="59" customWidth="1"/>
    <col min="11" max="11" width="11.83203125" style="59" customWidth="1"/>
    <col min="12" max="12" width="12.6640625" style="59" customWidth="1"/>
    <col min="13" max="13" width="29.33203125" style="59" customWidth="1"/>
    <col min="14" max="18" width="7" style="59" customWidth="1"/>
    <col min="19" max="19" width="29.6640625" style="59" customWidth="1"/>
    <col min="20" max="31" width="7" style="59" customWidth="1"/>
    <col min="32" max="32" width="6.5" style="59" customWidth="1"/>
    <col min="33" max="35" width="9.6640625" style="58" customWidth="1"/>
    <col min="36" max="16384" width="13.33203125" style="58"/>
  </cols>
  <sheetData>
    <row r="1" spans="1:79" ht="18" customHeight="1" x14ac:dyDescent="0.25">
      <c r="A1" s="340" t="s">
        <v>40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</row>
    <row r="2" spans="1:79" ht="24" customHeight="1" x14ac:dyDescent="0.25">
      <c r="A2" s="340" t="s">
        <v>205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</row>
    <row r="4" spans="1:79" s="60" customFormat="1" ht="26.1" customHeight="1" x14ac:dyDescent="0.2">
      <c r="A4" s="344" t="s">
        <v>0</v>
      </c>
      <c r="B4" s="327" t="s">
        <v>1</v>
      </c>
      <c r="C4" s="344" t="s">
        <v>2</v>
      </c>
      <c r="D4" s="343" t="s">
        <v>3</v>
      </c>
      <c r="E4" s="344" t="s">
        <v>4</v>
      </c>
      <c r="F4" s="344"/>
      <c r="G4" s="344"/>
      <c r="H4" s="344"/>
      <c r="I4" s="344"/>
      <c r="J4" s="344"/>
      <c r="K4" s="344"/>
      <c r="L4" s="344"/>
      <c r="M4" s="344"/>
      <c r="N4" s="348" t="s">
        <v>5</v>
      </c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50"/>
      <c r="AB4" s="344" t="s">
        <v>6</v>
      </c>
      <c r="AC4" s="344"/>
      <c r="AD4" s="344"/>
      <c r="AE4" s="344"/>
      <c r="AF4" s="344"/>
      <c r="AG4" s="350" t="s">
        <v>7</v>
      </c>
      <c r="AH4" s="344"/>
      <c r="AI4" s="344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</row>
    <row r="5" spans="1:79" s="60" customFormat="1" ht="26.1" customHeight="1" x14ac:dyDescent="0.2">
      <c r="A5" s="344"/>
      <c r="B5" s="328"/>
      <c r="C5" s="344"/>
      <c r="D5" s="343"/>
      <c r="E5" s="345" t="s">
        <v>8</v>
      </c>
      <c r="F5" s="345"/>
      <c r="G5" s="345"/>
      <c r="H5" s="345"/>
      <c r="I5" s="345"/>
      <c r="J5" s="345"/>
      <c r="K5" s="344"/>
      <c r="L5" s="344"/>
      <c r="M5" s="344"/>
      <c r="N5" s="348" t="s">
        <v>9</v>
      </c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50"/>
      <c r="AB5" s="343" t="s">
        <v>10</v>
      </c>
      <c r="AC5" s="343" t="s">
        <v>11</v>
      </c>
      <c r="AD5" s="343" t="s">
        <v>12</v>
      </c>
      <c r="AE5" s="343" t="s">
        <v>13</v>
      </c>
      <c r="AF5" s="343" t="s">
        <v>14</v>
      </c>
      <c r="AG5" s="359" t="s">
        <v>15</v>
      </c>
      <c r="AH5" s="343" t="s">
        <v>16</v>
      </c>
      <c r="AI5" s="343" t="s">
        <v>17</v>
      </c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</row>
    <row r="6" spans="1:79" s="60" customFormat="1" ht="101.1" customHeight="1" x14ac:dyDescent="0.2">
      <c r="A6" s="344"/>
      <c r="B6" s="328"/>
      <c r="C6" s="344"/>
      <c r="D6" s="346"/>
      <c r="E6" s="348" t="s">
        <v>18</v>
      </c>
      <c r="F6" s="349"/>
      <c r="G6" s="349"/>
      <c r="H6" s="349"/>
      <c r="I6" s="349"/>
      <c r="J6" s="350"/>
      <c r="K6" s="348" t="s">
        <v>19</v>
      </c>
      <c r="L6" s="350"/>
      <c r="M6" s="131" t="s">
        <v>20</v>
      </c>
      <c r="N6" s="362" t="s">
        <v>21</v>
      </c>
      <c r="O6" s="363"/>
      <c r="P6" s="363"/>
      <c r="Q6" s="363"/>
      <c r="R6" s="364"/>
      <c r="S6" s="131" t="s">
        <v>22</v>
      </c>
      <c r="T6" s="344" t="s">
        <v>95</v>
      </c>
      <c r="U6" s="344"/>
      <c r="V6" s="344"/>
      <c r="W6" s="344"/>
      <c r="X6" s="348"/>
      <c r="Y6" s="348" t="s">
        <v>61</v>
      </c>
      <c r="Z6" s="349"/>
      <c r="AA6" s="350"/>
      <c r="AB6" s="343"/>
      <c r="AC6" s="343"/>
      <c r="AD6" s="343"/>
      <c r="AE6" s="343"/>
      <c r="AF6" s="343"/>
      <c r="AG6" s="359"/>
      <c r="AH6" s="343"/>
      <c r="AI6" s="343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</row>
    <row r="7" spans="1:79" s="60" customFormat="1" ht="233.1" customHeight="1" x14ac:dyDescent="0.2">
      <c r="A7" s="345"/>
      <c r="B7" s="329"/>
      <c r="C7" s="345"/>
      <c r="D7" s="347"/>
      <c r="E7" s="10" t="s">
        <v>38</v>
      </c>
      <c r="F7" s="10" t="s">
        <v>39</v>
      </c>
      <c r="G7" s="10" t="s">
        <v>23</v>
      </c>
      <c r="H7" s="24" t="s">
        <v>48</v>
      </c>
      <c r="I7" s="10" t="s">
        <v>56</v>
      </c>
      <c r="J7" s="10" t="s">
        <v>91</v>
      </c>
      <c r="K7" s="140" t="s">
        <v>94</v>
      </c>
      <c r="L7" s="25" t="s">
        <v>24</v>
      </c>
      <c r="M7" s="25" t="s">
        <v>25</v>
      </c>
      <c r="N7" s="25" t="s">
        <v>26</v>
      </c>
      <c r="O7" s="25" t="s">
        <v>36</v>
      </c>
      <c r="P7" s="25" t="s">
        <v>35</v>
      </c>
      <c r="Q7" s="147" t="s">
        <v>57</v>
      </c>
      <c r="R7" s="25" t="s">
        <v>27</v>
      </c>
      <c r="S7" s="16" t="s">
        <v>69</v>
      </c>
      <c r="T7" s="25" t="s">
        <v>28</v>
      </c>
      <c r="U7" s="25" t="s">
        <v>29</v>
      </c>
      <c r="V7" s="25" t="s">
        <v>30</v>
      </c>
      <c r="W7" s="25" t="s">
        <v>31</v>
      </c>
      <c r="X7" s="26" t="s">
        <v>32</v>
      </c>
      <c r="Y7" s="16" t="s">
        <v>58</v>
      </c>
      <c r="Z7" s="16" t="s">
        <v>59</v>
      </c>
      <c r="AA7" s="16" t="s">
        <v>60</v>
      </c>
      <c r="AB7" s="132"/>
      <c r="AC7" s="132"/>
      <c r="AD7" s="132"/>
      <c r="AE7" s="132"/>
      <c r="AF7" s="132"/>
      <c r="AG7" s="360"/>
      <c r="AH7" s="361"/>
      <c r="AI7" s="361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</row>
    <row r="8" spans="1:79" s="61" customFormat="1" ht="51.75" customHeight="1" x14ac:dyDescent="0.25">
      <c r="A8" s="43">
        <v>1</v>
      </c>
      <c r="B8" s="2" t="s">
        <v>102</v>
      </c>
      <c r="C8" s="2" t="s">
        <v>37</v>
      </c>
      <c r="D8" s="4">
        <v>1</v>
      </c>
      <c r="E8" s="148">
        <v>1</v>
      </c>
      <c r="F8" s="148"/>
      <c r="G8" s="148"/>
      <c r="H8" s="148"/>
      <c r="I8" s="148"/>
      <c r="J8" s="148"/>
      <c r="K8" s="148"/>
      <c r="L8" s="155"/>
      <c r="M8" s="17"/>
      <c r="N8" s="145"/>
      <c r="O8" s="145"/>
      <c r="P8" s="145"/>
      <c r="Q8" s="145"/>
      <c r="R8" s="145"/>
      <c r="S8" s="145"/>
      <c r="T8" s="145"/>
      <c r="U8" s="145" t="s">
        <v>41</v>
      </c>
      <c r="V8" s="145" t="s">
        <v>41</v>
      </c>
      <c r="W8" s="145"/>
      <c r="X8" s="150"/>
      <c r="Y8" s="150" t="s">
        <v>41</v>
      </c>
      <c r="Z8" s="150"/>
      <c r="AA8" s="150"/>
      <c r="AB8" s="18" t="s">
        <v>41</v>
      </c>
      <c r="AC8" s="18"/>
      <c r="AD8" s="18"/>
      <c r="AE8" s="18"/>
      <c r="AF8" s="18"/>
      <c r="AG8" s="28" t="s">
        <v>41</v>
      </c>
      <c r="AH8" s="18"/>
      <c r="AI8" s="1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</row>
    <row r="9" spans="1:79" s="61" customFormat="1" ht="47.25" customHeight="1" x14ac:dyDescent="0.25">
      <c r="A9" s="141">
        <v>2</v>
      </c>
      <c r="B9" s="146" t="s">
        <v>166</v>
      </c>
      <c r="C9" s="2" t="s">
        <v>37</v>
      </c>
      <c r="D9" s="27">
        <v>10</v>
      </c>
      <c r="E9" s="151">
        <v>1</v>
      </c>
      <c r="F9" s="151"/>
      <c r="G9" s="151"/>
      <c r="H9" s="151"/>
      <c r="I9" s="151"/>
      <c r="J9" s="152"/>
      <c r="K9" s="152"/>
      <c r="L9" s="155"/>
      <c r="M9" s="29"/>
      <c r="N9" s="153" t="s">
        <v>41</v>
      </c>
      <c r="O9" s="153"/>
      <c r="P9" s="153"/>
      <c r="Q9" s="153"/>
      <c r="R9" s="153"/>
      <c r="S9" s="153"/>
      <c r="T9" s="153"/>
      <c r="U9" s="153" t="s">
        <v>41</v>
      </c>
      <c r="V9" s="153" t="s">
        <v>41</v>
      </c>
      <c r="W9" s="154"/>
      <c r="X9" s="145"/>
      <c r="Y9" s="145" t="s">
        <v>41</v>
      </c>
      <c r="Z9" s="145"/>
      <c r="AA9" s="145"/>
      <c r="AB9" s="18"/>
      <c r="AC9" s="18" t="s">
        <v>41</v>
      </c>
      <c r="AD9" s="18"/>
      <c r="AE9" s="18"/>
      <c r="AF9" s="18"/>
      <c r="AG9" s="30"/>
      <c r="AH9" s="31" t="s">
        <v>41</v>
      </c>
      <c r="AI9" s="31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</row>
    <row r="10" spans="1:79" s="61" customFormat="1" ht="54.75" customHeight="1" x14ac:dyDescent="0.25">
      <c r="A10" s="43">
        <v>3</v>
      </c>
      <c r="B10" s="2" t="s">
        <v>103</v>
      </c>
      <c r="C10" s="15" t="s">
        <v>37</v>
      </c>
      <c r="D10" s="4">
        <v>4</v>
      </c>
      <c r="E10" s="155">
        <v>1</v>
      </c>
      <c r="F10" s="155"/>
      <c r="G10" s="155"/>
      <c r="H10" s="155"/>
      <c r="I10" s="155"/>
      <c r="J10" s="156"/>
      <c r="K10" s="156">
        <v>2</v>
      </c>
      <c r="L10" s="155"/>
      <c r="M10" s="17"/>
      <c r="N10" s="157" t="s">
        <v>41</v>
      </c>
      <c r="O10" s="157" t="s">
        <v>41</v>
      </c>
      <c r="P10" s="157" t="s">
        <v>41</v>
      </c>
      <c r="Q10" s="157" t="s">
        <v>41</v>
      </c>
      <c r="R10" s="157" t="s">
        <v>41</v>
      </c>
      <c r="S10" s="157" t="s">
        <v>41</v>
      </c>
      <c r="T10" s="157" t="s">
        <v>41</v>
      </c>
      <c r="U10" s="157" t="s">
        <v>41</v>
      </c>
      <c r="V10" s="157" t="s">
        <v>41</v>
      </c>
      <c r="W10" s="158" t="s">
        <v>41</v>
      </c>
      <c r="X10" s="145" t="s">
        <v>41</v>
      </c>
      <c r="Y10" s="145" t="s">
        <v>41</v>
      </c>
      <c r="Z10" s="145"/>
      <c r="AA10" s="145" t="s">
        <v>41</v>
      </c>
      <c r="AB10" s="18" t="s">
        <v>41</v>
      </c>
      <c r="AC10" s="18"/>
      <c r="AD10" s="18"/>
      <c r="AE10" s="18"/>
      <c r="AF10" s="18"/>
      <c r="AG10" s="28" t="s">
        <v>41</v>
      </c>
      <c r="AH10" s="18"/>
      <c r="AI10" s="1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</row>
    <row r="11" spans="1:79" s="61" customFormat="1" ht="87" customHeight="1" x14ac:dyDescent="0.25">
      <c r="A11" s="141">
        <v>4</v>
      </c>
      <c r="B11" s="2" t="s">
        <v>104</v>
      </c>
      <c r="C11" s="2" t="s">
        <v>37</v>
      </c>
      <c r="D11" s="27">
        <v>5</v>
      </c>
      <c r="E11" s="155">
        <v>1</v>
      </c>
      <c r="F11" s="155"/>
      <c r="G11" s="155"/>
      <c r="H11" s="155"/>
      <c r="I11" s="155"/>
      <c r="J11" s="156"/>
      <c r="K11" s="156">
        <v>1</v>
      </c>
      <c r="L11" s="155"/>
      <c r="M11" s="17"/>
      <c r="N11" s="157" t="s">
        <v>41</v>
      </c>
      <c r="O11" s="157"/>
      <c r="P11" s="159"/>
      <c r="Q11" s="159"/>
      <c r="R11" s="157" t="s">
        <v>41</v>
      </c>
      <c r="S11" s="157" t="s">
        <v>41</v>
      </c>
      <c r="T11" s="157" t="s">
        <v>41</v>
      </c>
      <c r="U11" s="157" t="s">
        <v>41</v>
      </c>
      <c r="V11" s="157" t="s">
        <v>41</v>
      </c>
      <c r="W11" s="158" t="s">
        <v>41</v>
      </c>
      <c r="X11" s="145" t="s">
        <v>41</v>
      </c>
      <c r="Y11" s="145" t="s">
        <v>41</v>
      </c>
      <c r="Z11" s="145"/>
      <c r="AA11" s="145" t="s">
        <v>41</v>
      </c>
      <c r="AB11" s="18" t="s">
        <v>41</v>
      </c>
      <c r="AC11" s="18"/>
      <c r="AD11" s="18"/>
      <c r="AE11" s="18"/>
      <c r="AF11" s="18"/>
      <c r="AG11" s="28" t="s">
        <v>41</v>
      </c>
      <c r="AH11" s="18"/>
      <c r="AI11" s="1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</row>
    <row r="12" spans="1:79" s="61" customFormat="1" ht="63.75" customHeight="1" x14ac:dyDescent="0.25">
      <c r="A12" s="43">
        <v>5</v>
      </c>
      <c r="B12" s="2" t="s">
        <v>63</v>
      </c>
      <c r="C12" s="2" t="s">
        <v>37</v>
      </c>
      <c r="D12" s="27">
        <v>240</v>
      </c>
      <c r="E12" s="155"/>
      <c r="F12" s="155"/>
      <c r="G12" s="155"/>
      <c r="H12" s="155"/>
      <c r="I12" s="155"/>
      <c r="J12" s="156"/>
      <c r="K12" s="156"/>
      <c r="L12" s="155"/>
      <c r="M12" s="17"/>
      <c r="N12" s="157"/>
      <c r="O12" s="158"/>
      <c r="P12" s="145"/>
      <c r="Q12" s="145"/>
      <c r="R12" s="157"/>
      <c r="S12" s="157"/>
      <c r="T12" s="157"/>
      <c r="U12" s="157"/>
      <c r="V12" s="157"/>
      <c r="W12" s="158"/>
      <c r="X12" s="145"/>
      <c r="Y12" s="145"/>
      <c r="Z12" s="145"/>
      <c r="AA12" s="145"/>
      <c r="AB12" s="18"/>
      <c r="AC12" s="18"/>
      <c r="AD12" s="18"/>
      <c r="AE12" s="18" t="s">
        <v>41</v>
      </c>
      <c r="AF12" s="18"/>
      <c r="AG12" s="28"/>
      <c r="AH12" s="18"/>
      <c r="AI12" s="18" t="s">
        <v>41</v>
      </c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</row>
    <row r="13" spans="1:79" s="61" customFormat="1" ht="75" customHeight="1" x14ac:dyDescent="0.25">
      <c r="A13" s="141">
        <v>6</v>
      </c>
      <c r="B13" s="2" t="s">
        <v>105</v>
      </c>
      <c r="C13" s="2" t="s">
        <v>37</v>
      </c>
      <c r="D13" s="27">
        <v>10</v>
      </c>
      <c r="E13" s="160"/>
      <c r="F13" s="160">
        <v>1</v>
      </c>
      <c r="G13" s="160"/>
      <c r="H13" s="160"/>
      <c r="I13" s="160"/>
      <c r="J13" s="161"/>
      <c r="K13" s="161"/>
      <c r="L13" s="160"/>
      <c r="M13" s="32"/>
      <c r="N13" s="159"/>
      <c r="O13" s="162"/>
      <c r="P13" s="163"/>
      <c r="Q13" s="163"/>
      <c r="R13" s="159"/>
      <c r="S13" s="159"/>
      <c r="T13" s="159"/>
      <c r="U13" s="159" t="s">
        <v>41</v>
      </c>
      <c r="V13" s="159"/>
      <c r="W13" s="162"/>
      <c r="X13" s="145"/>
      <c r="Y13" s="145"/>
      <c r="Z13" s="145"/>
      <c r="AA13" s="37"/>
      <c r="AB13" s="33"/>
      <c r="AC13" s="33"/>
      <c r="AD13" s="33" t="s">
        <v>41</v>
      </c>
      <c r="AE13" s="33"/>
      <c r="AF13" s="33"/>
      <c r="AG13" s="34" t="s">
        <v>41</v>
      </c>
      <c r="AH13" s="33"/>
      <c r="AI13" s="33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</row>
    <row r="14" spans="1:79" s="61" customFormat="1" ht="61.5" customHeight="1" x14ac:dyDescent="0.25">
      <c r="A14" s="43">
        <v>7</v>
      </c>
      <c r="B14" s="2" t="s">
        <v>106</v>
      </c>
      <c r="C14" s="2" t="s">
        <v>55</v>
      </c>
      <c r="D14" s="4">
        <v>5</v>
      </c>
      <c r="E14" s="145"/>
      <c r="F14" s="145"/>
      <c r="G14" s="145">
        <v>1</v>
      </c>
      <c r="H14" s="145"/>
      <c r="I14" s="145"/>
      <c r="J14" s="145"/>
      <c r="K14" s="145"/>
      <c r="L14" s="145"/>
      <c r="M14" s="18"/>
      <c r="N14" s="145" t="s">
        <v>41</v>
      </c>
      <c r="O14" s="145" t="s">
        <v>41</v>
      </c>
      <c r="P14" s="145" t="s">
        <v>41</v>
      </c>
      <c r="Q14" s="145" t="s">
        <v>41</v>
      </c>
      <c r="R14" s="145"/>
      <c r="S14" s="145" t="s">
        <v>41</v>
      </c>
      <c r="T14" s="145" t="s">
        <v>41</v>
      </c>
      <c r="U14" s="145" t="s">
        <v>41</v>
      </c>
      <c r="V14" s="145" t="s">
        <v>41</v>
      </c>
      <c r="W14" s="150"/>
      <c r="X14" s="145" t="s">
        <v>41</v>
      </c>
      <c r="Y14" s="145" t="s">
        <v>41</v>
      </c>
      <c r="Z14" s="145"/>
      <c r="AA14" s="164" t="s">
        <v>41</v>
      </c>
      <c r="AB14" s="18" t="s">
        <v>41</v>
      </c>
      <c r="AC14" s="18"/>
      <c r="AD14" s="18"/>
      <c r="AE14" s="18"/>
      <c r="AF14" s="18"/>
      <c r="AG14" s="18" t="s">
        <v>41</v>
      </c>
      <c r="AH14" s="18"/>
      <c r="AI14" s="1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</row>
    <row r="15" spans="1:79" s="48" customFormat="1" ht="51" customHeight="1" x14ac:dyDescent="0.25">
      <c r="A15" s="141">
        <v>8</v>
      </c>
      <c r="B15" s="2" t="s">
        <v>64</v>
      </c>
      <c r="C15" s="2" t="s">
        <v>55</v>
      </c>
      <c r="D15" s="4">
        <v>480</v>
      </c>
      <c r="E15" s="148"/>
      <c r="F15" s="148"/>
      <c r="G15" s="148"/>
      <c r="H15" s="148"/>
      <c r="I15" s="148"/>
      <c r="J15" s="148"/>
      <c r="K15" s="6"/>
      <c r="L15" s="148"/>
      <c r="M15" s="3"/>
      <c r="N15" s="145"/>
      <c r="O15" s="145"/>
      <c r="P15" s="145"/>
      <c r="Q15" s="145"/>
      <c r="R15" s="145"/>
      <c r="S15" s="145"/>
      <c r="T15" s="145"/>
      <c r="U15" s="145"/>
      <c r="V15" s="145"/>
      <c r="W15" s="150"/>
      <c r="X15" s="145"/>
      <c r="Y15" s="145"/>
      <c r="Z15" s="145"/>
      <c r="AA15" s="164"/>
      <c r="AB15" s="1"/>
      <c r="AC15" s="1"/>
      <c r="AD15" s="1"/>
      <c r="AE15" s="1" t="s">
        <v>41</v>
      </c>
      <c r="AF15" s="1"/>
      <c r="AG15" s="1"/>
      <c r="AH15" s="1"/>
      <c r="AI15" s="1" t="s">
        <v>41</v>
      </c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</row>
    <row r="16" spans="1:79" s="48" customFormat="1" ht="44.25" customHeight="1" x14ac:dyDescent="0.25">
      <c r="A16" s="43">
        <v>9</v>
      </c>
      <c r="B16" s="2" t="s">
        <v>66</v>
      </c>
      <c r="C16" s="2" t="s">
        <v>55</v>
      </c>
      <c r="D16" s="4">
        <v>10</v>
      </c>
      <c r="E16" s="148"/>
      <c r="F16" s="148"/>
      <c r="G16" s="148"/>
      <c r="H16" s="148"/>
      <c r="I16" s="148">
        <v>1</v>
      </c>
      <c r="J16" s="148"/>
      <c r="K16" s="6"/>
      <c r="L16" s="148"/>
      <c r="M16" s="3"/>
      <c r="N16" s="145"/>
      <c r="O16" s="145" t="s">
        <v>41</v>
      </c>
      <c r="P16" s="145" t="s">
        <v>41</v>
      </c>
      <c r="Q16" s="145" t="s">
        <v>41</v>
      </c>
      <c r="R16" s="145" t="s">
        <v>41</v>
      </c>
      <c r="S16" s="145"/>
      <c r="T16" s="145" t="s">
        <v>41</v>
      </c>
      <c r="U16" s="145" t="s">
        <v>41</v>
      </c>
      <c r="V16" s="145" t="s">
        <v>41</v>
      </c>
      <c r="W16" s="150"/>
      <c r="X16" s="145" t="s">
        <v>41</v>
      </c>
      <c r="Y16" s="145" t="s">
        <v>41</v>
      </c>
      <c r="Z16" s="145"/>
      <c r="AA16" s="164" t="s">
        <v>41</v>
      </c>
      <c r="AB16" s="1" t="s">
        <v>41</v>
      </c>
      <c r="AC16" s="1"/>
      <c r="AD16" s="1"/>
      <c r="AE16" s="1"/>
      <c r="AF16" s="1"/>
      <c r="AG16" s="1" t="s">
        <v>41</v>
      </c>
      <c r="AH16" s="1"/>
      <c r="AI16" s="1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</row>
    <row r="17" spans="1:79" s="61" customFormat="1" ht="38.25" customHeight="1" x14ac:dyDescent="0.25">
      <c r="A17" s="141">
        <v>10</v>
      </c>
      <c r="B17" s="2" t="s">
        <v>64</v>
      </c>
      <c r="C17" s="2" t="s">
        <v>55</v>
      </c>
      <c r="D17" s="4">
        <v>480</v>
      </c>
      <c r="E17" s="145"/>
      <c r="F17" s="145"/>
      <c r="G17" s="145"/>
      <c r="H17" s="145"/>
      <c r="I17" s="145"/>
      <c r="J17" s="145"/>
      <c r="K17" s="145"/>
      <c r="L17" s="145"/>
      <c r="M17" s="18"/>
      <c r="N17" s="145"/>
      <c r="O17" s="145"/>
      <c r="P17" s="145"/>
      <c r="Q17" s="145"/>
      <c r="R17" s="145"/>
      <c r="S17" s="145"/>
      <c r="T17" s="145"/>
      <c r="U17" s="145"/>
      <c r="V17" s="145"/>
      <c r="W17" s="150"/>
      <c r="X17" s="145"/>
      <c r="Y17" s="145"/>
      <c r="Z17" s="145"/>
      <c r="AA17" s="164"/>
      <c r="AB17" s="18"/>
      <c r="AC17" s="18"/>
      <c r="AD17" s="18"/>
      <c r="AE17" s="18" t="s">
        <v>41</v>
      </c>
      <c r="AF17" s="18"/>
      <c r="AG17" s="18"/>
      <c r="AH17" s="18"/>
      <c r="AI17" s="18" t="s">
        <v>41</v>
      </c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</row>
    <row r="18" spans="1:79" s="61" customFormat="1" ht="50.25" customHeight="1" x14ac:dyDescent="0.25">
      <c r="A18" s="43">
        <v>11</v>
      </c>
      <c r="B18" s="15" t="s">
        <v>134</v>
      </c>
      <c r="C18" s="2" t="s">
        <v>55</v>
      </c>
      <c r="D18" s="19">
        <v>135</v>
      </c>
      <c r="E18" s="145"/>
      <c r="F18" s="145"/>
      <c r="G18" s="145"/>
      <c r="H18" s="145">
        <v>1</v>
      </c>
      <c r="I18" s="145"/>
      <c r="J18" s="145"/>
      <c r="K18" s="145"/>
      <c r="L18" s="145"/>
      <c r="M18" s="18"/>
      <c r="N18" s="145" t="s">
        <v>41</v>
      </c>
      <c r="O18" s="145"/>
      <c r="P18" s="145"/>
      <c r="Q18" s="145"/>
      <c r="R18" s="145"/>
      <c r="S18" s="145" t="s">
        <v>41</v>
      </c>
      <c r="T18" s="145" t="s">
        <v>41</v>
      </c>
      <c r="U18" s="145" t="s">
        <v>41</v>
      </c>
      <c r="V18" s="145" t="s">
        <v>41</v>
      </c>
      <c r="W18" s="150"/>
      <c r="X18" s="231" t="s">
        <v>41</v>
      </c>
      <c r="Y18" s="231" t="s">
        <v>41</v>
      </c>
      <c r="Z18" s="231"/>
      <c r="AA18" s="255" t="s">
        <v>41</v>
      </c>
      <c r="AB18" s="294"/>
      <c r="AC18" s="294" t="s">
        <v>41</v>
      </c>
      <c r="AD18" s="224"/>
      <c r="AE18" s="18"/>
      <c r="AF18" s="18"/>
      <c r="AG18" s="18" t="s">
        <v>41</v>
      </c>
      <c r="AH18" s="18"/>
      <c r="AI18" s="1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</row>
    <row r="19" spans="1:79" s="61" customFormat="1" ht="66" customHeight="1" x14ac:dyDescent="0.25">
      <c r="A19" s="141">
        <v>12</v>
      </c>
      <c r="B19" s="13" t="s">
        <v>98</v>
      </c>
      <c r="C19" s="2" t="s">
        <v>55</v>
      </c>
      <c r="D19" s="142">
        <v>180</v>
      </c>
      <c r="E19" s="44"/>
      <c r="F19" s="145"/>
      <c r="G19" s="145"/>
      <c r="H19" s="145">
        <v>1</v>
      </c>
      <c r="I19" s="145"/>
      <c r="J19" s="145"/>
      <c r="K19" s="145">
        <v>8</v>
      </c>
      <c r="L19" s="145"/>
      <c r="M19" s="18"/>
      <c r="N19" s="145"/>
      <c r="O19" s="145"/>
      <c r="P19" s="145"/>
      <c r="Q19" s="145"/>
      <c r="R19" s="145" t="s">
        <v>41</v>
      </c>
      <c r="S19" s="145" t="s">
        <v>41</v>
      </c>
      <c r="T19" s="145" t="s">
        <v>41</v>
      </c>
      <c r="U19" s="145" t="s">
        <v>41</v>
      </c>
      <c r="V19" s="145" t="s">
        <v>41</v>
      </c>
      <c r="W19" s="150" t="s">
        <v>41</v>
      </c>
      <c r="X19" s="145" t="s">
        <v>41</v>
      </c>
      <c r="Y19" s="145" t="s">
        <v>41</v>
      </c>
      <c r="Z19" s="145"/>
      <c r="AA19" s="145" t="s">
        <v>41</v>
      </c>
      <c r="AB19" s="18" t="s">
        <v>41</v>
      </c>
      <c r="AC19" s="18"/>
      <c r="AD19" s="18"/>
      <c r="AE19" s="18"/>
      <c r="AF19" s="18"/>
      <c r="AG19" s="18" t="s">
        <v>41</v>
      </c>
      <c r="AH19" s="18"/>
      <c r="AI19" s="1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</row>
    <row r="20" spans="1:79" s="61" customFormat="1" ht="50.25" customHeight="1" x14ac:dyDescent="0.25">
      <c r="A20" s="43">
        <v>13</v>
      </c>
      <c r="B20" s="2" t="s">
        <v>64</v>
      </c>
      <c r="C20" s="2" t="s">
        <v>55</v>
      </c>
      <c r="D20" s="4">
        <v>480</v>
      </c>
      <c r="E20" s="44"/>
      <c r="F20" s="145"/>
      <c r="G20" s="145"/>
      <c r="H20" s="145"/>
      <c r="I20" s="145"/>
      <c r="J20" s="145"/>
      <c r="K20" s="145"/>
      <c r="L20" s="145"/>
      <c r="M20" s="18"/>
      <c r="N20" s="145"/>
      <c r="O20" s="145"/>
      <c r="P20" s="145"/>
      <c r="Q20" s="145"/>
      <c r="R20" s="145"/>
      <c r="S20" s="145"/>
      <c r="T20" s="145"/>
      <c r="U20" s="145"/>
      <c r="V20" s="145"/>
      <c r="W20" s="150"/>
      <c r="X20" s="145"/>
      <c r="Y20" s="145"/>
      <c r="Z20" s="145"/>
      <c r="AA20" s="164"/>
      <c r="AB20" s="18"/>
      <c r="AC20" s="18"/>
      <c r="AD20" s="18"/>
      <c r="AE20" s="18" t="s">
        <v>41</v>
      </c>
      <c r="AF20" s="18"/>
      <c r="AG20" s="18"/>
      <c r="AH20" s="18"/>
      <c r="AI20" s="18" t="s">
        <v>41</v>
      </c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</row>
    <row r="21" spans="1:79" s="61" customFormat="1" ht="50.25" customHeight="1" x14ac:dyDescent="0.25">
      <c r="A21" s="141">
        <v>14</v>
      </c>
      <c r="B21" s="2" t="s">
        <v>135</v>
      </c>
      <c r="C21" s="2" t="s">
        <v>55</v>
      </c>
      <c r="D21" s="4">
        <v>20</v>
      </c>
      <c r="E21" s="44"/>
      <c r="F21" s="145"/>
      <c r="G21" s="145"/>
      <c r="H21" s="145"/>
      <c r="I21" s="145">
        <v>1</v>
      </c>
      <c r="J21" s="145"/>
      <c r="K21" s="145"/>
      <c r="L21" s="145"/>
      <c r="M21" s="18"/>
      <c r="N21" s="145"/>
      <c r="O21" s="145"/>
      <c r="P21" s="145"/>
      <c r="Q21" s="145"/>
      <c r="R21" s="145"/>
      <c r="S21" s="145"/>
      <c r="T21" s="145" t="s">
        <v>41</v>
      </c>
      <c r="U21" s="145" t="s">
        <v>41</v>
      </c>
      <c r="V21" s="145" t="s">
        <v>41</v>
      </c>
      <c r="W21" s="150"/>
      <c r="X21" s="145" t="s">
        <v>41</v>
      </c>
      <c r="Y21" s="145" t="s">
        <v>41</v>
      </c>
      <c r="Z21" s="145"/>
      <c r="AA21" s="164" t="s">
        <v>41</v>
      </c>
      <c r="AB21" s="18"/>
      <c r="AC21" s="18" t="s">
        <v>41</v>
      </c>
      <c r="AD21" s="18"/>
      <c r="AE21" s="18"/>
      <c r="AF21" s="18"/>
      <c r="AG21" s="18"/>
      <c r="AH21" s="18" t="s">
        <v>41</v>
      </c>
      <c r="AI21" s="1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</row>
    <row r="22" spans="1:79" s="61" customFormat="1" ht="50.25" customHeight="1" x14ac:dyDescent="0.25">
      <c r="A22" s="43">
        <v>15</v>
      </c>
      <c r="B22" s="13" t="s">
        <v>136</v>
      </c>
      <c r="C22" s="2" t="s">
        <v>55</v>
      </c>
      <c r="D22" s="4">
        <v>5</v>
      </c>
      <c r="E22" s="44"/>
      <c r="F22" s="145"/>
      <c r="G22" s="145"/>
      <c r="H22" s="145"/>
      <c r="I22" s="145">
        <v>1</v>
      </c>
      <c r="J22" s="145"/>
      <c r="K22" s="145"/>
      <c r="L22" s="145"/>
      <c r="M22" s="18"/>
      <c r="N22" s="145" t="s">
        <v>41</v>
      </c>
      <c r="O22" s="145" t="s">
        <v>41</v>
      </c>
      <c r="P22" s="145" t="s">
        <v>41</v>
      </c>
      <c r="Q22" s="145" t="s">
        <v>41</v>
      </c>
      <c r="R22" s="145"/>
      <c r="S22" s="145"/>
      <c r="T22" s="145"/>
      <c r="U22" s="145" t="s">
        <v>41</v>
      </c>
      <c r="V22" s="145" t="s">
        <v>41</v>
      </c>
      <c r="W22" s="150"/>
      <c r="X22" s="145"/>
      <c r="Y22" s="145" t="s">
        <v>41</v>
      </c>
      <c r="Z22" s="145"/>
      <c r="AA22" s="164"/>
      <c r="AB22" s="18" t="s">
        <v>41</v>
      </c>
      <c r="AC22" s="18"/>
      <c r="AD22" s="18"/>
      <c r="AE22" s="18"/>
      <c r="AF22" s="18"/>
      <c r="AG22" s="18" t="s">
        <v>41</v>
      </c>
      <c r="AH22" s="18"/>
      <c r="AI22" s="1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</row>
    <row r="23" spans="1:79" s="48" customFormat="1" ht="50.25" customHeight="1" x14ac:dyDescent="0.25">
      <c r="A23" s="141">
        <v>16</v>
      </c>
      <c r="B23" s="13" t="s">
        <v>64</v>
      </c>
      <c r="C23" s="2" t="s">
        <v>54</v>
      </c>
      <c r="D23" s="5">
        <v>480</v>
      </c>
      <c r="E23" s="7"/>
      <c r="F23" s="148"/>
      <c r="G23" s="148"/>
      <c r="H23" s="148"/>
      <c r="I23" s="148"/>
      <c r="J23" s="148"/>
      <c r="K23" s="148"/>
      <c r="L23" s="148"/>
      <c r="M23" s="1"/>
      <c r="N23" s="145"/>
      <c r="O23" s="145"/>
      <c r="P23" s="145"/>
      <c r="Q23" s="145"/>
      <c r="R23" s="145"/>
      <c r="S23" s="145"/>
      <c r="T23" s="145"/>
      <c r="U23" s="145"/>
      <c r="V23" s="145"/>
      <c r="W23" s="150"/>
      <c r="X23" s="145"/>
      <c r="Y23" s="145"/>
      <c r="Z23" s="145"/>
      <c r="AA23" s="164"/>
      <c r="AB23" s="1"/>
      <c r="AC23" s="1"/>
      <c r="AD23" s="1"/>
      <c r="AE23" s="1" t="s">
        <v>41</v>
      </c>
      <c r="AF23" s="1"/>
      <c r="AG23" s="1"/>
      <c r="AH23" s="1"/>
      <c r="AI23" s="1" t="s">
        <v>41</v>
      </c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</row>
    <row r="24" spans="1:79" s="48" customFormat="1" ht="52.5" customHeight="1" x14ac:dyDescent="0.25">
      <c r="A24" s="43">
        <v>17</v>
      </c>
      <c r="B24" s="2" t="s">
        <v>133</v>
      </c>
      <c r="C24" s="2" t="s">
        <v>54</v>
      </c>
      <c r="D24" s="5">
        <v>20</v>
      </c>
      <c r="E24" s="7"/>
      <c r="F24" s="148"/>
      <c r="G24" s="148"/>
      <c r="H24" s="148"/>
      <c r="I24" s="148"/>
      <c r="J24" s="148">
        <v>1</v>
      </c>
      <c r="K24" s="148"/>
      <c r="L24" s="148"/>
      <c r="M24" s="1"/>
      <c r="N24" s="145"/>
      <c r="O24" s="145"/>
      <c r="P24" s="145"/>
      <c r="Q24" s="145"/>
      <c r="R24" s="145"/>
      <c r="S24" s="145"/>
      <c r="T24" s="145" t="s">
        <v>41</v>
      </c>
      <c r="U24" s="145" t="s">
        <v>41</v>
      </c>
      <c r="V24" s="145" t="s">
        <v>41</v>
      </c>
      <c r="W24" s="150"/>
      <c r="X24" s="145" t="s">
        <v>41</v>
      </c>
      <c r="Y24" s="145" t="s">
        <v>41</v>
      </c>
      <c r="Z24" s="145"/>
      <c r="AA24" s="164" t="s">
        <v>41</v>
      </c>
      <c r="AB24" s="1"/>
      <c r="AC24" s="1" t="s">
        <v>41</v>
      </c>
      <c r="AD24" s="1"/>
      <c r="AE24" s="1"/>
      <c r="AF24" s="1"/>
      <c r="AG24" s="1"/>
      <c r="AH24" s="1" t="s">
        <v>41</v>
      </c>
      <c r="AI24" s="1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</row>
    <row r="25" spans="1:79" s="61" customFormat="1" ht="55.5" customHeight="1" x14ac:dyDescent="0.25">
      <c r="A25" s="141">
        <v>18</v>
      </c>
      <c r="B25" s="2" t="s">
        <v>137</v>
      </c>
      <c r="C25" s="2" t="s">
        <v>54</v>
      </c>
      <c r="D25" s="19">
        <v>5</v>
      </c>
      <c r="E25" s="44"/>
      <c r="F25" s="145"/>
      <c r="G25" s="145"/>
      <c r="H25" s="145"/>
      <c r="I25" s="145"/>
      <c r="J25" s="145">
        <v>1</v>
      </c>
      <c r="K25" s="145"/>
      <c r="L25" s="145"/>
      <c r="M25" s="18"/>
      <c r="N25" s="145" t="s">
        <v>41</v>
      </c>
      <c r="O25" s="145" t="s">
        <v>41</v>
      </c>
      <c r="P25" s="145" t="s">
        <v>41</v>
      </c>
      <c r="Q25" s="145" t="s">
        <v>41</v>
      </c>
      <c r="R25" s="145"/>
      <c r="S25" s="145"/>
      <c r="T25" s="145"/>
      <c r="U25" s="145" t="s">
        <v>41</v>
      </c>
      <c r="V25" s="145" t="s">
        <v>41</v>
      </c>
      <c r="W25" s="150"/>
      <c r="X25" s="145"/>
      <c r="Y25" s="145" t="s">
        <v>41</v>
      </c>
      <c r="Z25" s="145"/>
      <c r="AA25" s="164"/>
      <c r="AB25" s="18" t="s">
        <v>41</v>
      </c>
      <c r="AC25" s="18"/>
      <c r="AD25" s="18"/>
      <c r="AE25" s="18"/>
      <c r="AF25" s="18"/>
      <c r="AG25" s="18" t="s">
        <v>41</v>
      </c>
      <c r="AH25" s="18"/>
      <c r="AI25" s="1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</row>
    <row r="26" spans="1:79" s="61" customFormat="1" ht="78.75" customHeight="1" x14ac:dyDescent="0.25">
      <c r="A26" s="43">
        <v>19</v>
      </c>
      <c r="B26" s="2" t="s">
        <v>141</v>
      </c>
      <c r="C26" s="2" t="s">
        <v>54</v>
      </c>
      <c r="D26" s="19">
        <v>5</v>
      </c>
      <c r="E26" s="44"/>
      <c r="F26" s="145"/>
      <c r="G26" s="145">
        <v>1</v>
      </c>
      <c r="H26" s="145"/>
      <c r="I26" s="145"/>
      <c r="J26" s="145"/>
      <c r="K26" s="145">
        <v>1</v>
      </c>
      <c r="L26" s="145"/>
      <c r="M26" s="18"/>
      <c r="N26" s="145" t="s">
        <v>41</v>
      </c>
      <c r="O26" s="145"/>
      <c r="P26" s="145"/>
      <c r="Q26" s="145"/>
      <c r="R26" s="145" t="s">
        <v>41</v>
      </c>
      <c r="S26" s="145" t="s">
        <v>41</v>
      </c>
      <c r="T26" s="145" t="s">
        <v>41</v>
      </c>
      <c r="U26" s="145" t="s">
        <v>41</v>
      </c>
      <c r="V26" s="145" t="s">
        <v>41</v>
      </c>
      <c r="W26" s="150" t="s">
        <v>41</v>
      </c>
      <c r="X26" s="145" t="s">
        <v>41</v>
      </c>
      <c r="Y26" s="145" t="s">
        <v>41</v>
      </c>
      <c r="Z26" s="145"/>
      <c r="AA26" s="164" t="s">
        <v>41</v>
      </c>
      <c r="AB26" s="18" t="s">
        <v>41</v>
      </c>
      <c r="AC26" s="18"/>
      <c r="AD26" s="18"/>
      <c r="AE26" s="18"/>
      <c r="AF26" s="18"/>
      <c r="AG26" s="18" t="s">
        <v>41</v>
      </c>
      <c r="AH26" s="18"/>
      <c r="AI26" s="1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</row>
    <row r="27" spans="1:79" s="61" customFormat="1" ht="51" customHeight="1" x14ac:dyDescent="0.25">
      <c r="A27" s="141">
        <v>20</v>
      </c>
      <c r="B27" s="2" t="s">
        <v>110</v>
      </c>
      <c r="C27" s="2" t="s">
        <v>54</v>
      </c>
      <c r="D27" s="19">
        <v>240</v>
      </c>
      <c r="E27" s="44"/>
      <c r="F27" s="145"/>
      <c r="G27" s="145"/>
      <c r="H27" s="145"/>
      <c r="I27" s="145"/>
      <c r="J27" s="145"/>
      <c r="K27" s="145"/>
      <c r="L27" s="145"/>
      <c r="M27" s="18"/>
      <c r="N27" s="145"/>
      <c r="O27" s="145"/>
      <c r="P27" s="145"/>
      <c r="Q27" s="145"/>
      <c r="R27" s="145"/>
      <c r="S27" s="145"/>
      <c r="T27" s="145"/>
      <c r="U27" s="145"/>
      <c r="V27" s="145"/>
      <c r="W27" s="150"/>
      <c r="X27" s="145"/>
      <c r="Y27" s="145"/>
      <c r="Z27" s="145"/>
      <c r="AA27" s="164"/>
      <c r="AB27" s="18"/>
      <c r="AC27" s="18"/>
      <c r="AD27" s="18"/>
      <c r="AE27" s="18" t="s">
        <v>41</v>
      </c>
      <c r="AF27" s="18"/>
      <c r="AG27" s="18"/>
      <c r="AH27" s="18"/>
      <c r="AI27" s="18" t="s">
        <v>41</v>
      </c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</row>
    <row r="28" spans="1:79" s="61" customFormat="1" ht="54" customHeight="1" x14ac:dyDescent="0.25">
      <c r="A28" s="43">
        <v>21</v>
      </c>
      <c r="B28" s="2" t="s">
        <v>138</v>
      </c>
      <c r="C28" s="2" t="s">
        <v>54</v>
      </c>
      <c r="D28" s="19">
        <v>10</v>
      </c>
      <c r="E28" s="44"/>
      <c r="F28" s="145"/>
      <c r="G28" s="145">
        <v>1</v>
      </c>
      <c r="H28" s="145"/>
      <c r="I28" s="145"/>
      <c r="J28" s="145"/>
      <c r="K28" s="145"/>
      <c r="L28" s="145"/>
      <c r="M28" s="18"/>
      <c r="N28" s="145"/>
      <c r="O28" s="145"/>
      <c r="P28" s="145"/>
      <c r="Q28" s="145"/>
      <c r="R28" s="145"/>
      <c r="S28" s="145"/>
      <c r="T28" s="145"/>
      <c r="U28" s="145" t="s">
        <v>41</v>
      </c>
      <c r="V28" s="145"/>
      <c r="W28" s="150"/>
      <c r="X28" s="145"/>
      <c r="Y28" s="145"/>
      <c r="Z28" s="145"/>
      <c r="AA28" s="164"/>
      <c r="AB28" s="18"/>
      <c r="AC28" s="18"/>
      <c r="AD28" s="18" t="s">
        <v>41</v>
      </c>
      <c r="AE28" s="18"/>
      <c r="AF28" s="18"/>
      <c r="AG28" s="18" t="s">
        <v>41</v>
      </c>
      <c r="AH28" s="18"/>
      <c r="AI28" s="1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</row>
    <row r="29" spans="1:79" s="61" customFormat="1" ht="39" customHeight="1" x14ac:dyDescent="0.25">
      <c r="A29" s="141">
        <v>22</v>
      </c>
      <c r="B29" s="2" t="s">
        <v>139</v>
      </c>
      <c r="C29" s="2" t="s">
        <v>37</v>
      </c>
      <c r="D29" s="8">
        <v>5</v>
      </c>
      <c r="E29" s="35">
        <v>1</v>
      </c>
      <c r="F29" s="35"/>
      <c r="G29" s="145"/>
      <c r="H29" s="145"/>
      <c r="I29" s="145"/>
      <c r="J29" s="145"/>
      <c r="K29" s="18"/>
      <c r="L29" s="145"/>
      <c r="M29" s="18"/>
      <c r="N29" s="18" t="s">
        <v>41</v>
      </c>
      <c r="O29" s="18" t="s">
        <v>41</v>
      </c>
      <c r="P29" s="18" t="s">
        <v>41</v>
      </c>
      <c r="Q29" s="18" t="s">
        <v>41</v>
      </c>
      <c r="R29" s="18"/>
      <c r="S29" s="18" t="s">
        <v>41</v>
      </c>
      <c r="T29" s="18" t="s">
        <v>41</v>
      </c>
      <c r="U29" s="18" t="s">
        <v>41</v>
      </c>
      <c r="V29" s="18" t="s">
        <v>41</v>
      </c>
      <c r="W29" s="38"/>
      <c r="X29" s="18" t="s">
        <v>41</v>
      </c>
      <c r="Y29" s="18" t="s">
        <v>41</v>
      </c>
      <c r="Z29" s="18"/>
      <c r="AA29" s="28" t="s">
        <v>41</v>
      </c>
      <c r="AB29" s="18" t="s">
        <v>41</v>
      </c>
      <c r="AC29" s="18"/>
      <c r="AD29" s="18"/>
      <c r="AE29" s="18"/>
      <c r="AF29" s="18"/>
      <c r="AG29" s="18" t="s">
        <v>41</v>
      </c>
      <c r="AH29" s="18"/>
      <c r="AI29" s="1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</row>
    <row r="30" spans="1:79" s="61" customFormat="1" ht="39" customHeight="1" x14ac:dyDescent="0.25">
      <c r="A30" s="43">
        <v>23</v>
      </c>
      <c r="B30" s="2" t="s">
        <v>96</v>
      </c>
      <c r="C30" s="2" t="s">
        <v>37</v>
      </c>
      <c r="D30" s="4">
        <v>15</v>
      </c>
      <c r="E30" s="35">
        <v>1</v>
      </c>
      <c r="F30" s="35"/>
      <c r="G30" s="145"/>
      <c r="H30" s="145"/>
      <c r="I30" s="145"/>
      <c r="J30" s="145"/>
      <c r="K30" s="18">
        <v>2</v>
      </c>
      <c r="L30" s="145"/>
      <c r="M30" s="18"/>
      <c r="N30" s="18"/>
      <c r="O30" s="18"/>
      <c r="P30" s="18"/>
      <c r="Q30" s="18"/>
      <c r="R30" s="18" t="s">
        <v>41</v>
      </c>
      <c r="S30" s="18" t="s">
        <v>41</v>
      </c>
      <c r="T30" s="18" t="s">
        <v>41</v>
      </c>
      <c r="U30" s="18" t="s">
        <v>41</v>
      </c>
      <c r="V30" s="18" t="s">
        <v>41</v>
      </c>
      <c r="W30" s="38" t="s">
        <v>41</v>
      </c>
      <c r="X30" s="18" t="s">
        <v>41</v>
      </c>
      <c r="Y30" s="18" t="s">
        <v>41</v>
      </c>
      <c r="Z30" s="18"/>
      <c r="AA30" s="28" t="s">
        <v>41</v>
      </c>
      <c r="AB30" s="18" t="s">
        <v>41</v>
      </c>
      <c r="AC30" s="18"/>
      <c r="AD30" s="18"/>
      <c r="AE30" s="18"/>
      <c r="AF30" s="18"/>
      <c r="AG30" s="18" t="s">
        <v>41</v>
      </c>
      <c r="AH30" s="18"/>
      <c r="AI30" s="1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</row>
    <row r="31" spans="1:79" s="61" customFormat="1" ht="48" customHeight="1" x14ac:dyDescent="0.25">
      <c r="A31" s="141">
        <v>24</v>
      </c>
      <c r="B31" s="2" t="s">
        <v>140</v>
      </c>
      <c r="C31" s="2" t="s">
        <v>37</v>
      </c>
      <c r="D31" s="27">
        <v>5</v>
      </c>
      <c r="E31" s="35">
        <v>1</v>
      </c>
      <c r="F31" s="35"/>
      <c r="G31" s="145"/>
      <c r="H31" s="145"/>
      <c r="I31" s="145"/>
      <c r="J31" s="145"/>
      <c r="K31" s="18"/>
      <c r="L31" s="145">
        <v>1</v>
      </c>
      <c r="M31" s="18">
        <v>1</v>
      </c>
      <c r="N31" s="18" t="s">
        <v>41</v>
      </c>
      <c r="O31" s="18"/>
      <c r="P31" s="18"/>
      <c r="Q31" s="18"/>
      <c r="R31" s="18"/>
      <c r="S31" s="18" t="s">
        <v>41</v>
      </c>
      <c r="T31" s="18" t="s">
        <v>41</v>
      </c>
      <c r="U31" s="18" t="s">
        <v>41</v>
      </c>
      <c r="V31" s="18" t="s">
        <v>41</v>
      </c>
      <c r="W31" s="38"/>
      <c r="X31" s="18" t="s">
        <v>41</v>
      </c>
      <c r="Y31" s="18" t="s">
        <v>41</v>
      </c>
      <c r="Z31" s="18" t="s">
        <v>41</v>
      </c>
      <c r="AA31" s="28" t="s">
        <v>41</v>
      </c>
      <c r="AB31" s="18" t="s">
        <v>41</v>
      </c>
      <c r="AC31" s="18"/>
      <c r="AD31" s="18"/>
      <c r="AE31" s="18"/>
      <c r="AF31" s="18"/>
      <c r="AG31" s="18" t="s">
        <v>41</v>
      </c>
      <c r="AH31" s="18"/>
      <c r="AI31" s="1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</row>
    <row r="32" spans="1:79" s="61" customFormat="1" ht="38.25" customHeight="1" x14ac:dyDescent="0.25">
      <c r="A32" s="43">
        <v>25</v>
      </c>
      <c r="B32" s="2" t="s">
        <v>114</v>
      </c>
      <c r="C32" s="2" t="s">
        <v>37</v>
      </c>
      <c r="D32" s="27">
        <v>240</v>
      </c>
      <c r="E32" s="36"/>
      <c r="F32" s="35"/>
      <c r="G32" s="145"/>
      <c r="H32" s="145"/>
      <c r="I32" s="145"/>
      <c r="J32" s="145"/>
      <c r="K32" s="18"/>
      <c r="L32" s="145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38"/>
      <c r="X32" s="18"/>
      <c r="Y32" s="18"/>
      <c r="Z32" s="18"/>
      <c r="AA32" s="28"/>
      <c r="AB32" s="18"/>
      <c r="AC32" s="18"/>
      <c r="AD32" s="18"/>
      <c r="AE32" s="18" t="s">
        <v>41</v>
      </c>
      <c r="AF32" s="18"/>
      <c r="AG32" s="18"/>
      <c r="AH32" s="18"/>
      <c r="AI32" s="18" t="s">
        <v>41</v>
      </c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</row>
    <row r="33" spans="1:77" s="65" customFormat="1" x14ac:dyDescent="0.25">
      <c r="A33" s="342" t="s">
        <v>33</v>
      </c>
      <c r="B33" s="342"/>
      <c r="C33" s="342"/>
      <c r="D33" s="62">
        <f t="shared" ref="D33:M33" si="0">SUM(D8:D32)</f>
        <v>3090</v>
      </c>
      <c r="E33" s="62">
        <f t="shared" si="0"/>
        <v>7</v>
      </c>
      <c r="F33" s="62">
        <f t="shared" si="0"/>
        <v>1</v>
      </c>
      <c r="G33" s="62">
        <f t="shared" si="0"/>
        <v>3</v>
      </c>
      <c r="H33" s="62">
        <f t="shared" si="0"/>
        <v>2</v>
      </c>
      <c r="I33" s="62">
        <f t="shared" si="0"/>
        <v>3</v>
      </c>
      <c r="J33" s="62">
        <f t="shared" si="0"/>
        <v>2</v>
      </c>
      <c r="K33" s="62">
        <f t="shared" si="0"/>
        <v>14</v>
      </c>
      <c r="L33" s="62">
        <f t="shared" si="0"/>
        <v>1</v>
      </c>
      <c r="M33" s="62">
        <f t="shared" si="0"/>
        <v>1</v>
      </c>
      <c r="N33" s="63">
        <f>+COUNTA(N8:N32)</f>
        <v>10</v>
      </c>
      <c r="O33" s="63">
        <f t="shared" ref="O33:AI33" si="1">+COUNTA(O8:O32)</f>
        <v>6</v>
      </c>
      <c r="P33" s="63">
        <f t="shared" si="1"/>
        <v>6</v>
      </c>
      <c r="Q33" s="63">
        <f t="shared" si="1"/>
        <v>6</v>
      </c>
      <c r="R33" s="63">
        <f t="shared" si="1"/>
        <v>6</v>
      </c>
      <c r="S33" s="63">
        <f t="shared" si="1"/>
        <v>9</v>
      </c>
      <c r="T33" s="63">
        <f t="shared" si="1"/>
        <v>12</v>
      </c>
      <c r="U33" s="63">
        <f t="shared" si="1"/>
        <v>18</v>
      </c>
      <c r="V33" s="63">
        <f t="shared" si="1"/>
        <v>16</v>
      </c>
      <c r="W33" s="63">
        <f t="shared" si="1"/>
        <v>5</v>
      </c>
      <c r="X33" s="63">
        <f t="shared" si="1"/>
        <v>12</v>
      </c>
      <c r="Y33" s="63">
        <f t="shared" si="1"/>
        <v>16</v>
      </c>
      <c r="Z33" s="63">
        <f t="shared" si="1"/>
        <v>1</v>
      </c>
      <c r="AA33" s="63">
        <f t="shared" si="1"/>
        <v>12</v>
      </c>
      <c r="AB33" s="63">
        <f t="shared" si="1"/>
        <v>12</v>
      </c>
      <c r="AC33" s="63">
        <f t="shared" si="1"/>
        <v>4</v>
      </c>
      <c r="AD33" s="63">
        <f t="shared" si="1"/>
        <v>2</v>
      </c>
      <c r="AE33" s="63">
        <f t="shared" si="1"/>
        <v>7</v>
      </c>
      <c r="AF33" s="63">
        <f t="shared" si="1"/>
        <v>0</v>
      </c>
      <c r="AG33" s="63">
        <f t="shared" si="1"/>
        <v>15</v>
      </c>
      <c r="AH33" s="63">
        <f t="shared" si="1"/>
        <v>3</v>
      </c>
      <c r="AI33" s="63">
        <f t="shared" si="1"/>
        <v>7</v>
      </c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</row>
    <row r="34" spans="1:77" x14ac:dyDescent="0.25">
      <c r="AG34" s="59"/>
      <c r="AH34" s="59"/>
      <c r="AI34" s="59"/>
    </row>
    <row r="35" spans="1:77" x14ac:dyDescent="0.25">
      <c r="B35" s="69"/>
      <c r="C35" s="130" t="s">
        <v>34</v>
      </c>
      <c r="D35" s="63">
        <f>ROUNDUP((D33/60/8),0)</f>
        <v>7</v>
      </c>
      <c r="E35" s="67"/>
      <c r="AG35" s="59"/>
      <c r="AH35" s="59"/>
      <c r="AI35" s="59"/>
    </row>
    <row r="36" spans="1:77" s="59" customFormat="1" x14ac:dyDescent="0.25">
      <c r="A36" s="58"/>
      <c r="B36" s="58"/>
      <c r="C36" s="65"/>
      <c r="D36" s="70"/>
      <c r="E36" s="67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</row>
    <row r="37" spans="1:77" s="59" customFormat="1" x14ac:dyDescent="0.25">
      <c r="A37" s="58"/>
      <c r="B37" s="58"/>
      <c r="C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</row>
  </sheetData>
  <mergeCells count="26">
    <mergeCell ref="D4:D7"/>
    <mergeCell ref="E4:M4"/>
    <mergeCell ref="AG4:AI4"/>
    <mergeCell ref="E6:J6"/>
    <mergeCell ref="Y6:AA6"/>
    <mergeCell ref="N4:AA4"/>
    <mergeCell ref="N5:AA5"/>
    <mergeCell ref="AD5:AD6"/>
    <mergeCell ref="AE5:AE6"/>
    <mergeCell ref="AB4:AF4"/>
    <mergeCell ref="A1:AI1"/>
    <mergeCell ref="A2:AI2"/>
    <mergeCell ref="A33:C33"/>
    <mergeCell ref="AF5:AF6"/>
    <mergeCell ref="AG5:AG7"/>
    <mergeCell ref="AH5:AH7"/>
    <mergeCell ref="AI5:AI7"/>
    <mergeCell ref="K6:L6"/>
    <mergeCell ref="N6:R6"/>
    <mergeCell ref="T6:X6"/>
    <mergeCell ref="E5:M5"/>
    <mergeCell ref="AB5:AB6"/>
    <mergeCell ref="AC5:AC6"/>
    <mergeCell ref="A4:A7"/>
    <mergeCell ref="B4:B7"/>
    <mergeCell ref="C4:C7"/>
  </mergeCells>
  <pageMargins left="0.7" right="0.7" top="0.75" bottom="0.75" header="0.3" footer="0.3"/>
  <pageSetup paperSize="9" scale="37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C37"/>
  <sheetViews>
    <sheetView zoomScale="64" zoomScaleNormal="64" workbookViewId="0">
      <pane xSplit="2" ySplit="7" topLeftCell="C27" activePane="bottomRight" state="frozen"/>
      <selection activeCell="C8" sqref="C8"/>
      <selection pane="topRight" activeCell="C8" sqref="C8"/>
      <selection pane="bottomLeft" activeCell="C8" sqref="C8"/>
      <selection pane="bottomRight" activeCell="C4" sqref="C4:C7"/>
    </sheetView>
  </sheetViews>
  <sheetFormatPr baseColWidth="10" defaultColWidth="13.33203125" defaultRowHeight="15.75" x14ac:dyDescent="0.25"/>
  <cols>
    <col min="1" max="1" width="11.83203125" style="58" customWidth="1"/>
    <col min="2" max="2" width="72.33203125" style="58" customWidth="1"/>
    <col min="3" max="3" width="49.83203125" style="58" customWidth="1"/>
    <col min="4" max="4" width="10.1640625" style="66" customWidth="1"/>
    <col min="5" max="9" width="7" style="59" customWidth="1"/>
    <col min="10" max="11" width="10.5" style="59" customWidth="1"/>
    <col min="12" max="12" width="11.83203125" style="59" customWidth="1"/>
    <col min="13" max="13" width="12.6640625" style="59" customWidth="1"/>
    <col min="14" max="14" width="14.5" style="59" customWidth="1"/>
    <col min="15" max="15" width="14" style="59" customWidth="1"/>
    <col min="16" max="20" width="7" style="59" customWidth="1"/>
    <col min="21" max="21" width="27.83203125" style="59" customWidth="1"/>
    <col min="22" max="33" width="7" style="59" customWidth="1"/>
    <col min="34" max="34" width="6.5" style="59" customWidth="1"/>
    <col min="35" max="37" width="9.6640625" style="58" customWidth="1"/>
    <col min="38" max="16384" width="13.33203125" style="58"/>
  </cols>
  <sheetData>
    <row r="1" spans="1:81" ht="18" customHeight="1" x14ac:dyDescent="0.25">
      <c r="A1" s="340" t="s">
        <v>40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</row>
    <row r="2" spans="1:81" ht="24" customHeight="1" x14ac:dyDescent="0.25">
      <c r="A2" s="340" t="s">
        <v>230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</row>
    <row r="4" spans="1:81" s="60" customFormat="1" ht="26.1" customHeight="1" x14ac:dyDescent="0.2">
      <c r="A4" s="344" t="s">
        <v>0</v>
      </c>
      <c r="B4" s="327" t="s">
        <v>1</v>
      </c>
      <c r="C4" s="351" t="s">
        <v>2</v>
      </c>
      <c r="D4" s="353" t="s">
        <v>3</v>
      </c>
      <c r="E4" s="351" t="s">
        <v>4</v>
      </c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48" t="s">
        <v>5</v>
      </c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50"/>
      <c r="AD4" s="344" t="s">
        <v>6</v>
      </c>
      <c r="AE4" s="344"/>
      <c r="AF4" s="344"/>
      <c r="AG4" s="344"/>
      <c r="AH4" s="344"/>
      <c r="AI4" s="350" t="s">
        <v>7</v>
      </c>
      <c r="AJ4" s="344"/>
      <c r="AK4" s="344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</row>
    <row r="5" spans="1:81" s="60" customFormat="1" ht="26.1" customHeight="1" x14ac:dyDescent="0.2">
      <c r="A5" s="344"/>
      <c r="B5" s="328"/>
      <c r="C5" s="351"/>
      <c r="D5" s="353"/>
      <c r="E5" s="352" t="s">
        <v>8</v>
      </c>
      <c r="F5" s="352"/>
      <c r="G5" s="352"/>
      <c r="H5" s="352"/>
      <c r="I5" s="352"/>
      <c r="J5" s="352"/>
      <c r="K5" s="352"/>
      <c r="L5" s="351"/>
      <c r="M5" s="351"/>
      <c r="N5" s="351"/>
      <c r="O5" s="351"/>
      <c r="P5" s="348" t="s">
        <v>9</v>
      </c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50"/>
      <c r="AD5" s="343" t="s">
        <v>10</v>
      </c>
      <c r="AE5" s="343" t="s">
        <v>11</v>
      </c>
      <c r="AF5" s="343" t="s">
        <v>12</v>
      </c>
      <c r="AG5" s="343" t="s">
        <v>13</v>
      </c>
      <c r="AH5" s="343" t="s">
        <v>14</v>
      </c>
      <c r="AI5" s="359" t="s">
        <v>15</v>
      </c>
      <c r="AJ5" s="343" t="s">
        <v>16</v>
      </c>
      <c r="AK5" s="343" t="s">
        <v>17</v>
      </c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</row>
    <row r="6" spans="1:81" s="60" customFormat="1" ht="101.1" customHeight="1" x14ac:dyDescent="0.2">
      <c r="A6" s="344"/>
      <c r="B6" s="328"/>
      <c r="C6" s="351"/>
      <c r="D6" s="354"/>
      <c r="E6" s="356" t="s">
        <v>18</v>
      </c>
      <c r="F6" s="357"/>
      <c r="G6" s="357"/>
      <c r="H6" s="357"/>
      <c r="I6" s="357"/>
      <c r="J6" s="357"/>
      <c r="K6" s="358"/>
      <c r="L6" s="356" t="s">
        <v>19</v>
      </c>
      <c r="M6" s="358"/>
      <c r="N6" s="356" t="s">
        <v>20</v>
      </c>
      <c r="O6" s="358"/>
      <c r="P6" s="362" t="s">
        <v>21</v>
      </c>
      <c r="Q6" s="363"/>
      <c r="R6" s="363"/>
      <c r="S6" s="363"/>
      <c r="T6" s="364"/>
      <c r="U6" s="131" t="s">
        <v>22</v>
      </c>
      <c r="V6" s="344" t="s">
        <v>95</v>
      </c>
      <c r="W6" s="344"/>
      <c r="X6" s="344"/>
      <c r="Y6" s="344"/>
      <c r="Z6" s="348"/>
      <c r="AA6" s="348" t="s">
        <v>61</v>
      </c>
      <c r="AB6" s="349"/>
      <c r="AC6" s="350"/>
      <c r="AD6" s="343"/>
      <c r="AE6" s="343"/>
      <c r="AF6" s="343"/>
      <c r="AG6" s="343"/>
      <c r="AH6" s="343"/>
      <c r="AI6" s="359"/>
      <c r="AJ6" s="343"/>
      <c r="AK6" s="343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</row>
    <row r="7" spans="1:81" s="60" customFormat="1" ht="233.1" customHeight="1" x14ac:dyDescent="0.2">
      <c r="A7" s="345"/>
      <c r="B7" s="329"/>
      <c r="C7" s="352"/>
      <c r="D7" s="355"/>
      <c r="E7" s="212" t="s">
        <v>196</v>
      </c>
      <c r="F7" s="212" t="s">
        <v>39</v>
      </c>
      <c r="G7" s="212" t="s">
        <v>38</v>
      </c>
      <c r="H7" s="212" t="s">
        <v>23</v>
      </c>
      <c r="I7" s="238" t="s">
        <v>48</v>
      </c>
      <c r="J7" s="212" t="s">
        <v>56</v>
      </c>
      <c r="K7" s="212" t="s">
        <v>91</v>
      </c>
      <c r="L7" s="215" t="s">
        <v>94</v>
      </c>
      <c r="M7" s="239" t="s">
        <v>24</v>
      </c>
      <c r="N7" s="239" t="s">
        <v>189</v>
      </c>
      <c r="O7" s="239" t="s">
        <v>25</v>
      </c>
      <c r="P7" s="25" t="s">
        <v>26</v>
      </c>
      <c r="Q7" s="25" t="s">
        <v>36</v>
      </c>
      <c r="R7" s="25" t="s">
        <v>35</v>
      </c>
      <c r="S7" s="147" t="s">
        <v>57</v>
      </c>
      <c r="T7" s="25" t="s">
        <v>27</v>
      </c>
      <c r="U7" s="16" t="s">
        <v>69</v>
      </c>
      <c r="V7" s="25" t="s">
        <v>28</v>
      </c>
      <c r="W7" s="25" t="s">
        <v>29</v>
      </c>
      <c r="X7" s="25" t="s">
        <v>30</v>
      </c>
      <c r="Y7" s="25" t="s">
        <v>31</v>
      </c>
      <c r="Z7" s="26" t="s">
        <v>32</v>
      </c>
      <c r="AA7" s="16" t="s">
        <v>58</v>
      </c>
      <c r="AB7" s="16" t="s">
        <v>59</v>
      </c>
      <c r="AC7" s="16" t="s">
        <v>60</v>
      </c>
      <c r="AD7" s="132"/>
      <c r="AE7" s="132"/>
      <c r="AF7" s="132"/>
      <c r="AG7" s="132"/>
      <c r="AH7" s="132"/>
      <c r="AI7" s="360"/>
      <c r="AJ7" s="361"/>
      <c r="AK7" s="361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</row>
    <row r="8" spans="1:81" s="61" customFormat="1" ht="40.5" customHeight="1" x14ac:dyDescent="0.25">
      <c r="A8" s="43">
        <v>1</v>
      </c>
      <c r="B8" s="188" t="s">
        <v>102</v>
      </c>
      <c r="C8" s="213" t="s">
        <v>90</v>
      </c>
      <c r="D8" s="214">
        <v>1</v>
      </c>
      <c r="E8" s="217">
        <v>1</v>
      </c>
      <c r="F8" s="217"/>
      <c r="G8" s="240"/>
      <c r="H8" s="217"/>
      <c r="I8" s="217"/>
      <c r="J8" s="217"/>
      <c r="K8" s="217"/>
      <c r="L8" s="217"/>
      <c r="M8" s="241"/>
      <c r="N8" s="217"/>
      <c r="O8" s="223"/>
      <c r="P8" s="145"/>
      <c r="Q8" s="145"/>
      <c r="R8" s="145"/>
      <c r="S8" s="145"/>
      <c r="T8" s="145"/>
      <c r="U8" s="145"/>
      <c r="V8" s="145"/>
      <c r="W8" s="145" t="s">
        <v>41</v>
      </c>
      <c r="X8" s="145" t="s">
        <v>41</v>
      </c>
      <c r="Y8" s="145"/>
      <c r="Z8" s="150"/>
      <c r="AA8" s="150" t="s">
        <v>41</v>
      </c>
      <c r="AB8" s="150"/>
      <c r="AC8" s="150"/>
      <c r="AD8" s="18" t="s">
        <v>41</v>
      </c>
      <c r="AE8" s="18"/>
      <c r="AF8" s="18"/>
      <c r="AG8" s="18"/>
      <c r="AH8" s="18"/>
      <c r="AI8" s="28" t="s">
        <v>41</v>
      </c>
      <c r="AJ8" s="18"/>
      <c r="AK8" s="1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</row>
    <row r="9" spans="1:81" s="61" customFormat="1" ht="39" customHeight="1" x14ac:dyDescent="0.25">
      <c r="A9" s="141">
        <v>2</v>
      </c>
      <c r="B9" s="220" t="s">
        <v>166</v>
      </c>
      <c r="C9" s="213" t="s">
        <v>90</v>
      </c>
      <c r="D9" s="214">
        <v>10</v>
      </c>
      <c r="E9" s="217">
        <v>1</v>
      </c>
      <c r="F9" s="217"/>
      <c r="G9" s="242"/>
      <c r="H9" s="243"/>
      <c r="I9" s="243"/>
      <c r="J9" s="243"/>
      <c r="K9" s="244"/>
      <c r="L9" s="244"/>
      <c r="M9" s="241"/>
      <c r="N9" s="217"/>
      <c r="O9" s="245"/>
      <c r="P9" s="153" t="s">
        <v>41</v>
      </c>
      <c r="Q9" s="153"/>
      <c r="R9" s="153"/>
      <c r="S9" s="153"/>
      <c r="T9" s="153"/>
      <c r="U9" s="153"/>
      <c r="V9" s="153"/>
      <c r="W9" s="153" t="s">
        <v>41</v>
      </c>
      <c r="X9" s="153" t="s">
        <v>41</v>
      </c>
      <c r="Y9" s="154"/>
      <c r="Z9" s="145"/>
      <c r="AA9" s="145" t="s">
        <v>41</v>
      </c>
      <c r="AB9" s="145"/>
      <c r="AC9" s="145"/>
      <c r="AD9" s="18"/>
      <c r="AE9" s="18" t="s">
        <v>41</v>
      </c>
      <c r="AF9" s="18"/>
      <c r="AG9" s="18"/>
      <c r="AH9" s="18"/>
      <c r="AI9" s="30"/>
      <c r="AJ9" s="31" t="s">
        <v>41</v>
      </c>
      <c r="AK9" s="31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</row>
    <row r="10" spans="1:81" s="61" customFormat="1" ht="49.5" customHeight="1" x14ac:dyDescent="0.25">
      <c r="A10" s="43">
        <v>3</v>
      </c>
      <c r="B10" s="188" t="s">
        <v>103</v>
      </c>
      <c r="C10" s="213" t="s">
        <v>90</v>
      </c>
      <c r="D10" s="214">
        <v>4</v>
      </c>
      <c r="E10" s="217">
        <v>1</v>
      </c>
      <c r="F10" s="217"/>
      <c r="G10" s="246"/>
      <c r="H10" s="247"/>
      <c r="I10" s="247"/>
      <c r="J10" s="247"/>
      <c r="K10" s="241"/>
      <c r="L10" s="241">
        <v>2</v>
      </c>
      <c r="M10" s="241"/>
      <c r="N10" s="217"/>
      <c r="O10" s="223"/>
      <c r="P10" s="157" t="s">
        <v>41</v>
      </c>
      <c r="Q10" s="157" t="s">
        <v>41</v>
      </c>
      <c r="R10" s="157" t="s">
        <v>41</v>
      </c>
      <c r="S10" s="157" t="s">
        <v>41</v>
      </c>
      <c r="T10" s="157" t="s">
        <v>41</v>
      </c>
      <c r="U10" s="157" t="s">
        <v>41</v>
      </c>
      <c r="V10" s="157" t="s">
        <v>41</v>
      </c>
      <c r="W10" s="157" t="s">
        <v>41</v>
      </c>
      <c r="X10" s="157" t="s">
        <v>41</v>
      </c>
      <c r="Y10" s="158" t="s">
        <v>41</v>
      </c>
      <c r="Z10" s="145" t="s">
        <v>41</v>
      </c>
      <c r="AA10" s="145" t="s">
        <v>41</v>
      </c>
      <c r="AB10" s="145"/>
      <c r="AC10" s="145" t="s">
        <v>41</v>
      </c>
      <c r="AD10" s="18" t="s">
        <v>41</v>
      </c>
      <c r="AE10" s="18"/>
      <c r="AF10" s="18"/>
      <c r="AG10" s="18"/>
      <c r="AH10" s="18"/>
      <c r="AI10" s="28" t="s">
        <v>41</v>
      </c>
      <c r="AJ10" s="18"/>
      <c r="AK10" s="1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</row>
    <row r="11" spans="1:81" s="61" customFormat="1" ht="67.5" customHeight="1" x14ac:dyDescent="0.25">
      <c r="A11" s="141">
        <v>4</v>
      </c>
      <c r="B11" s="188" t="s">
        <v>104</v>
      </c>
      <c r="C11" s="213" t="s">
        <v>90</v>
      </c>
      <c r="D11" s="214">
        <v>5</v>
      </c>
      <c r="E11" s="217">
        <v>1</v>
      </c>
      <c r="F11" s="217"/>
      <c r="G11" s="246"/>
      <c r="H11" s="247"/>
      <c r="I11" s="247"/>
      <c r="J11" s="247"/>
      <c r="K11" s="241"/>
      <c r="L11" s="241">
        <v>1</v>
      </c>
      <c r="M11" s="241"/>
      <c r="N11" s="217"/>
      <c r="O11" s="223"/>
      <c r="P11" s="157" t="s">
        <v>41</v>
      </c>
      <c r="Q11" s="157"/>
      <c r="R11" s="159"/>
      <c r="S11" s="159"/>
      <c r="T11" s="157" t="s">
        <v>41</v>
      </c>
      <c r="U11" s="157" t="s">
        <v>41</v>
      </c>
      <c r="V11" s="157" t="s">
        <v>41</v>
      </c>
      <c r="W11" s="157" t="s">
        <v>41</v>
      </c>
      <c r="X11" s="157" t="s">
        <v>41</v>
      </c>
      <c r="Y11" s="158" t="s">
        <v>41</v>
      </c>
      <c r="Z11" s="145" t="s">
        <v>41</v>
      </c>
      <c r="AA11" s="145" t="s">
        <v>41</v>
      </c>
      <c r="AB11" s="145"/>
      <c r="AC11" s="145" t="s">
        <v>41</v>
      </c>
      <c r="AD11" s="18" t="s">
        <v>41</v>
      </c>
      <c r="AE11" s="18"/>
      <c r="AF11" s="18"/>
      <c r="AG11" s="18"/>
      <c r="AH11" s="18"/>
      <c r="AI11" s="28" t="s">
        <v>41</v>
      </c>
      <c r="AJ11" s="18"/>
      <c r="AK11" s="1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</row>
    <row r="12" spans="1:81" s="61" customFormat="1" ht="49.5" customHeight="1" x14ac:dyDescent="0.25">
      <c r="A12" s="43">
        <v>5</v>
      </c>
      <c r="B12" s="188" t="s">
        <v>63</v>
      </c>
      <c r="C12" s="213" t="s">
        <v>90</v>
      </c>
      <c r="D12" s="229">
        <v>480</v>
      </c>
      <c r="E12" s="248"/>
      <c r="F12" s="248"/>
      <c r="G12" s="249"/>
      <c r="H12" s="250"/>
      <c r="I12" s="250"/>
      <c r="J12" s="250"/>
      <c r="K12" s="251"/>
      <c r="L12" s="251"/>
      <c r="M12" s="251"/>
      <c r="N12" s="248"/>
      <c r="O12" s="252"/>
      <c r="P12" s="159"/>
      <c r="Q12" s="162"/>
      <c r="R12" s="163"/>
      <c r="S12" s="163"/>
      <c r="T12" s="159"/>
      <c r="U12" s="159"/>
      <c r="V12" s="159"/>
      <c r="W12" s="159"/>
      <c r="X12" s="159"/>
      <c r="Y12" s="162"/>
      <c r="Z12" s="163"/>
      <c r="AA12" s="163"/>
      <c r="AB12" s="163"/>
      <c r="AC12" s="163"/>
      <c r="AD12" s="33"/>
      <c r="AE12" s="33"/>
      <c r="AF12" s="33"/>
      <c r="AG12" s="33" t="s">
        <v>41</v>
      </c>
      <c r="AH12" s="33"/>
      <c r="AI12" s="34"/>
      <c r="AJ12" s="33"/>
      <c r="AK12" s="33" t="s">
        <v>41</v>
      </c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</row>
    <row r="13" spans="1:81" s="61" customFormat="1" ht="46.5" customHeight="1" x14ac:dyDescent="0.25">
      <c r="A13" s="141">
        <v>6</v>
      </c>
      <c r="B13" s="188" t="s">
        <v>105</v>
      </c>
      <c r="C13" s="213" t="s">
        <v>90</v>
      </c>
      <c r="D13" s="232">
        <v>240</v>
      </c>
      <c r="E13" s="217"/>
      <c r="F13" s="217">
        <v>1</v>
      </c>
      <c r="G13" s="217"/>
      <c r="H13" s="217"/>
      <c r="I13" s="217"/>
      <c r="J13" s="217"/>
      <c r="K13" s="217"/>
      <c r="L13" s="217"/>
      <c r="M13" s="217"/>
      <c r="N13" s="217">
        <v>1</v>
      </c>
      <c r="O13" s="223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8"/>
      <c r="AE13" s="18"/>
      <c r="AF13" s="18" t="s">
        <v>41</v>
      </c>
      <c r="AG13" s="18"/>
      <c r="AH13" s="18"/>
      <c r="AI13" s="18" t="s">
        <v>41</v>
      </c>
      <c r="AJ13" s="18"/>
      <c r="AK13" s="1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</row>
    <row r="14" spans="1:81" s="61" customFormat="1" ht="51.75" customHeight="1" x14ac:dyDescent="0.25">
      <c r="A14" s="43">
        <v>7</v>
      </c>
      <c r="B14" s="2" t="s">
        <v>106</v>
      </c>
      <c r="C14" s="2" t="s">
        <v>55</v>
      </c>
      <c r="D14" s="4">
        <v>5</v>
      </c>
      <c r="E14" s="145"/>
      <c r="F14" s="145"/>
      <c r="G14" s="164"/>
      <c r="H14" s="145">
        <v>1</v>
      </c>
      <c r="I14" s="145"/>
      <c r="J14" s="145"/>
      <c r="K14" s="145"/>
      <c r="L14" s="145"/>
      <c r="M14" s="150"/>
      <c r="N14" s="145"/>
      <c r="O14" s="18"/>
      <c r="P14" s="145" t="s">
        <v>41</v>
      </c>
      <c r="Q14" s="145" t="s">
        <v>41</v>
      </c>
      <c r="R14" s="145" t="s">
        <v>41</v>
      </c>
      <c r="S14" s="145" t="s">
        <v>41</v>
      </c>
      <c r="T14" s="145"/>
      <c r="U14" s="145" t="s">
        <v>41</v>
      </c>
      <c r="V14" s="145" t="s">
        <v>41</v>
      </c>
      <c r="W14" s="145" t="s">
        <v>41</v>
      </c>
      <c r="X14" s="145" t="s">
        <v>41</v>
      </c>
      <c r="Y14" s="150"/>
      <c r="Z14" s="145" t="s">
        <v>41</v>
      </c>
      <c r="AA14" s="145" t="s">
        <v>41</v>
      </c>
      <c r="AB14" s="145"/>
      <c r="AC14" s="164" t="s">
        <v>41</v>
      </c>
      <c r="AD14" s="18" t="s">
        <v>41</v>
      </c>
      <c r="AE14" s="18"/>
      <c r="AF14" s="18"/>
      <c r="AG14" s="18"/>
      <c r="AH14" s="18"/>
      <c r="AI14" s="18" t="s">
        <v>41</v>
      </c>
      <c r="AJ14" s="18"/>
      <c r="AK14" s="1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</row>
    <row r="15" spans="1:81" s="48" customFormat="1" ht="51" customHeight="1" x14ac:dyDescent="0.25">
      <c r="A15" s="141">
        <v>8</v>
      </c>
      <c r="B15" s="2" t="s">
        <v>64</v>
      </c>
      <c r="C15" s="2" t="s">
        <v>55</v>
      </c>
      <c r="D15" s="4">
        <v>480</v>
      </c>
      <c r="E15" s="148"/>
      <c r="F15" s="148"/>
      <c r="G15" s="202"/>
      <c r="H15" s="148"/>
      <c r="I15" s="148"/>
      <c r="J15" s="148"/>
      <c r="K15" s="148"/>
      <c r="L15" s="6"/>
      <c r="M15" s="149"/>
      <c r="N15" s="148"/>
      <c r="O15" s="3"/>
      <c r="P15" s="145"/>
      <c r="Q15" s="145"/>
      <c r="R15" s="145"/>
      <c r="S15" s="145"/>
      <c r="T15" s="145"/>
      <c r="U15" s="145"/>
      <c r="V15" s="145"/>
      <c r="W15" s="145"/>
      <c r="X15" s="145"/>
      <c r="Y15" s="150"/>
      <c r="Z15" s="145"/>
      <c r="AA15" s="145"/>
      <c r="AB15" s="145"/>
      <c r="AC15" s="164"/>
      <c r="AD15" s="1"/>
      <c r="AE15" s="1"/>
      <c r="AF15" s="1"/>
      <c r="AG15" s="1" t="s">
        <v>41</v>
      </c>
      <c r="AH15" s="1"/>
      <c r="AI15" s="1"/>
      <c r="AJ15" s="1"/>
      <c r="AK15" s="1" t="s">
        <v>41</v>
      </c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</row>
    <row r="16" spans="1:81" s="48" customFormat="1" ht="44.25" customHeight="1" x14ac:dyDescent="0.25">
      <c r="A16" s="43">
        <v>9</v>
      </c>
      <c r="B16" s="2" t="s">
        <v>66</v>
      </c>
      <c r="C16" s="2" t="s">
        <v>55</v>
      </c>
      <c r="D16" s="4">
        <v>10</v>
      </c>
      <c r="E16" s="148"/>
      <c r="F16" s="148"/>
      <c r="G16" s="202"/>
      <c r="H16" s="148"/>
      <c r="I16" s="148"/>
      <c r="J16" s="148">
        <v>1</v>
      </c>
      <c r="K16" s="148"/>
      <c r="L16" s="6"/>
      <c r="M16" s="149"/>
      <c r="N16" s="148"/>
      <c r="O16" s="3"/>
      <c r="P16" s="145"/>
      <c r="Q16" s="145" t="s">
        <v>41</v>
      </c>
      <c r="R16" s="145" t="s">
        <v>41</v>
      </c>
      <c r="S16" s="145" t="s">
        <v>41</v>
      </c>
      <c r="T16" s="145" t="s">
        <v>41</v>
      </c>
      <c r="U16" s="145"/>
      <c r="V16" s="145" t="s">
        <v>41</v>
      </c>
      <c r="W16" s="145" t="s">
        <v>41</v>
      </c>
      <c r="X16" s="145" t="s">
        <v>41</v>
      </c>
      <c r="Y16" s="150"/>
      <c r="Z16" s="145" t="s">
        <v>41</v>
      </c>
      <c r="AA16" s="145" t="s">
        <v>41</v>
      </c>
      <c r="AB16" s="145"/>
      <c r="AC16" s="164" t="s">
        <v>41</v>
      </c>
      <c r="AD16" s="1" t="s">
        <v>41</v>
      </c>
      <c r="AE16" s="1"/>
      <c r="AF16" s="1"/>
      <c r="AG16" s="1"/>
      <c r="AH16" s="1"/>
      <c r="AI16" s="1" t="s">
        <v>41</v>
      </c>
      <c r="AJ16" s="1"/>
      <c r="AK16" s="1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</row>
    <row r="17" spans="1:81" s="61" customFormat="1" ht="38.25" customHeight="1" x14ac:dyDescent="0.25">
      <c r="A17" s="141">
        <v>10</v>
      </c>
      <c r="B17" s="2" t="s">
        <v>64</v>
      </c>
      <c r="C17" s="2" t="s">
        <v>55</v>
      </c>
      <c r="D17" s="4">
        <v>480</v>
      </c>
      <c r="E17" s="145"/>
      <c r="F17" s="145"/>
      <c r="G17" s="164"/>
      <c r="H17" s="145"/>
      <c r="I17" s="145"/>
      <c r="J17" s="145"/>
      <c r="K17" s="145"/>
      <c r="L17" s="145"/>
      <c r="M17" s="150"/>
      <c r="N17" s="145"/>
      <c r="O17" s="18"/>
      <c r="P17" s="145"/>
      <c r="Q17" s="145"/>
      <c r="R17" s="145"/>
      <c r="S17" s="145"/>
      <c r="T17" s="145"/>
      <c r="U17" s="145"/>
      <c r="V17" s="145"/>
      <c r="W17" s="145"/>
      <c r="X17" s="145"/>
      <c r="Y17" s="150"/>
      <c r="Z17" s="145"/>
      <c r="AA17" s="145"/>
      <c r="AB17" s="145"/>
      <c r="AC17" s="164"/>
      <c r="AD17" s="18"/>
      <c r="AE17" s="18"/>
      <c r="AF17" s="18"/>
      <c r="AG17" s="18" t="s">
        <v>41</v>
      </c>
      <c r="AH17" s="18"/>
      <c r="AI17" s="18"/>
      <c r="AJ17" s="18"/>
      <c r="AK17" s="18" t="s">
        <v>41</v>
      </c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</row>
    <row r="18" spans="1:81" s="61" customFormat="1" ht="50.25" customHeight="1" x14ac:dyDescent="0.25">
      <c r="A18" s="43">
        <v>11</v>
      </c>
      <c r="B18" s="15" t="s">
        <v>134</v>
      </c>
      <c r="C18" s="2" t="s">
        <v>55</v>
      </c>
      <c r="D18" s="19">
        <v>135</v>
      </c>
      <c r="E18" s="145"/>
      <c r="F18" s="145"/>
      <c r="G18" s="164"/>
      <c r="H18" s="145"/>
      <c r="I18" s="145">
        <v>1</v>
      </c>
      <c r="J18" s="145"/>
      <c r="K18" s="145"/>
      <c r="L18" s="145"/>
      <c r="M18" s="150"/>
      <c r="N18" s="145"/>
      <c r="O18" s="18"/>
      <c r="P18" s="145" t="s">
        <v>41</v>
      </c>
      <c r="Q18" s="145"/>
      <c r="R18" s="145"/>
      <c r="S18" s="145"/>
      <c r="T18" s="145"/>
      <c r="U18" s="145" t="s">
        <v>41</v>
      </c>
      <c r="V18" s="145" t="s">
        <v>41</v>
      </c>
      <c r="W18" s="145" t="s">
        <v>41</v>
      </c>
      <c r="X18" s="145" t="s">
        <v>41</v>
      </c>
      <c r="Y18" s="150"/>
      <c r="Z18" s="145" t="s">
        <v>41</v>
      </c>
      <c r="AA18" s="145" t="s">
        <v>41</v>
      </c>
      <c r="AB18" s="145"/>
      <c r="AC18" s="255" t="s">
        <v>41</v>
      </c>
      <c r="AD18" s="294"/>
      <c r="AE18" s="294" t="s">
        <v>41</v>
      </c>
      <c r="AF18" s="224"/>
      <c r="AG18" s="224"/>
      <c r="AH18" s="18"/>
      <c r="AI18" s="18" t="s">
        <v>41</v>
      </c>
      <c r="AJ18" s="18"/>
      <c r="AK18" s="1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</row>
    <row r="19" spans="1:81" s="61" customFormat="1" ht="54.75" customHeight="1" x14ac:dyDescent="0.25">
      <c r="A19" s="141">
        <v>12</v>
      </c>
      <c r="B19" s="13" t="s">
        <v>98</v>
      </c>
      <c r="C19" s="2" t="s">
        <v>55</v>
      </c>
      <c r="D19" s="142">
        <v>180</v>
      </c>
      <c r="E19" s="44"/>
      <c r="F19" s="44"/>
      <c r="G19" s="203"/>
      <c r="H19" s="145"/>
      <c r="I19" s="145">
        <v>1</v>
      </c>
      <c r="J19" s="145"/>
      <c r="K19" s="145"/>
      <c r="L19" s="145">
        <v>8</v>
      </c>
      <c r="M19" s="150"/>
      <c r="N19" s="145"/>
      <c r="O19" s="18"/>
      <c r="P19" s="145"/>
      <c r="Q19" s="145"/>
      <c r="R19" s="145"/>
      <c r="S19" s="145"/>
      <c r="T19" s="145" t="s">
        <v>41</v>
      </c>
      <c r="U19" s="145" t="s">
        <v>41</v>
      </c>
      <c r="V19" s="145" t="s">
        <v>41</v>
      </c>
      <c r="W19" s="145" t="s">
        <v>41</v>
      </c>
      <c r="X19" s="145" t="s">
        <v>41</v>
      </c>
      <c r="Y19" s="150" t="s">
        <v>41</v>
      </c>
      <c r="Z19" s="145" t="s">
        <v>41</v>
      </c>
      <c r="AA19" s="145" t="s">
        <v>41</v>
      </c>
      <c r="AB19" s="145"/>
      <c r="AC19" s="145" t="s">
        <v>41</v>
      </c>
      <c r="AD19" s="18" t="s">
        <v>41</v>
      </c>
      <c r="AE19" s="18"/>
      <c r="AF19" s="18"/>
      <c r="AG19" s="18"/>
      <c r="AH19" s="18"/>
      <c r="AI19" s="18" t="s">
        <v>41</v>
      </c>
      <c r="AJ19" s="18"/>
      <c r="AK19" s="1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</row>
    <row r="20" spans="1:81" s="61" customFormat="1" ht="50.25" customHeight="1" x14ac:dyDescent="0.25">
      <c r="A20" s="43">
        <v>13</v>
      </c>
      <c r="B20" s="2" t="s">
        <v>64</v>
      </c>
      <c r="C20" s="2" t="s">
        <v>55</v>
      </c>
      <c r="D20" s="4">
        <v>480</v>
      </c>
      <c r="E20" s="44"/>
      <c r="F20" s="44"/>
      <c r="G20" s="203"/>
      <c r="H20" s="145"/>
      <c r="I20" s="145"/>
      <c r="J20" s="145"/>
      <c r="K20" s="145"/>
      <c r="L20" s="145"/>
      <c r="M20" s="150"/>
      <c r="N20" s="145"/>
      <c r="O20" s="18"/>
      <c r="P20" s="145"/>
      <c r="Q20" s="145"/>
      <c r="R20" s="145"/>
      <c r="S20" s="145"/>
      <c r="T20" s="145"/>
      <c r="U20" s="145"/>
      <c r="V20" s="145"/>
      <c r="W20" s="145"/>
      <c r="X20" s="145"/>
      <c r="Y20" s="150"/>
      <c r="Z20" s="145"/>
      <c r="AA20" s="145"/>
      <c r="AB20" s="145"/>
      <c r="AC20" s="164"/>
      <c r="AD20" s="18"/>
      <c r="AE20" s="18"/>
      <c r="AF20" s="18"/>
      <c r="AG20" s="18" t="s">
        <v>41</v>
      </c>
      <c r="AH20" s="18"/>
      <c r="AI20" s="18"/>
      <c r="AJ20" s="18"/>
      <c r="AK20" s="18" t="s">
        <v>41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</row>
    <row r="21" spans="1:81" s="61" customFormat="1" ht="50.25" customHeight="1" x14ac:dyDescent="0.25">
      <c r="A21" s="141">
        <v>14</v>
      </c>
      <c r="B21" s="2" t="s">
        <v>135</v>
      </c>
      <c r="C21" s="2" t="s">
        <v>55</v>
      </c>
      <c r="D21" s="4">
        <v>20</v>
      </c>
      <c r="E21" s="44"/>
      <c r="F21" s="44"/>
      <c r="G21" s="203"/>
      <c r="H21" s="145"/>
      <c r="I21" s="145"/>
      <c r="J21" s="145">
        <v>1</v>
      </c>
      <c r="K21" s="145"/>
      <c r="L21" s="145"/>
      <c r="M21" s="150"/>
      <c r="N21" s="145"/>
      <c r="O21" s="18"/>
      <c r="P21" s="145"/>
      <c r="Q21" s="145"/>
      <c r="R21" s="145"/>
      <c r="S21" s="145"/>
      <c r="T21" s="145"/>
      <c r="U21" s="145"/>
      <c r="V21" s="145" t="s">
        <v>41</v>
      </c>
      <c r="W21" s="145" t="s">
        <v>41</v>
      </c>
      <c r="X21" s="145" t="s">
        <v>41</v>
      </c>
      <c r="Y21" s="150"/>
      <c r="Z21" s="145" t="s">
        <v>41</v>
      </c>
      <c r="AA21" s="145" t="s">
        <v>41</v>
      </c>
      <c r="AB21" s="145"/>
      <c r="AC21" s="164" t="s">
        <v>41</v>
      </c>
      <c r="AD21" s="18"/>
      <c r="AE21" s="18" t="s">
        <v>41</v>
      </c>
      <c r="AF21" s="18"/>
      <c r="AG21" s="18"/>
      <c r="AH21" s="18"/>
      <c r="AI21" s="18"/>
      <c r="AJ21" s="18" t="s">
        <v>41</v>
      </c>
      <c r="AK21" s="1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</row>
    <row r="22" spans="1:81" s="61" customFormat="1" ht="50.25" customHeight="1" x14ac:dyDescent="0.25">
      <c r="A22" s="43">
        <v>15</v>
      </c>
      <c r="B22" s="13" t="s">
        <v>136</v>
      </c>
      <c r="C22" s="2" t="s">
        <v>55</v>
      </c>
      <c r="D22" s="4">
        <v>5</v>
      </c>
      <c r="E22" s="44"/>
      <c r="F22" s="44"/>
      <c r="G22" s="203"/>
      <c r="H22" s="145"/>
      <c r="I22" s="145"/>
      <c r="J22" s="145">
        <v>1</v>
      </c>
      <c r="K22" s="145"/>
      <c r="L22" s="145"/>
      <c r="M22" s="150"/>
      <c r="N22" s="145"/>
      <c r="O22" s="18"/>
      <c r="P22" s="145" t="s">
        <v>41</v>
      </c>
      <c r="Q22" s="145" t="s">
        <v>41</v>
      </c>
      <c r="R22" s="145" t="s">
        <v>41</v>
      </c>
      <c r="S22" s="145" t="s">
        <v>41</v>
      </c>
      <c r="T22" s="145"/>
      <c r="U22" s="145"/>
      <c r="V22" s="145"/>
      <c r="W22" s="145" t="s">
        <v>41</v>
      </c>
      <c r="X22" s="145" t="s">
        <v>41</v>
      </c>
      <c r="Y22" s="150"/>
      <c r="Z22" s="145"/>
      <c r="AA22" s="145" t="s">
        <v>41</v>
      </c>
      <c r="AB22" s="145"/>
      <c r="AC22" s="164"/>
      <c r="AD22" s="18" t="s">
        <v>41</v>
      </c>
      <c r="AE22" s="18"/>
      <c r="AF22" s="18"/>
      <c r="AG22" s="18"/>
      <c r="AH22" s="18"/>
      <c r="AI22" s="18" t="s">
        <v>41</v>
      </c>
      <c r="AJ22" s="18"/>
      <c r="AK22" s="1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</row>
    <row r="23" spans="1:81" s="48" customFormat="1" ht="50.25" customHeight="1" x14ac:dyDescent="0.25">
      <c r="A23" s="141">
        <v>16</v>
      </c>
      <c r="B23" s="13" t="s">
        <v>64</v>
      </c>
      <c r="C23" s="2" t="s">
        <v>54</v>
      </c>
      <c r="D23" s="5">
        <v>480</v>
      </c>
      <c r="E23" s="7"/>
      <c r="F23" s="7"/>
      <c r="G23" s="204"/>
      <c r="H23" s="148"/>
      <c r="I23" s="148"/>
      <c r="J23" s="148"/>
      <c r="K23" s="148"/>
      <c r="L23" s="148"/>
      <c r="M23" s="149"/>
      <c r="N23" s="148"/>
      <c r="O23" s="1"/>
      <c r="P23" s="145"/>
      <c r="Q23" s="145"/>
      <c r="R23" s="145"/>
      <c r="S23" s="145"/>
      <c r="T23" s="145"/>
      <c r="U23" s="145"/>
      <c r="V23" s="145"/>
      <c r="W23" s="145"/>
      <c r="X23" s="145"/>
      <c r="Y23" s="150"/>
      <c r="Z23" s="145"/>
      <c r="AA23" s="145"/>
      <c r="AB23" s="145"/>
      <c r="AC23" s="164"/>
      <c r="AD23" s="1"/>
      <c r="AE23" s="1"/>
      <c r="AF23" s="1"/>
      <c r="AG23" s="1" t="s">
        <v>41</v>
      </c>
      <c r="AH23" s="1"/>
      <c r="AI23" s="1"/>
      <c r="AJ23" s="1"/>
      <c r="AK23" s="1" t="s">
        <v>41</v>
      </c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</row>
    <row r="24" spans="1:81" s="48" customFormat="1" ht="52.5" customHeight="1" x14ac:dyDescent="0.25">
      <c r="A24" s="43">
        <v>17</v>
      </c>
      <c r="B24" s="2" t="s">
        <v>133</v>
      </c>
      <c r="C24" s="2" t="s">
        <v>54</v>
      </c>
      <c r="D24" s="5">
        <v>20</v>
      </c>
      <c r="E24" s="7"/>
      <c r="F24" s="7"/>
      <c r="G24" s="204"/>
      <c r="H24" s="148"/>
      <c r="I24" s="148"/>
      <c r="J24" s="148"/>
      <c r="K24" s="148">
        <v>1</v>
      </c>
      <c r="L24" s="148"/>
      <c r="M24" s="149"/>
      <c r="N24" s="148"/>
      <c r="O24" s="1"/>
      <c r="P24" s="145"/>
      <c r="Q24" s="145"/>
      <c r="R24" s="145"/>
      <c r="S24" s="145"/>
      <c r="T24" s="145"/>
      <c r="U24" s="145"/>
      <c r="V24" s="145" t="s">
        <v>41</v>
      </c>
      <c r="W24" s="145" t="s">
        <v>41</v>
      </c>
      <c r="X24" s="145" t="s">
        <v>41</v>
      </c>
      <c r="Y24" s="150"/>
      <c r="Z24" s="145" t="s">
        <v>41</v>
      </c>
      <c r="AA24" s="145" t="s">
        <v>41</v>
      </c>
      <c r="AB24" s="145"/>
      <c r="AC24" s="164" t="s">
        <v>41</v>
      </c>
      <c r="AD24" s="1"/>
      <c r="AE24" s="1" t="s">
        <v>41</v>
      </c>
      <c r="AF24" s="1"/>
      <c r="AG24" s="1"/>
      <c r="AH24" s="1"/>
      <c r="AI24" s="1"/>
      <c r="AJ24" s="1" t="s">
        <v>41</v>
      </c>
      <c r="AK24" s="1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</row>
    <row r="25" spans="1:81" s="61" customFormat="1" ht="55.5" customHeight="1" x14ac:dyDescent="0.25">
      <c r="A25" s="141">
        <v>18</v>
      </c>
      <c r="B25" s="2" t="s">
        <v>137</v>
      </c>
      <c r="C25" s="2" t="s">
        <v>54</v>
      </c>
      <c r="D25" s="19">
        <v>5</v>
      </c>
      <c r="E25" s="44"/>
      <c r="F25" s="44"/>
      <c r="G25" s="203"/>
      <c r="H25" s="145"/>
      <c r="I25" s="145"/>
      <c r="J25" s="145"/>
      <c r="K25" s="145">
        <v>1</v>
      </c>
      <c r="L25" s="145"/>
      <c r="M25" s="150"/>
      <c r="N25" s="145"/>
      <c r="O25" s="18"/>
      <c r="P25" s="145" t="s">
        <v>41</v>
      </c>
      <c r="Q25" s="145" t="s">
        <v>41</v>
      </c>
      <c r="R25" s="145" t="s">
        <v>41</v>
      </c>
      <c r="S25" s="145" t="s">
        <v>41</v>
      </c>
      <c r="T25" s="145"/>
      <c r="U25" s="145"/>
      <c r="V25" s="145"/>
      <c r="W25" s="145" t="s">
        <v>41</v>
      </c>
      <c r="X25" s="145" t="s">
        <v>41</v>
      </c>
      <c r="Y25" s="150"/>
      <c r="Z25" s="145"/>
      <c r="AA25" s="145" t="s">
        <v>41</v>
      </c>
      <c r="AB25" s="145"/>
      <c r="AC25" s="164"/>
      <c r="AD25" s="18" t="s">
        <v>41</v>
      </c>
      <c r="AE25" s="18"/>
      <c r="AF25" s="18"/>
      <c r="AG25" s="18"/>
      <c r="AH25" s="18"/>
      <c r="AI25" s="18" t="s">
        <v>41</v>
      </c>
      <c r="AJ25" s="18"/>
      <c r="AK25" s="1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</row>
    <row r="26" spans="1:81" s="61" customFormat="1" ht="78.75" customHeight="1" x14ac:dyDescent="0.25">
      <c r="A26" s="43">
        <v>19</v>
      </c>
      <c r="B26" s="2" t="s">
        <v>141</v>
      </c>
      <c r="C26" s="2" t="s">
        <v>54</v>
      </c>
      <c r="D26" s="19">
        <v>5</v>
      </c>
      <c r="E26" s="44"/>
      <c r="F26" s="44"/>
      <c r="G26" s="203"/>
      <c r="H26" s="145">
        <v>1</v>
      </c>
      <c r="I26" s="145"/>
      <c r="J26" s="145"/>
      <c r="K26" s="145"/>
      <c r="L26" s="145">
        <v>1</v>
      </c>
      <c r="M26" s="150"/>
      <c r="N26" s="145"/>
      <c r="O26" s="18"/>
      <c r="P26" s="145" t="s">
        <v>41</v>
      </c>
      <c r="Q26" s="145"/>
      <c r="R26" s="145"/>
      <c r="S26" s="145"/>
      <c r="T26" s="145" t="s">
        <v>41</v>
      </c>
      <c r="U26" s="145" t="s">
        <v>41</v>
      </c>
      <c r="V26" s="145" t="s">
        <v>41</v>
      </c>
      <c r="W26" s="145" t="s">
        <v>41</v>
      </c>
      <c r="X26" s="145" t="s">
        <v>41</v>
      </c>
      <c r="Y26" s="150" t="s">
        <v>41</v>
      </c>
      <c r="Z26" s="145" t="s">
        <v>41</v>
      </c>
      <c r="AA26" s="145" t="s">
        <v>41</v>
      </c>
      <c r="AB26" s="145"/>
      <c r="AC26" s="164" t="s">
        <v>41</v>
      </c>
      <c r="AD26" s="18" t="s">
        <v>41</v>
      </c>
      <c r="AE26" s="18"/>
      <c r="AF26" s="18"/>
      <c r="AG26" s="18"/>
      <c r="AH26" s="18"/>
      <c r="AI26" s="18" t="s">
        <v>41</v>
      </c>
      <c r="AJ26" s="18"/>
      <c r="AK26" s="1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</row>
    <row r="27" spans="1:81" s="61" customFormat="1" ht="51" customHeight="1" x14ac:dyDescent="0.25">
      <c r="A27" s="141">
        <v>20</v>
      </c>
      <c r="B27" s="2" t="s">
        <v>110</v>
      </c>
      <c r="C27" s="2" t="s">
        <v>54</v>
      </c>
      <c r="D27" s="19">
        <v>240</v>
      </c>
      <c r="E27" s="44"/>
      <c r="F27" s="44"/>
      <c r="G27" s="203"/>
      <c r="H27" s="145"/>
      <c r="I27" s="145"/>
      <c r="J27" s="145"/>
      <c r="K27" s="145"/>
      <c r="L27" s="145"/>
      <c r="M27" s="150"/>
      <c r="N27" s="145"/>
      <c r="O27" s="18"/>
      <c r="P27" s="145"/>
      <c r="Q27" s="145"/>
      <c r="R27" s="145"/>
      <c r="S27" s="145"/>
      <c r="T27" s="145"/>
      <c r="U27" s="145"/>
      <c r="V27" s="145"/>
      <c r="W27" s="145"/>
      <c r="X27" s="145"/>
      <c r="Y27" s="150"/>
      <c r="Z27" s="145"/>
      <c r="AA27" s="145"/>
      <c r="AB27" s="145"/>
      <c r="AC27" s="164"/>
      <c r="AD27" s="18"/>
      <c r="AE27" s="18"/>
      <c r="AF27" s="18"/>
      <c r="AG27" s="18" t="s">
        <v>41</v>
      </c>
      <c r="AH27" s="18"/>
      <c r="AI27" s="18"/>
      <c r="AJ27" s="18"/>
      <c r="AK27" s="18" t="s">
        <v>41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</row>
    <row r="28" spans="1:81" s="61" customFormat="1" ht="54" customHeight="1" x14ac:dyDescent="0.25">
      <c r="A28" s="43">
        <v>21</v>
      </c>
      <c r="B28" s="2" t="s">
        <v>138</v>
      </c>
      <c r="C28" s="2" t="s">
        <v>54</v>
      </c>
      <c r="D28" s="19">
        <v>10</v>
      </c>
      <c r="E28" s="44"/>
      <c r="F28" s="44"/>
      <c r="G28" s="203"/>
      <c r="H28" s="145">
        <v>1</v>
      </c>
      <c r="I28" s="145"/>
      <c r="J28" s="145"/>
      <c r="K28" s="145"/>
      <c r="L28" s="145"/>
      <c r="M28" s="150"/>
      <c r="N28" s="145"/>
      <c r="O28" s="18"/>
      <c r="P28" s="145"/>
      <c r="Q28" s="145"/>
      <c r="R28" s="145"/>
      <c r="S28" s="145"/>
      <c r="T28" s="145"/>
      <c r="U28" s="145"/>
      <c r="V28" s="145"/>
      <c r="W28" s="145" t="s">
        <v>41</v>
      </c>
      <c r="X28" s="145"/>
      <c r="Y28" s="150"/>
      <c r="Z28" s="145"/>
      <c r="AA28" s="145"/>
      <c r="AB28" s="145"/>
      <c r="AC28" s="164"/>
      <c r="AD28" s="18"/>
      <c r="AE28" s="18"/>
      <c r="AF28" s="18" t="s">
        <v>41</v>
      </c>
      <c r="AG28" s="18"/>
      <c r="AH28" s="18"/>
      <c r="AI28" s="18" t="s">
        <v>41</v>
      </c>
      <c r="AJ28" s="18"/>
      <c r="AK28" s="1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</row>
    <row r="29" spans="1:81" s="61" customFormat="1" ht="39" customHeight="1" x14ac:dyDescent="0.25">
      <c r="A29" s="141">
        <v>22</v>
      </c>
      <c r="B29" s="2" t="s">
        <v>139</v>
      </c>
      <c r="C29" s="2" t="s">
        <v>37</v>
      </c>
      <c r="D29" s="8">
        <v>5</v>
      </c>
      <c r="E29" s="35"/>
      <c r="F29" s="35"/>
      <c r="G29" s="205">
        <v>1</v>
      </c>
      <c r="H29" s="145"/>
      <c r="I29" s="145"/>
      <c r="J29" s="145"/>
      <c r="K29" s="145"/>
      <c r="L29" s="18"/>
      <c r="M29" s="150"/>
      <c r="N29" s="145"/>
      <c r="O29" s="18"/>
      <c r="P29" s="18" t="s">
        <v>41</v>
      </c>
      <c r="Q29" s="18" t="s">
        <v>41</v>
      </c>
      <c r="R29" s="18" t="s">
        <v>41</v>
      </c>
      <c r="S29" s="18" t="s">
        <v>41</v>
      </c>
      <c r="T29" s="18"/>
      <c r="U29" s="18" t="s">
        <v>41</v>
      </c>
      <c r="V29" s="18" t="s">
        <v>41</v>
      </c>
      <c r="W29" s="18" t="s">
        <v>41</v>
      </c>
      <c r="X29" s="18" t="s">
        <v>41</v>
      </c>
      <c r="Y29" s="38"/>
      <c r="Z29" s="18" t="s">
        <v>41</v>
      </c>
      <c r="AA29" s="18" t="s">
        <v>41</v>
      </c>
      <c r="AB29" s="18"/>
      <c r="AC29" s="28" t="s">
        <v>41</v>
      </c>
      <c r="AD29" s="18" t="s">
        <v>41</v>
      </c>
      <c r="AE29" s="18"/>
      <c r="AF29" s="18"/>
      <c r="AG29" s="18"/>
      <c r="AH29" s="18"/>
      <c r="AI29" s="18" t="s">
        <v>41</v>
      </c>
      <c r="AJ29" s="18"/>
      <c r="AK29" s="1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</row>
    <row r="30" spans="1:81" s="61" customFormat="1" ht="39" customHeight="1" x14ac:dyDescent="0.25">
      <c r="A30" s="43">
        <v>23</v>
      </c>
      <c r="B30" s="2" t="s">
        <v>96</v>
      </c>
      <c r="C30" s="2" t="s">
        <v>37</v>
      </c>
      <c r="D30" s="4">
        <v>15</v>
      </c>
      <c r="E30" s="35"/>
      <c r="F30" s="35"/>
      <c r="G30" s="205">
        <v>1</v>
      </c>
      <c r="H30" s="145"/>
      <c r="I30" s="145"/>
      <c r="J30" s="145"/>
      <c r="K30" s="145"/>
      <c r="L30" s="18">
        <v>2</v>
      </c>
      <c r="M30" s="150"/>
      <c r="N30" s="145"/>
      <c r="O30" s="18"/>
      <c r="P30" s="18"/>
      <c r="Q30" s="18"/>
      <c r="R30" s="18"/>
      <c r="S30" s="18"/>
      <c r="T30" s="18" t="s">
        <v>41</v>
      </c>
      <c r="U30" s="18" t="s">
        <v>41</v>
      </c>
      <c r="V30" s="18" t="s">
        <v>41</v>
      </c>
      <c r="W30" s="18" t="s">
        <v>41</v>
      </c>
      <c r="X30" s="18" t="s">
        <v>41</v>
      </c>
      <c r="Y30" s="38" t="s">
        <v>41</v>
      </c>
      <c r="Z30" s="18" t="s">
        <v>41</v>
      </c>
      <c r="AA30" s="18" t="s">
        <v>41</v>
      </c>
      <c r="AB30" s="18"/>
      <c r="AC30" s="28" t="s">
        <v>41</v>
      </c>
      <c r="AD30" s="18" t="s">
        <v>41</v>
      </c>
      <c r="AE30" s="18"/>
      <c r="AF30" s="18"/>
      <c r="AG30" s="18"/>
      <c r="AH30" s="18"/>
      <c r="AI30" s="18" t="s">
        <v>41</v>
      </c>
      <c r="AJ30" s="18"/>
      <c r="AK30" s="1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</row>
    <row r="31" spans="1:81" s="61" customFormat="1" ht="48" customHeight="1" x14ac:dyDescent="0.25">
      <c r="A31" s="141">
        <v>24</v>
      </c>
      <c r="B31" s="2" t="s">
        <v>140</v>
      </c>
      <c r="C31" s="2" t="s">
        <v>37</v>
      </c>
      <c r="D31" s="27">
        <v>5</v>
      </c>
      <c r="E31" s="35"/>
      <c r="F31" s="35"/>
      <c r="G31" s="205">
        <v>1</v>
      </c>
      <c r="H31" s="145"/>
      <c r="I31" s="145"/>
      <c r="J31" s="145"/>
      <c r="K31" s="145"/>
      <c r="L31" s="18"/>
      <c r="M31" s="150">
        <v>1</v>
      </c>
      <c r="N31" s="145"/>
      <c r="O31" s="18">
        <v>1</v>
      </c>
      <c r="P31" s="18" t="s">
        <v>41</v>
      </c>
      <c r="Q31" s="18"/>
      <c r="R31" s="18"/>
      <c r="S31" s="18"/>
      <c r="T31" s="18"/>
      <c r="U31" s="18" t="s">
        <v>41</v>
      </c>
      <c r="V31" s="18" t="s">
        <v>41</v>
      </c>
      <c r="W31" s="18" t="s">
        <v>41</v>
      </c>
      <c r="X31" s="18" t="s">
        <v>41</v>
      </c>
      <c r="Y31" s="38"/>
      <c r="Z31" s="18" t="s">
        <v>41</v>
      </c>
      <c r="AA31" s="18" t="s">
        <v>41</v>
      </c>
      <c r="AB31" s="18" t="s">
        <v>41</v>
      </c>
      <c r="AC31" s="28" t="s">
        <v>41</v>
      </c>
      <c r="AD31" s="18" t="s">
        <v>41</v>
      </c>
      <c r="AE31" s="18"/>
      <c r="AF31" s="18"/>
      <c r="AG31" s="18"/>
      <c r="AH31" s="18"/>
      <c r="AI31" s="18" t="s">
        <v>41</v>
      </c>
      <c r="AJ31" s="18"/>
      <c r="AK31" s="1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</row>
    <row r="32" spans="1:81" s="61" customFormat="1" ht="45.75" customHeight="1" x14ac:dyDescent="0.25">
      <c r="A32" s="43">
        <v>25</v>
      </c>
      <c r="B32" s="2" t="s">
        <v>114</v>
      </c>
      <c r="C32" s="2" t="s">
        <v>37</v>
      </c>
      <c r="D32" s="27">
        <v>240</v>
      </c>
      <c r="E32" s="36"/>
      <c r="F32" s="36"/>
      <c r="G32" s="206"/>
      <c r="H32" s="145"/>
      <c r="I32" s="145"/>
      <c r="J32" s="145"/>
      <c r="K32" s="145"/>
      <c r="L32" s="18"/>
      <c r="M32" s="150"/>
      <c r="N32" s="145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38"/>
      <c r="Z32" s="18"/>
      <c r="AA32" s="18"/>
      <c r="AB32" s="18"/>
      <c r="AC32" s="28"/>
      <c r="AD32" s="18"/>
      <c r="AE32" s="18"/>
      <c r="AF32" s="18"/>
      <c r="AG32" s="18" t="s">
        <v>41</v>
      </c>
      <c r="AH32" s="18"/>
      <c r="AI32" s="18"/>
      <c r="AJ32" s="18"/>
      <c r="AK32" s="18" t="s">
        <v>41</v>
      </c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</row>
    <row r="33" spans="1:79" s="65" customFormat="1" x14ac:dyDescent="0.25">
      <c r="A33" s="342" t="s">
        <v>33</v>
      </c>
      <c r="B33" s="342"/>
      <c r="C33" s="342"/>
      <c r="D33" s="62">
        <f>SUM(D8:D32)</f>
        <v>3560</v>
      </c>
      <c r="E33" s="62">
        <f>SUM(E8:E32)</f>
        <v>4</v>
      </c>
      <c r="F33" s="62"/>
      <c r="G33" s="62">
        <f t="shared" ref="G33:M33" si="0">SUM(G8:G32)</f>
        <v>3</v>
      </c>
      <c r="H33" s="62">
        <f t="shared" si="0"/>
        <v>3</v>
      </c>
      <c r="I33" s="62">
        <f t="shared" si="0"/>
        <v>2</v>
      </c>
      <c r="J33" s="62">
        <f t="shared" si="0"/>
        <v>3</v>
      </c>
      <c r="K33" s="62">
        <f t="shared" si="0"/>
        <v>2</v>
      </c>
      <c r="L33" s="62">
        <f t="shared" si="0"/>
        <v>14</v>
      </c>
      <c r="M33" s="62">
        <f t="shared" si="0"/>
        <v>1</v>
      </c>
      <c r="N33" s="62"/>
      <c r="O33" s="62">
        <f>SUM(O8:O32)</f>
        <v>1</v>
      </c>
      <c r="P33" s="63">
        <f>+COUNTA(P8:P32)</f>
        <v>10</v>
      </c>
      <c r="Q33" s="63">
        <f t="shared" ref="Q33:AK33" si="1">+COUNTA(Q8:Q32)</f>
        <v>6</v>
      </c>
      <c r="R33" s="63">
        <f t="shared" si="1"/>
        <v>6</v>
      </c>
      <c r="S33" s="63">
        <f t="shared" si="1"/>
        <v>6</v>
      </c>
      <c r="T33" s="63">
        <f t="shared" si="1"/>
        <v>6</v>
      </c>
      <c r="U33" s="63">
        <f t="shared" si="1"/>
        <v>9</v>
      </c>
      <c r="V33" s="63">
        <f t="shared" si="1"/>
        <v>12</v>
      </c>
      <c r="W33" s="63">
        <f t="shared" si="1"/>
        <v>17</v>
      </c>
      <c r="X33" s="63">
        <f t="shared" si="1"/>
        <v>16</v>
      </c>
      <c r="Y33" s="63">
        <f t="shared" si="1"/>
        <v>5</v>
      </c>
      <c r="Z33" s="63">
        <f t="shared" si="1"/>
        <v>12</v>
      </c>
      <c r="AA33" s="63">
        <f t="shared" si="1"/>
        <v>16</v>
      </c>
      <c r="AB33" s="63">
        <f t="shared" si="1"/>
        <v>1</v>
      </c>
      <c r="AC33" s="63">
        <f t="shared" si="1"/>
        <v>12</v>
      </c>
      <c r="AD33" s="63">
        <f t="shared" si="1"/>
        <v>12</v>
      </c>
      <c r="AE33" s="63">
        <f t="shared" si="1"/>
        <v>4</v>
      </c>
      <c r="AF33" s="63">
        <f t="shared" si="1"/>
        <v>2</v>
      </c>
      <c r="AG33" s="63">
        <f t="shared" si="1"/>
        <v>7</v>
      </c>
      <c r="AH33" s="63">
        <f t="shared" si="1"/>
        <v>0</v>
      </c>
      <c r="AI33" s="63">
        <f t="shared" si="1"/>
        <v>15</v>
      </c>
      <c r="AJ33" s="63">
        <f t="shared" si="1"/>
        <v>3</v>
      </c>
      <c r="AK33" s="63">
        <f t="shared" si="1"/>
        <v>7</v>
      </c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</row>
    <row r="34" spans="1:79" x14ac:dyDescent="0.25">
      <c r="AI34" s="59"/>
      <c r="AJ34" s="59"/>
      <c r="AK34" s="59"/>
    </row>
    <row r="35" spans="1:79" x14ac:dyDescent="0.25">
      <c r="B35" s="69"/>
      <c r="C35" s="130" t="s">
        <v>34</v>
      </c>
      <c r="D35" s="63">
        <f>ROUNDUP((D33/60/8),0)</f>
        <v>8</v>
      </c>
      <c r="E35" s="67"/>
      <c r="F35" s="67"/>
      <c r="G35" s="67"/>
      <c r="AI35" s="59"/>
      <c r="AJ35" s="59"/>
      <c r="AK35" s="59"/>
    </row>
    <row r="36" spans="1:79" s="59" customFormat="1" x14ac:dyDescent="0.25">
      <c r="A36" s="58"/>
      <c r="B36" s="58"/>
      <c r="C36" s="65"/>
      <c r="D36" s="70"/>
      <c r="E36" s="67"/>
      <c r="F36" s="67"/>
      <c r="G36" s="67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</row>
    <row r="37" spans="1:79" s="59" customFormat="1" x14ac:dyDescent="0.25">
      <c r="A37" s="58"/>
      <c r="B37" s="58"/>
      <c r="C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</row>
  </sheetData>
  <mergeCells count="27">
    <mergeCell ref="AH5:AH6"/>
    <mergeCell ref="AI5:AI7"/>
    <mergeCell ref="A33:C33"/>
    <mergeCell ref="AJ5:AJ7"/>
    <mergeCell ref="AK5:AK7"/>
    <mergeCell ref="E6:K6"/>
    <mergeCell ref="L6:M6"/>
    <mergeCell ref="P6:T6"/>
    <mergeCell ref="V6:Z6"/>
    <mergeCell ref="AA6:AC6"/>
    <mergeCell ref="N6:O6"/>
    <mergeCell ref="A1:AK1"/>
    <mergeCell ref="A2:AK2"/>
    <mergeCell ref="A4:A7"/>
    <mergeCell ref="B4:B7"/>
    <mergeCell ref="C4:C7"/>
    <mergeCell ref="D4:D7"/>
    <mergeCell ref="E4:O4"/>
    <mergeCell ref="P4:AC4"/>
    <mergeCell ref="AD4:AH4"/>
    <mergeCell ref="AI4:AK4"/>
    <mergeCell ref="E5:O5"/>
    <mergeCell ref="P5:AC5"/>
    <mergeCell ref="AD5:AD6"/>
    <mergeCell ref="AE5:AE6"/>
    <mergeCell ref="AF5:AF6"/>
    <mergeCell ref="AG5:AG6"/>
  </mergeCells>
  <pageMargins left="0.7" right="0.7" top="0.75" bottom="0.75" header="0.3" footer="0.3"/>
  <pageSetup paperSize="9" scale="37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Z37"/>
  <sheetViews>
    <sheetView zoomScale="65" zoomScaleNormal="65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B29" sqref="B29"/>
    </sheetView>
  </sheetViews>
  <sheetFormatPr baseColWidth="10" defaultColWidth="13.33203125" defaultRowHeight="15.75" x14ac:dyDescent="0.25"/>
  <cols>
    <col min="1" max="1" width="11.83203125" style="58" customWidth="1"/>
    <col min="2" max="2" width="72.33203125" style="58" customWidth="1"/>
    <col min="3" max="3" width="53.1640625" style="58" customWidth="1"/>
    <col min="4" max="4" width="10.1640625" style="66" customWidth="1"/>
    <col min="5" max="8" width="7" style="59" customWidth="1"/>
    <col min="9" max="9" width="11" style="59" customWidth="1"/>
    <col min="10" max="10" width="10.83203125" style="59" customWidth="1"/>
    <col min="11" max="11" width="12.83203125" style="59" customWidth="1"/>
    <col min="12" max="12" width="11.6640625" style="59" customWidth="1"/>
    <col min="13" max="13" width="26.33203125" style="59" customWidth="1"/>
    <col min="14" max="18" width="7" style="59" customWidth="1"/>
    <col min="19" max="19" width="30.33203125" style="59" customWidth="1"/>
    <col min="20" max="23" width="7" style="59" customWidth="1"/>
    <col min="24" max="27" width="7.1640625" style="59" customWidth="1"/>
    <col min="28" max="31" width="7" style="59" customWidth="1"/>
    <col min="32" max="32" width="6.5" style="59" customWidth="1"/>
    <col min="33" max="35" width="9.6640625" style="58" customWidth="1"/>
    <col min="36" max="16384" width="13.33203125" style="58"/>
  </cols>
  <sheetData>
    <row r="1" spans="1:78" ht="18" customHeight="1" x14ac:dyDescent="0.25">
      <c r="A1" s="340" t="s">
        <v>40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</row>
    <row r="2" spans="1:78" ht="24" customHeight="1" x14ac:dyDescent="0.25">
      <c r="A2" s="340" t="s">
        <v>206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</row>
    <row r="4" spans="1:78" s="60" customFormat="1" ht="26.1" customHeight="1" x14ac:dyDescent="0.2">
      <c r="A4" s="344" t="s">
        <v>0</v>
      </c>
      <c r="B4" s="327" t="s">
        <v>1</v>
      </c>
      <c r="C4" s="344" t="s">
        <v>2</v>
      </c>
      <c r="D4" s="343" t="s">
        <v>3</v>
      </c>
      <c r="E4" s="344" t="s">
        <v>4</v>
      </c>
      <c r="F4" s="344"/>
      <c r="G4" s="344"/>
      <c r="H4" s="344"/>
      <c r="I4" s="344"/>
      <c r="J4" s="344"/>
      <c r="K4" s="344"/>
      <c r="L4" s="344"/>
      <c r="M4" s="344"/>
      <c r="N4" s="348" t="s">
        <v>5</v>
      </c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50"/>
      <c r="AB4" s="344" t="s">
        <v>6</v>
      </c>
      <c r="AC4" s="344"/>
      <c r="AD4" s="344"/>
      <c r="AE4" s="344"/>
      <c r="AF4" s="344"/>
      <c r="AG4" s="350" t="s">
        <v>7</v>
      </c>
      <c r="AH4" s="344"/>
      <c r="AI4" s="344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</row>
    <row r="5" spans="1:78" s="60" customFormat="1" ht="26.1" customHeight="1" x14ac:dyDescent="0.2">
      <c r="A5" s="344"/>
      <c r="B5" s="328"/>
      <c r="C5" s="344"/>
      <c r="D5" s="343"/>
      <c r="E5" s="345" t="s">
        <v>8</v>
      </c>
      <c r="F5" s="345"/>
      <c r="G5" s="345"/>
      <c r="H5" s="345"/>
      <c r="I5" s="345"/>
      <c r="J5" s="345"/>
      <c r="K5" s="344"/>
      <c r="L5" s="344"/>
      <c r="M5" s="344"/>
      <c r="N5" s="348" t="s">
        <v>9</v>
      </c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50"/>
      <c r="AB5" s="343" t="s">
        <v>10</v>
      </c>
      <c r="AC5" s="343" t="s">
        <v>11</v>
      </c>
      <c r="AD5" s="343" t="s">
        <v>12</v>
      </c>
      <c r="AE5" s="343" t="s">
        <v>13</v>
      </c>
      <c r="AF5" s="343" t="s">
        <v>14</v>
      </c>
      <c r="AG5" s="359" t="s">
        <v>15</v>
      </c>
      <c r="AH5" s="343" t="s">
        <v>16</v>
      </c>
      <c r="AI5" s="343" t="s">
        <v>17</v>
      </c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</row>
    <row r="6" spans="1:78" s="60" customFormat="1" ht="101.1" customHeight="1" x14ac:dyDescent="0.2">
      <c r="A6" s="344"/>
      <c r="B6" s="328"/>
      <c r="C6" s="344"/>
      <c r="D6" s="346"/>
      <c r="E6" s="348" t="s">
        <v>18</v>
      </c>
      <c r="F6" s="349"/>
      <c r="G6" s="349"/>
      <c r="H6" s="349"/>
      <c r="I6" s="349"/>
      <c r="J6" s="350"/>
      <c r="K6" s="348" t="s">
        <v>19</v>
      </c>
      <c r="L6" s="350"/>
      <c r="M6" s="131" t="s">
        <v>20</v>
      </c>
      <c r="N6" s="362" t="s">
        <v>21</v>
      </c>
      <c r="O6" s="363"/>
      <c r="P6" s="363"/>
      <c r="Q6" s="363"/>
      <c r="R6" s="364"/>
      <c r="S6" s="131" t="s">
        <v>22</v>
      </c>
      <c r="T6" s="344" t="s">
        <v>95</v>
      </c>
      <c r="U6" s="344"/>
      <c r="V6" s="344"/>
      <c r="W6" s="344"/>
      <c r="X6" s="348"/>
      <c r="Y6" s="348" t="s">
        <v>61</v>
      </c>
      <c r="Z6" s="349"/>
      <c r="AA6" s="350"/>
      <c r="AB6" s="343"/>
      <c r="AC6" s="343"/>
      <c r="AD6" s="343"/>
      <c r="AE6" s="343"/>
      <c r="AF6" s="343"/>
      <c r="AG6" s="359"/>
      <c r="AH6" s="343"/>
      <c r="AI6" s="343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</row>
    <row r="7" spans="1:78" s="60" customFormat="1" ht="233.1" customHeight="1" x14ac:dyDescent="0.2">
      <c r="A7" s="345"/>
      <c r="B7" s="329"/>
      <c r="C7" s="345"/>
      <c r="D7" s="347"/>
      <c r="E7" s="10" t="s">
        <v>38</v>
      </c>
      <c r="F7" s="10" t="s">
        <v>39</v>
      </c>
      <c r="G7" s="10" t="s">
        <v>23</v>
      </c>
      <c r="H7" s="24" t="s">
        <v>48</v>
      </c>
      <c r="I7" s="10" t="s">
        <v>56</v>
      </c>
      <c r="J7" s="10" t="s">
        <v>91</v>
      </c>
      <c r="K7" s="140" t="s">
        <v>94</v>
      </c>
      <c r="L7" s="25" t="s">
        <v>24</v>
      </c>
      <c r="M7" s="25" t="s">
        <v>25</v>
      </c>
      <c r="N7" s="25" t="s">
        <v>26</v>
      </c>
      <c r="O7" s="25" t="s">
        <v>36</v>
      </c>
      <c r="P7" s="25" t="s">
        <v>35</v>
      </c>
      <c r="Q7" s="147" t="s">
        <v>57</v>
      </c>
      <c r="R7" s="16" t="s">
        <v>27</v>
      </c>
      <c r="S7" s="16" t="s">
        <v>69</v>
      </c>
      <c r="T7" s="25" t="s">
        <v>28</v>
      </c>
      <c r="U7" s="25" t="s">
        <v>29</v>
      </c>
      <c r="V7" s="25" t="s">
        <v>30</v>
      </c>
      <c r="W7" s="25" t="s">
        <v>31</v>
      </c>
      <c r="X7" s="26" t="s">
        <v>32</v>
      </c>
      <c r="Y7" s="16" t="s">
        <v>58</v>
      </c>
      <c r="Z7" s="16" t="s">
        <v>59</v>
      </c>
      <c r="AA7" s="16" t="s">
        <v>60</v>
      </c>
      <c r="AB7" s="132"/>
      <c r="AC7" s="132"/>
      <c r="AD7" s="132"/>
      <c r="AE7" s="132"/>
      <c r="AF7" s="132"/>
      <c r="AG7" s="360"/>
      <c r="AH7" s="361"/>
      <c r="AI7" s="361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</row>
    <row r="8" spans="1:78" s="61" customFormat="1" ht="55.5" customHeight="1" x14ac:dyDescent="0.25">
      <c r="A8" s="43">
        <v>1</v>
      </c>
      <c r="B8" s="2" t="s">
        <v>102</v>
      </c>
      <c r="C8" s="2" t="s">
        <v>37</v>
      </c>
      <c r="D8" s="4">
        <v>1</v>
      </c>
      <c r="E8" s="148">
        <v>1</v>
      </c>
      <c r="F8" s="148"/>
      <c r="G8" s="148"/>
      <c r="H8" s="148"/>
      <c r="I8" s="148"/>
      <c r="J8" s="148"/>
      <c r="K8" s="148"/>
      <c r="L8" s="155"/>
      <c r="M8" s="17"/>
      <c r="N8" s="145"/>
      <c r="O8" s="145"/>
      <c r="P8" s="145"/>
      <c r="Q8" s="145"/>
      <c r="R8" s="145"/>
      <c r="S8" s="145"/>
      <c r="T8" s="145"/>
      <c r="U8" s="145" t="s">
        <v>41</v>
      </c>
      <c r="V8" s="145" t="s">
        <v>41</v>
      </c>
      <c r="W8" s="145"/>
      <c r="X8" s="150"/>
      <c r="Y8" s="145" t="s">
        <v>41</v>
      </c>
      <c r="Z8" s="150"/>
      <c r="AA8" s="145"/>
      <c r="AB8" s="18" t="s">
        <v>41</v>
      </c>
      <c r="AC8" s="18"/>
      <c r="AD8" s="18"/>
      <c r="AE8" s="18"/>
      <c r="AF8" s="18"/>
      <c r="AG8" s="28" t="s">
        <v>41</v>
      </c>
      <c r="AH8" s="18"/>
      <c r="AI8" s="1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</row>
    <row r="9" spans="1:78" s="61" customFormat="1" ht="43.5" customHeight="1" x14ac:dyDescent="0.25">
      <c r="A9" s="141">
        <v>2</v>
      </c>
      <c r="B9" s="146" t="s">
        <v>166</v>
      </c>
      <c r="C9" s="2" t="s">
        <v>37</v>
      </c>
      <c r="D9" s="27">
        <v>10</v>
      </c>
      <c r="E9" s="151">
        <v>1</v>
      </c>
      <c r="F9" s="151"/>
      <c r="G9" s="151"/>
      <c r="H9" s="151"/>
      <c r="I9" s="151"/>
      <c r="J9" s="152"/>
      <c r="K9" s="152"/>
      <c r="L9" s="155"/>
      <c r="M9" s="29"/>
      <c r="N9" s="153" t="s">
        <v>41</v>
      </c>
      <c r="O9" s="153"/>
      <c r="P9" s="153"/>
      <c r="Q9" s="153"/>
      <c r="R9" s="153"/>
      <c r="S9" s="153"/>
      <c r="T9" s="153"/>
      <c r="U9" s="153" t="s">
        <v>41</v>
      </c>
      <c r="V9" s="153" t="s">
        <v>41</v>
      </c>
      <c r="W9" s="153"/>
      <c r="X9" s="154"/>
      <c r="Y9" s="153" t="s">
        <v>41</v>
      </c>
      <c r="Z9" s="145"/>
      <c r="AA9" s="153"/>
      <c r="AB9" s="18"/>
      <c r="AC9" s="18" t="s">
        <v>41</v>
      </c>
      <c r="AD9" s="18"/>
      <c r="AE9" s="18"/>
      <c r="AF9" s="18"/>
      <c r="AG9" s="30"/>
      <c r="AH9" s="31" t="s">
        <v>41</v>
      </c>
      <c r="AI9" s="31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</row>
    <row r="10" spans="1:78" s="61" customFormat="1" ht="57" customHeight="1" x14ac:dyDescent="0.25">
      <c r="A10" s="43">
        <v>3</v>
      </c>
      <c r="B10" s="2" t="s">
        <v>103</v>
      </c>
      <c r="C10" s="15" t="s">
        <v>37</v>
      </c>
      <c r="D10" s="4">
        <v>4</v>
      </c>
      <c r="E10" s="155">
        <v>1</v>
      </c>
      <c r="F10" s="155"/>
      <c r="G10" s="155"/>
      <c r="H10" s="155"/>
      <c r="I10" s="155"/>
      <c r="J10" s="156"/>
      <c r="K10" s="156">
        <v>2</v>
      </c>
      <c r="L10" s="155"/>
      <c r="M10" s="17"/>
      <c r="N10" s="157" t="s">
        <v>41</v>
      </c>
      <c r="O10" s="157" t="s">
        <v>41</v>
      </c>
      <c r="P10" s="157" t="s">
        <v>41</v>
      </c>
      <c r="Q10" s="159" t="s">
        <v>41</v>
      </c>
      <c r="R10" s="157" t="s">
        <v>41</v>
      </c>
      <c r="S10" s="157" t="s">
        <v>41</v>
      </c>
      <c r="T10" s="157" t="s">
        <v>41</v>
      </c>
      <c r="U10" s="157" t="s">
        <v>41</v>
      </c>
      <c r="V10" s="157" t="s">
        <v>41</v>
      </c>
      <c r="W10" s="157" t="s">
        <v>41</v>
      </c>
      <c r="X10" s="158" t="s">
        <v>41</v>
      </c>
      <c r="Y10" s="157" t="s">
        <v>41</v>
      </c>
      <c r="Z10" s="145"/>
      <c r="AA10" s="157" t="s">
        <v>41</v>
      </c>
      <c r="AB10" s="18" t="s">
        <v>41</v>
      </c>
      <c r="AC10" s="18"/>
      <c r="AD10" s="18"/>
      <c r="AE10" s="18"/>
      <c r="AF10" s="18"/>
      <c r="AG10" s="28" t="s">
        <v>41</v>
      </c>
      <c r="AH10" s="18"/>
      <c r="AI10" s="1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</row>
    <row r="11" spans="1:78" s="61" customFormat="1" ht="67.5" customHeight="1" x14ac:dyDescent="0.25">
      <c r="A11" s="141">
        <v>4</v>
      </c>
      <c r="B11" s="2" t="s">
        <v>104</v>
      </c>
      <c r="C11" s="2" t="s">
        <v>37</v>
      </c>
      <c r="D11" s="27">
        <v>5</v>
      </c>
      <c r="E11" s="155">
        <v>1</v>
      </c>
      <c r="F11" s="155"/>
      <c r="G11" s="155"/>
      <c r="H11" s="155"/>
      <c r="I11" s="155"/>
      <c r="J11" s="156"/>
      <c r="K11" s="156">
        <v>1</v>
      </c>
      <c r="L11" s="155"/>
      <c r="M11" s="17"/>
      <c r="N11" s="157" t="s">
        <v>41</v>
      </c>
      <c r="O11" s="157"/>
      <c r="P11" s="162"/>
      <c r="Q11" s="145"/>
      <c r="R11" s="39" t="s">
        <v>41</v>
      </c>
      <c r="S11" s="157" t="s">
        <v>41</v>
      </c>
      <c r="T11" s="157" t="s">
        <v>41</v>
      </c>
      <c r="U11" s="157" t="s">
        <v>41</v>
      </c>
      <c r="V11" s="157" t="s">
        <v>41</v>
      </c>
      <c r="W11" s="157" t="s">
        <v>41</v>
      </c>
      <c r="X11" s="158" t="s">
        <v>41</v>
      </c>
      <c r="Y11" s="157" t="s">
        <v>41</v>
      </c>
      <c r="Z11" s="145"/>
      <c r="AA11" s="157" t="s">
        <v>41</v>
      </c>
      <c r="AB11" s="18" t="s">
        <v>41</v>
      </c>
      <c r="AC11" s="18"/>
      <c r="AD11" s="18"/>
      <c r="AE11" s="18"/>
      <c r="AF11" s="18"/>
      <c r="AG11" s="28" t="s">
        <v>41</v>
      </c>
      <c r="AH11" s="18"/>
      <c r="AI11" s="1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</row>
    <row r="12" spans="1:78" s="61" customFormat="1" ht="56.25" customHeight="1" x14ac:dyDescent="0.25">
      <c r="A12" s="43">
        <v>5</v>
      </c>
      <c r="B12" s="2" t="s">
        <v>63</v>
      </c>
      <c r="C12" s="2" t="s">
        <v>37</v>
      </c>
      <c r="D12" s="27">
        <v>240</v>
      </c>
      <c r="E12" s="155"/>
      <c r="F12" s="155"/>
      <c r="G12" s="155"/>
      <c r="H12" s="155"/>
      <c r="I12" s="155"/>
      <c r="J12" s="156"/>
      <c r="K12" s="156"/>
      <c r="L12" s="155"/>
      <c r="M12" s="17"/>
      <c r="N12" s="157"/>
      <c r="O12" s="158"/>
      <c r="P12" s="145"/>
      <c r="Q12" s="40"/>
      <c r="R12" s="39"/>
      <c r="S12" s="157"/>
      <c r="T12" s="157"/>
      <c r="U12" s="157"/>
      <c r="V12" s="157"/>
      <c r="W12" s="157"/>
      <c r="X12" s="158"/>
      <c r="Y12" s="157"/>
      <c r="Z12" s="145"/>
      <c r="AA12" s="157"/>
      <c r="AB12" s="18"/>
      <c r="AC12" s="18"/>
      <c r="AD12" s="18"/>
      <c r="AE12" s="18" t="s">
        <v>41</v>
      </c>
      <c r="AF12" s="18"/>
      <c r="AG12" s="28"/>
      <c r="AH12" s="18"/>
      <c r="AI12" s="18" t="s">
        <v>41</v>
      </c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</row>
    <row r="13" spans="1:78" s="61" customFormat="1" ht="55.5" customHeight="1" x14ac:dyDescent="0.25">
      <c r="A13" s="141">
        <v>6</v>
      </c>
      <c r="B13" s="2" t="s">
        <v>105</v>
      </c>
      <c r="C13" s="2" t="s">
        <v>37</v>
      </c>
      <c r="D13" s="27">
        <v>10</v>
      </c>
      <c r="E13" s="160"/>
      <c r="F13" s="160">
        <v>1</v>
      </c>
      <c r="G13" s="160"/>
      <c r="H13" s="160"/>
      <c r="I13" s="160"/>
      <c r="J13" s="161"/>
      <c r="K13" s="161"/>
      <c r="L13" s="160"/>
      <c r="M13" s="32"/>
      <c r="N13" s="159"/>
      <c r="O13" s="162"/>
      <c r="P13" s="163"/>
      <c r="Q13" s="163"/>
      <c r="R13" s="159"/>
      <c r="S13" s="159"/>
      <c r="T13" s="159"/>
      <c r="U13" s="159" t="s">
        <v>41</v>
      </c>
      <c r="V13" s="159"/>
      <c r="W13" s="159"/>
      <c r="X13" s="162"/>
      <c r="Y13" s="159"/>
      <c r="Z13" s="145"/>
      <c r="AA13" s="159"/>
      <c r="AB13" s="33"/>
      <c r="AC13" s="33"/>
      <c r="AD13" s="33" t="s">
        <v>41</v>
      </c>
      <c r="AE13" s="33"/>
      <c r="AF13" s="33"/>
      <c r="AG13" s="34" t="s">
        <v>41</v>
      </c>
      <c r="AH13" s="33"/>
      <c r="AI13" s="33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</row>
    <row r="14" spans="1:78" s="61" customFormat="1" ht="61.5" customHeight="1" x14ac:dyDescent="0.25">
      <c r="A14" s="43">
        <v>7</v>
      </c>
      <c r="B14" s="2" t="s">
        <v>106</v>
      </c>
      <c r="C14" s="2" t="s">
        <v>55</v>
      </c>
      <c r="D14" s="4">
        <v>5</v>
      </c>
      <c r="E14" s="145"/>
      <c r="F14" s="145"/>
      <c r="G14" s="145">
        <v>1</v>
      </c>
      <c r="H14" s="145"/>
      <c r="I14" s="145"/>
      <c r="J14" s="145"/>
      <c r="K14" s="145"/>
      <c r="L14" s="145"/>
      <c r="M14" s="18"/>
      <c r="N14" s="145" t="s">
        <v>41</v>
      </c>
      <c r="O14" s="145" t="s">
        <v>41</v>
      </c>
      <c r="P14" s="145" t="s">
        <v>41</v>
      </c>
      <c r="Q14" s="145" t="s">
        <v>41</v>
      </c>
      <c r="R14" s="145"/>
      <c r="S14" s="145" t="s">
        <v>41</v>
      </c>
      <c r="T14" s="145" t="s">
        <v>41</v>
      </c>
      <c r="U14" s="145" t="s">
        <v>41</v>
      </c>
      <c r="V14" s="145" t="s">
        <v>41</v>
      </c>
      <c r="W14" s="145"/>
      <c r="X14" s="145" t="s">
        <v>41</v>
      </c>
      <c r="Y14" s="145" t="s">
        <v>41</v>
      </c>
      <c r="Z14" s="145"/>
      <c r="AA14" s="145" t="s">
        <v>41</v>
      </c>
      <c r="AB14" s="18" t="s">
        <v>41</v>
      </c>
      <c r="AC14" s="18"/>
      <c r="AD14" s="18"/>
      <c r="AE14" s="18"/>
      <c r="AF14" s="18"/>
      <c r="AG14" s="18" t="s">
        <v>41</v>
      </c>
      <c r="AH14" s="18"/>
      <c r="AI14" s="1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</row>
    <row r="15" spans="1:78" s="48" customFormat="1" ht="51" customHeight="1" x14ac:dyDescent="0.25">
      <c r="A15" s="141">
        <v>8</v>
      </c>
      <c r="B15" s="2" t="s">
        <v>64</v>
      </c>
      <c r="C15" s="2" t="s">
        <v>55</v>
      </c>
      <c r="D15" s="4">
        <v>480</v>
      </c>
      <c r="E15" s="148"/>
      <c r="F15" s="148"/>
      <c r="G15" s="148"/>
      <c r="H15" s="148"/>
      <c r="I15" s="148"/>
      <c r="J15" s="148"/>
      <c r="K15" s="6"/>
      <c r="L15" s="148"/>
      <c r="M15" s="3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"/>
      <c r="AC15" s="1"/>
      <c r="AD15" s="1"/>
      <c r="AE15" s="1" t="s">
        <v>41</v>
      </c>
      <c r="AF15" s="1"/>
      <c r="AG15" s="1"/>
      <c r="AH15" s="1"/>
      <c r="AI15" s="1" t="s">
        <v>41</v>
      </c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</row>
    <row r="16" spans="1:78" s="48" customFormat="1" ht="44.25" customHeight="1" x14ac:dyDescent="0.25">
      <c r="A16" s="43">
        <v>9</v>
      </c>
      <c r="B16" s="2" t="s">
        <v>66</v>
      </c>
      <c r="C16" s="2" t="s">
        <v>55</v>
      </c>
      <c r="D16" s="4">
        <v>10</v>
      </c>
      <c r="E16" s="148"/>
      <c r="F16" s="148"/>
      <c r="G16" s="148"/>
      <c r="H16" s="148"/>
      <c r="I16" s="148">
        <v>1</v>
      </c>
      <c r="J16" s="148"/>
      <c r="K16" s="6"/>
      <c r="L16" s="148"/>
      <c r="M16" s="3"/>
      <c r="N16" s="145"/>
      <c r="O16" s="145" t="s">
        <v>41</v>
      </c>
      <c r="P16" s="145" t="s">
        <v>41</v>
      </c>
      <c r="Q16" s="145" t="s">
        <v>41</v>
      </c>
      <c r="R16" s="145" t="s">
        <v>41</v>
      </c>
      <c r="S16" s="145"/>
      <c r="T16" s="145" t="s">
        <v>41</v>
      </c>
      <c r="U16" s="145" t="s">
        <v>41</v>
      </c>
      <c r="V16" s="145" t="s">
        <v>41</v>
      </c>
      <c r="W16" s="145"/>
      <c r="X16" s="145" t="s">
        <v>41</v>
      </c>
      <c r="Y16" s="145" t="s">
        <v>41</v>
      </c>
      <c r="Z16" s="145"/>
      <c r="AA16" s="145" t="s">
        <v>41</v>
      </c>
      <c r="AB16" s="1" t="s">
        <v>41</v>
      </c>
      <c r="AC16" s="1"/>
      <c r="AD16" s="1"/>
      <c r="AE16" s="1"/>
      <c r="AF16" s="1"/>
      <c r="AG16" s="1" t="s">
        <v>41</v>
      </c>
      <c r="AH16" s="1"/>
      <c r="AI16" s="1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</row>
    <row r="17" spans="1:78" s="61" customFormat="1" ht="48.75" customHeight="1" x14ac:dyDescent="0.25">
      <c r="A17" s="141">
        <v>10</v>
      </c>
      <c r="B17" s="2" t="s">
        <v>64</v>
      </c>
      <c r="C17" s="2" t="s">
        <v>55</v>
      </c>
      <c r="D17" s="4">
        <v>480</v>
      </c>
      <c r="E17" s="145"/>
      <c r="F17" s="145"/>
      <c r="G17" s="145"/>
      <c r="H17" s="145"/>
      <c r="I17" s="145"/>
      <c r="J17" s="145"/>
      <c r="K17" s="145"/>
      <c r="L17" s="145"/>
      <c r="M17" s="18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8"/>
      <c r="AC17" s="18"/>
      <c r="AD17" s="18"/>
      <c r="AE17" s="18" t="s">
        <v>41</v>
      </c>
      <c r="AF17" s="18"/>
      <c r="AG17" s="18"/>
      <c r="AH17" s="18"/>
      <c r="AI17" s="18" t="s">
        <v>41</v>
      </c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</row>
    <row r="18" spans="1:78" s="61" customFormat="1" ht="48" customHeight="1" x14ac:dyDescent="0.25">
      <c r="A18" s="43">
        <v>11</v>
      </c>
      <c r="B18" s="15" t="s">
        <v>108</v>
      </c>
      <c r="C18" s="2" t="s">
        <v>55</v>
      </c>
      <c r="D18" s="19">
        <v>135</v>
      </c>
      <c r="E18" s="145"/>
      <c r="F18" s="145"/>
      <c r="G18" s="145"/>
      <c r="H18" s="145">
        <v>1</v>
      </c>
      <c r="I18" s="145"/>
      <c r="J18" s="145"/>
      <c r="K18" s="145"/>
      <c r="L18" s="145"/>
      <c r="M18" s="18"/>
      <c r="N18" s="145" t="s">
        <v>41</v>
      </c>
      <c r="O18" s="145"/>
      <c r="P18" s="145"/>
      <c r="Q18" s="145"/>
      <c r="R18" s="145"/>
      <c r="S18" s="145" t="s">
        <v>41</v>
      </c>
      <c r="T18" s="145" t="s">
        <v>41</v>
      </c>
      <c r="U18" s="145" t="s">
        <v>41</v>
      </c>
      <c r="V18" s="145" t="s">
        <v>41</v>
      </c>
      <c r="W18" s="145"/>
      <c r="X18" s="145" t="s">
        <v>41</v>
      </c>
      <c r="Y18" s="145" t="s">
        <v>41</v>
      </c>
      <c r="Z18" s="231"/>
      <c r="AA18" s="231" t="s">
        <v>41</v>
      </c>
      <c r="AB18" s="294"/>
      <c r="AC18" s="294" t="s">
        <v>41</v>
      </c>
      <c r="AD18" s="224"/>
      <c r="AE18" s="224"/>
      <c r="AF18" s="224"/>
      <c r="AG18" s="18" t="s">
        <v>41</v>
      </c>
      <c r="AH18" s="18"/>
      <c r="AI18" s="1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</row>
    <row r="19" spans="1:78" s="61" customFormat="1" ht="48" customHeight="1" x14ac:dyDescent="0.25">
      <c r="A19" s="141">
        <v>12</v>
      </c>
      <c r="B19" s="13" t="s">
        <v>98</v>
      </c>
      <c r="C19" s="2" t="s">
        <v>55</v>
      </c>
      <c r="D19" s="142">
        <v>180</v>
      </c>
      <c r="E19" s="44"/>
      <c r="F19" s="145"/>
      <c r="G19" s="145"/>
      <c r="H19" s="145">
        <v>1</v>
      </c>
      <c r="I19" s="145"/>
      <c r="J19" s="145"/>
      <c r="K19" s="145">
        <v>8</v>
      </c>
      <c r="L19" s="145"/>
      <c r="M19" s="18"/>
      <c r="N19" s="145"/>
      <c r="O19" s="145"/>
      <c r="P19" s="145"/>
      <c r="Q19" s="145"/>
      <c r="R19" s="145" t="s">
        <v>41</v>
      </c>
      <c r="S19" s="145" t="s">
        <v>41</v>
      </c>
      <c r="T19" s="145" t="s">
        <v>41</v>
      </c>
      <c r="U19" s="145" t="s">
        <v>41</v>
      </c>
      <c r="V19" s="145" t="s">
        <v>41</v>
      </c>
      <c r="W19" s="145" t="s">
        <v>41</v>
      </c>
      <c r="X19" s="145" t="s">
        <v>41</v>
      </c>
      <c r="Y19" s="145" t="s">
        <v>41</v>
      </c>
      <c r="Z19" s="145"/>
      <c r="AA19" s="145" t="s">
        <v>41</v>
      </c>
      <c r="AB19" s="18" t="s">
        <v>41</v>
      </c>
      <c r="AC19" s="18"/>
      <c r="AD19" s="18"/>
      <c r="AE19" s="18"/>
      <c r="AF19" s="18"/>
      <c r="AG19" s="18" t="s">
        <v>41</v>
      </c>
      <c r="AH19" s="18"/>
      <c r="AI19" s="1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</row>
    <row r="20" spans="1:78" s="61" customFormat="1" ht="54.75" customHeight="1" x14ac:dyDescent="0.25">
      <c r="A20" s="43">
        <v>13</v>
      </c>
      <c r="B20" s="2" t="s">
        <v>64</v>
      </c>
      <c r="C20" s="2" t="s">
        <v>55</v>
      </c>
      <c r="D20" s="4">
        <v>480</v>
      </c>
      <c r="E20" s="44"/>
      <c r="F20" s="145"/>
      <c r="G20" s="145"/>
      <c r="H20" s="145"/>
      <c r="I20" s="145"/>
      <c r="J20" s="145"/>
      <c r="K20" s="145"/>
      <c r="L20" s="145"/>
      <c r="M20" s="18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8"/>
      <c r="AC20" s="18"/>
      <c r="AD20" s="18"/>
      <c r="AE20" s="18" t="s">
        <v>41</v>
      </c>
      <c r="AF20" s="18"/>
      <c r="AG20" s="18"/>
      <c r="AH20" s="18"/>
      <c r="AI20" s="18" t="s">
        <v>41</v>
      </c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</row>
    <row r="21" spans="1:78" s="61" customFormat="1" ht="59.25" customHeight="1" x14ac:dyDescent="0.25">
      <c r="A21" s="141">
        <v>14</v>
      </c>
      <c r="B21" s="2" t="s">
        <v>135</v>
      </c>
      <c r="C21" s="2" t="s">
        <v>55</v>
      </c>
      <c r="D21" s="4">
        <v>20</v>
      </c>
      <c r="E21" s="44"/>
      <c r="F21" s="145"/>
      <c r="G21" s="145"/>
      <c r="H21" s="145"/>
      <c r="I21" s="145">
        <v>1</v>
      </c>
      <c r="J21" s="145"/>
      <c r="K21" s="145"/>
      <c r="L21" s="145"/>
      <c r="M21" s="18"/>
      <c r="N21" s="145"/>
      <c r="O21" s="145"/>
      <c r="P21" s="145"/>
      <c r="Q21" s="145"/>
      <c r="R21" s="145"/>
      <c r="S21" s="145"/>
      <c r="T21" s="145" t="s">
        <v>41</v>
      </c>
      <c r="U21" s="145" t="s">
        <v>41</v>
      </c>
      <c r="V21" s="145" t="s">
        <v>41</v>
      </c>
      <c r="W21" s="145"/>
      <c r="X21" s="145" t="s">
        <v>41</v>
      </c>
      <c r="Y21" s="145" t="s">
        <v>41</v>
      </c>
      <c r="Z21" s="145"/>
      <c r="AA21" s="145" t="s">
        <v>41</v>
      </c>
      <c r="AB21" s="18"/>
      <c r="AC21" s="18" t="s">
        <v>41</v>
      </c>
      <c r="AD21" s="18"/>
      <c r="AE21" s="18"/>
      <c r="AF21" s="18"/>
      <c r="AG21" s="18"/>
      <c r="AH21" s="18" t="s">
        <v>41</v>
      </c>
      <c r="AI21" s="1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</row>
    <row r="22" spans="1:78" s="61" customFormat="1" ht="59.25" customHeight="1" x14ac:dyDescent="0.25">
      <c r="A22" s="43">
        <v>15</v>
      </c>
      <c r="B22" s="13" t="s">
        <v>136</v>
      </c>
      <c r="C22" s="2" t="s">
        <v>55</v>
      </c>
      <c r="D22" s="4">
        <v>5</v>
      </c>
      <c r="E22" s="44"/>
      <c r="F22" s="145"/>
      <c r="G22" s="145"/>
      <c r="H22" s="145"/>
      <c r="I22" s="145">
        <v>1</v>
      </c>
      <c r="J22" s="145"/>
      <c r="K22" s="145"/>
      <c r="L22" s="145"/>
      <c r="M22" s="18"/>
      <c r="N22" s="145" t="s">
        <v>41</v>
      </c>
      <c r="O22" s="145" t="s">
        <v>41</v>
      </c>
      <c r="P22" s="145" t="s">
        <v>41</v>
      </c>
      <c r="Q22" s="145" t="s">
        <v>41</v>
      </c>
      <c r="R22" s="145"/>
      <c r="S22" s="145"/>
      <c r="T22" s="145"/>
      <c r="U22" s="145" t="s">
        <v>41</v>
      </c>
      <c r="V22" s="145" t="s">
        <v>41</v>
      </c>
      <c r="W22" s="145"/>
      <c r="X22" s="145"/>
      <c r="Y22" s="145" t="s">
        <v>41</v>
      </c>
      <c r="Z22" s="145"/>
      <c r="AA22" s="145"/>
      <c r="AB22" s="18" t="s">
        <v>41</v>
      </c>
      <c r="AC22" s="18"/>
      <c r="AD22" s="18"/>
      <c r="AE22" s="18"/>
      <c r="AF22" s="18"/>
      <c r="AG22" s="18" t="s">
        <v>41</v>
      </c>
      <c r="AH22" s="18"/>
      <c r="AI22" s="1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</row>
    <row r="23" spans="1:78" s="48" customFormat="1" ht="50.25" customHeight="1" x14ac:dyDescent="0.25">
      <c r="A23" s="141">
        <v>16</v>
      </c>
      <c r="B23" s="2" t="s">
        <v>64</v>
      </c>
      <c r="C23" s="2" t="s">
        <v>54</v>
      </c>
      <c r="D23" s="5">
        <v>480</v>
      </c>
      <c r="E23" s="7"/>
      <c r="F23" s="148"/>
      <c r="G23" s="148"/>
      <c r="H23" s="148"/>
      <c r="I23" s="148"/>
      <c r="J23" s="148"/>
      <c r="K23" s="148"/>
      <c r="L23" s="148"/>
      <c r="M23" s="1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"/>
      <c r="AC23" s="1"/>
      <c r="AD23" s="1"/>
      <c r="AE23" s="1" t="s">
        <v>41</v>
      </c>
      <c r="AF23" s="1"/>
      <c r="AG23" s="1"/>
      <c r="AH23" s="1"/>
      <c r="AI23" s="1" t="s">
        <v>41</v>
      </c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</row>
    <row r="24" spans="1:78" s="48" customFormat="1" ht="52.5" customHeight="1" x14ac:dyDescent="0.25">
      <c r="A24" s="43">
        <v>17</v>
      </c>
      <c r="B24" s="2" t="s">
        <v>133</v>
      </c>
      <c r="C24" s="2" t="s">
        <v>54</v>
      </c>
      <c r="D24" s="5">
        <v>20</v>
      </c>
      <c r="E24" s="7"/>
      <c r="F24" s="148"/>
      <c r="G24" s="148"/>
      <c r="H24" s="148"/>
      <c r="I24" s="148"/>
      <c r="J24" s="148">
        <v>1</v>
      </c>
      <c r="K24" s="148"/>
      <c r="L24" s="148"/>
      <c r="M24" s="1"/>
      <c r="N24" s="145"/>
      <c r="O24" s="145"/>
      <c r="P24" s="145"/>
      <c r="Q24" s="145"/>
      <c r="R24" s="145"/>
      <c r="S24" s="145"/>
      <c r="T24" s="145" t="s">
        <v>41</v>
      </c>
      <c r="U24" s="145" t="s">
        <v>41</v>
      </c>
      <c r="V24" s="145" t="s">
        <v>41</v>
      </c>
      <c r="W24" s="145"/>
      <c r="X24" s="145" t="s">
        <v>41</v>
      </c>
      <c r="Y24" s="145" t="s">
        <v>41</v>
      </c>
      <c r="Z24" s="145"/>
      <c r="AA24" s="145" t="s">
        <v>41</v>
      </c>
      <c r="AB24" s="1"/>
      <c r="AC24" s="1" t="s">
        <v>41</v>
      </c>
      <c r="AD24" s="1"/>
      <c r="AE24" s="1"/>
      <c r="AF24" s="1"/>
      <c r="AG24" s="1"/>
      <c r="AH24" s="1" t="s">
        <v>41</v>
      </c>
      <c r="AI24" s="1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</row>
    <row r="25" spans="1:78" s="61" customFormat="1" ht="59.25" customHeight="1" x14ac:dyDescent="0.25">
      <c r="A25" s="141">
        <v>18</v>
      </c>
      <c r="B25" s="2" t="s">
        <v>142</v>
      </c>
      <c r="C25" s="2" t="s">
        <v>54</v>
      </c>
      <c r="D25" s="19">
        <v>5</v>
      </c>
      <c r="E25" s="44"/>
      <c r="F25" s="145"/>
      <c r="G25" s="145"/>
      <c r="H25" s="145"/>
      <c r="I25" s="145"/>
      <c r="J25" s="145">
        <v>1</v>
      </c>
      <c r="K25" s="145"/>
      <c r="L25" s="145"/>
      <c r="M25" s="18"/>
      <c r="N25" s="145" t="s">
        <v>41</v>
      </c>
      <c r="O25" s="145" t="s">
        <v>41</v>
      </c>
      <c r="P25" s="145" t="s">
        <v>41</v>
      </c>
      <c r="Q25" s="145" t="s">
        <v>41</v>
      </c>
      <c r="R25" s="145"/>
      <c r="S25" s="145"/>
      <c r="T25" s="145"/>
      <c r="U25" s="145" t="s">
        <v>41</v>
      </c>
      <c r="V25" s="145" t="s">
        <v>41</v>
      </c>
      <c r="W25" s="145"/>
      <c r="X25" s="145"/>
      <c r="Y25" s="145" t="s">
        <v>41</v>
      </c>
      <c r="Z25" s="145"/>
      <c r="AA25" s="145"/>
      <c r="AB25" s="18" t="s">
        <v>41</v>
      </c>
      <c r="AC25" s="18"/>
      <c r="AD25" s="18"/>
      <c r="AE25" s="18"/>
      <c r="AF25" s="18"/>
      <c r="AG25" s="18" t="s">
        <v>41</v>
      </c>
      <c r="AH25" s="18"/>
      <c r="AI25" s="1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</row>
    <row r="26" spans="1:78" s="61" customFormat="1" ht="57" customHeight="1" x14ac:dyDescent="0.25">
      <c r="A26" s="43">
        <v>19</v>
      </c>
      <c r="B26" s="2" t="s">
        <v>141</v>
      </c>
      <c r="C26" s="2" t="s">
        <v>54</v>
      </c>
      <c r="D26" s="19">
        <v>5</v>
      </c>
      <c r="E26" s="44"/>
      <c r="F26" s="145"/>
      <c r="G26" s="145">
        <v>1</v>
      </c>
      <c r="H26" s="145"/>
      <c r="I26" s="145"/>
      <c r="J26" s="145"/>
      <c r="K26" s="145">
        <v>1</v>
      </c>
      <c r="L26" s="145"/>
      <c r="M26" s="18"/>
      <c r="N26" s="145" t="s">
        <v>41</v>
      </c>
      <c r="O26" s="145"/>
      <c r="P26" s="145"/>
      <c r="Q26" s="145"/>
      <c r="R26" s="145" t="s">
        <v>41</v>
      </c>
      <c r="S26" s="145" t="s">
        <v>41</v>
      </c>
      <c r="T26" s="145" t="s">
        <v>41</v>
      </c>
      <c r="U26" s="145" t="s">
        <v>41</v>
      </c>
      <c r="V26" s="145" t="s">
        <v>41</v>
      </c>
      <c r="W26" s="145" t="s">
        <v>41</v>
      </c>
      <c r="X26" s="145" t="s">
        <v>41</v>
      </c>
      <c r="Y26" s="145" t="s">
        <v>41</v>
      </c>
      <c r="Z26" s="145"/>
      <c r="AA26" s="145" t="s">
        <v>41</v>
      </c>
      <c r="AB26" s="18" t="s">
        <v>41</v>
      </c>
      <c r="AC26" s="18"/>
      <c r="AD26" s="18"/>
      <c r="AE26" s="18"/>
      <c r="AF26" s="18"/>
      <c r="AG26" s="18" t="s">
        <v>41</v>
      </c>
      <c r="AH26" s="18"/>
      <c r="AI26" s="1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</row>
    <row r="27" spans="1:78" s="61" customFormat="1" ht="55.5" customHeight="1" x14ac:dyDescent="0.25">
      <c r="A27" s="141">
        <v>20</v>
      </c>
      <c r="B27" s="2" t="s">
        <v>110</v>
      </c>
      <c r="C27" s="2" t="s">
        <v>54</v>
      </c>
      <c r="D27" s="19">
        <v>240</v>
      </c>
      <c r="E27" s="44"/>
      <c r="F27" s="145"/>
      <c r="G27" s="145"/>
      <c r="H27" s="145"/>
      <c r="I27" s="145"/>
      <c r="J27" s="145"/>
      <c r="K27" s="145"/>
      <c r="L27" s="145"/>
      <c r="M27" s="18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8"/>
      <c r="AC27" s="18"/>
      <c r="AD27" s="18"/>
      <c r="AE27" s="18" t="s">
        <v>41</v>
      </c>
      <c r="AF27" s="18"/>
      <c r="AG27" s="18"/>
      <c r="AH27" s="18"/>
      <c r="AI27" s="18" t="s">
        <v>41</v>
      </c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</row>
    <row r="28" spans="1:78" s="61" customFormat="1" ht="54.75" customHeight="1" x14ac:dyDescent="0.25">
      <c r="A28" s="43">
        <v>21</v>
      </c>
      <c r="B28" s="2" t="s">
        <v>138</v>
      </c>
      <c r="C28" s="2" t="s">
        <v>54</v>
      </c>
      <c r="D28" s="19">
        <v>10</v>
      </c>
      <c r="E28" s="44"/>
      <c r="F28" s="145"/>
      <c r="G28" s="145">
        <v>1</v>
      </c>
      <c r="H28" s="145"/>
      <c r="I28" s="145"/>
      <c r="J28" s="145"/>
      <c r="K28" s="145"/>
      <c r="L28" s="145"/>
      <c r="M28" s="18"/>
      <c r="N28" s="145"/>
      <c r="O28" s="145"/>
      <c r="P28" s="145"/>
      <c r="Q28" s="145"/>
      <c r="R28" s="145"/>
      <c r="S28" s="145"/>
      <c r="T28" s="145"/>
      <c r="U28" s="145" t="s">
        <v>41</v>
      </c>
      <c r="V28" s="145"/>
      <c r="W28" s="145"/>
      <c r="X28" s="145"/>
      <c r="Y28" s="145"/>
      <c r="Z28" s="145"/>
      <c r="AA28" s="145"/>
      <c r="AB28" s="18"/>
      <c r="AC28" s="18"/>
      <c r="AD28" s="18" t="s">
        <v>41</v>
      </c>
      <c r="AE28" s="18"/>
      <c r="AF28" s="18"/>
      <c r="AG28" s="18" t="s">
        <v>41</v>
      </c>
      <c r="AH28" s="18"/>
      <c r="AI28" s="1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</row>
    <row r="29" spans="1:78" s="61" customFormat="1" ht="48" customHeight="1" x14ac:dyDescent="0.25">
      <c r="A29" s="141">
        <v>22</v>
      </c>
      <c r="B29" s="2" t="s">
        <v>139</v>
      </c>
      <c r="C29" s="2" t="s">
        <v>37</v>
      </c>
      <c r="D29" s="8">
        <v>5</v>
      </c>
      <c r="E29" s="35">
        <v>1</v>
      </c>
      <c r="F29" s="35"/>
      <c r="G29" s="145"/>
      <c r="H29" s="145"/>
      <c r="I29" s="145"/>
      <c r="J29" s="145"/>
      <c r="K29" s="18"/>
      <c r="L29" s="145"/>
      <c r="M29" s="18"/>
      <c r="N29" s="18" t="s">
        <v>41</v>
      </c>
      <c r="O29" s="18" t="s">
        <v>41</v>
      </c>
      <c r="P29" s="18" t="s">
        <v>41</v>
      </c>
      <c r="Q29" s="18" t="s">
        <v>41</v>
      </c>
      <c r="R29" s="18"/>
      <c r="S29" s="18" t="s">
        <v>41</v>
      </c>
      <c r="T29" s="18" t="s">
        <v>41</v>
      </c>
      <c r="U29" s="18" t="s">
        <v>41</v>
      </c>
      <c r="V29" s="18" t="s">
        <v>41</v>
      </c>
      <c r="W29" s="18"/>
      <c r="X29" s="18" t="s">
        <v>41</v>
      </c>
      <c r="Y29" s="18" t="s">
        <v>41</v>
      </c>
      <c r="Z29" s="18"/>
      <c r="AA29" s="18" t="s">
        <v>41</v>
      </c>
      <c r="AB29" s="18" t="s">
        <v>41</v>
      </c>
      <c r="AC29" s="18"/>
      <c r="AD29" s="18"/>
      <c r="AE29" s="18"/>
      <c r="AF29" s="18"/>
      <c r="AG29" s="18" t="s">
        <v>41</v>
      </c>
      <c r="AH29" s="18"/>
      <c r="AI29" s="1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</row>
    <row r="30" spans="1:78" s="61" customFormat="1" ht="48" customHeight="1" x14ac:dyDescent="0.25">
      <c r="A30" s="43">
        <v>23</v>
      </c>
      <c r="B30" s="2" t="s">
        <v>96</v>
      </c>
      <c r="C30" s="2" t="s">
        <v>37</v>
      </c>
      <c r="D30" s="4">
        <v>15</v>
      </c>
      <c r="E30" s="35">
        <v>1</v>
      </c>
      <c r="F30" s="35"/>
      <c r="G30" s="145"/>
      <c r="H30" s="145"/>
      <c r="I30" s="145"/>
      <c r="J30" s="145"/>
      <c r="K30" s="18">
        <v>2</v>
      </c>
      <c r="L30" s="145"/>
      <c r="M30" s="18"/>
      <c r="N30" s="18"/>
      <c r="O30" s="18"/>
      <c r="P30" s="18"/>
      <c r="Q30" s="18"/>
      <c r="R30" s="18" t="s">
        <v>41</v>
      </c>
      <c r="S30" s="18" t="s">
        <v>41</v>
      </c>
      <c r="T30" s="18" t="s">
        <v>41</v>
      </c>
      <c r="U30" s="18" t="s">
        <v>41</v>
      </c>
      <c r="V30" s="18" t="s">
        <v>41</v>
      </c>
      <c r="W30" s="18" t="s">
        <v>41</v>
      </c>
      <c r="X30" s="18" t="s">
        <v>41</v>
      </c>
      <c r="Y30" s="18" t="s">
        <v>41</v>
      </c>
      <c r="Z30" s="18"/>
      <c r="AA30" s="18" t="s">
        <v>41</v>
      </c>
      <c r="AB30" s="18" t="s">
        <v>41</v>
      </c>
      <c r="AC30" s="18"/>
      <c r="AD30" s="18"/>
      <c r="AE30" s="18"/>
      <c r="AF30" s="18"/>
      <c r="AG30" s="18" t="s">
        <v>41</v>
      </c>
      <c r="AH30" s="18"/>
      <c r="AI30" s="1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</row>
    <row r="31" spans="1:78" s="61" customFormat="1" ht="48" customHeight="1" x14ac:dyDescent="0.25">
      <c r="A31" s="141">
        <v>24</v>
      </c>
      <c r="B31" s="2" t="s">
        <v>140</v>
      </c>
      <c r="C31" s="2" t="s">
        <v>37</v>
      </c>
      <c r="D31" s="27">
        <v>5</v>
      </c>
      <c r="E31" s="35">
        <v>1</v>
      </c>
      <c r="F31" s="35"/>
      <c r="G31" s="145"/>
      <c r="H31" s="145"/>
      <c r="I31" s="145"/>
      <c r="J31" s="145"/>
      <c r="K31" s="18"/>
      <c r="L31" s="145">
        <v>1</v>
      </c>
      <c r="M31" s="18">
        <v>1</v>
      </c>
      <c r="N31" s="18" t="s">
        <v>41</v>
      </c>
      <c r="O31" s="18"/>
      <c r="P31" s="18"/>
      <c r="Q31" s="18"/>
      <c r="R31" s="18"/>
      <c r="S31" s="18" t="s">
        <v>41</v>
      </c>
      <c r="T31" s="18" t="s">
        <v>41</v>
      </c>
      <c r="U31" s="18" t="s">
        <v>41</v>
      </c>
      <c r="V31" s="18" t="s">
        <v>41</v>
      </c>
      <c r="W31" s="18"/>
      <c r="X31" s="18" t="s">
        <v>41</v>
      </c>
      <c r="Y31" s="18" t="s">
        <v>41</v>
      </c>
      <c r="Z31" s="18" t="s">
        <v>41</v>
      </c>
      <c r="AA31" s="18" t="s">
        <v>41</v>
      </c>
      <c r="AB31" s="18" t="s">
        <v>41</v>
      </c>
      <c r="AC31" s="18"/>
      <c r="AD31" s="18"/>
      <c r="AE31" s="18"/>
      <c r="AF31" s="18"/>
      <c r="AG31" s="18" t="s">
        <v>41</v>
      </c>
      <c r="AH31" s="18"/>
      <c r="AI31" s="1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</row>
    <row r="32" spans="1:78" s="61" customFormat="1" ht="48" customHeight="1" x14ac:dyDescent="0.25">
      <c r="A32" s="43">
        <v>25</v>
      </c>
      <c r="B32" s="2" t="s">
        <v>114</v>
      </c>
      <c r="C32" s="2" t="s">
        <v>37</v>
      </c>
      <c r="D32" s="27">
        <v>240</v>
      </c>
      <c r="E32" s="36"/>
      <c r="F32" s="35"/>
      <c r="G32" s="145"/>
      <c r="H32" s="145"/>
      <c r="I32" s="145"/>
      <c r="J32" s="145"/>
      <c r="K32" s="18"/>
      <c r="L32" s="145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 t="s">
        <v>41</v>
      </c>
      <c r="AF32" s="18"/>
      <c r="AG32" s="18"/>
      <c r="AH32" s="18"/>
      <c r="AI32" s="18" t="s">
        <v>41</v>
      </c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</row>
    <row r="33" spans="1:76" s="65" customFormat="1" x14ac:dyDescent="0.25">
      <c r="A33" s="342" t="s">
        <v>33</v>
      </c>
      <c r="B33" s="342"/>
      <c r="C33" s="342"/>
      <c r="D33" s="62">
        <f t="shared" ref="D33:M33" si="0">SUM(D8:D32)</f>
        <v>3090</v>
      </c>
      <c r="E33" s="62">
        <f t="shared" si="0"/>
        <v>7</v>
      </c>
      <c r="F33" s="62">
        <f t="shared" si="0"/>
        <v>1</v>
      </c>
      <c r="G33" s="62">
        <f t="shared" si="0"/>
        <v>3</v>
      </c>
      <c r="H33" s="62">
        <f t="shared" si="0"/>
        <v>2</v>
      </c>
      <c r="I33" s="62">
        <f t="shared" si="0"/>
        <v>3</v>
      </c>
      <c r="J33" s="62">
        <f t="shared" si="0"/>
        <v>2</v>
      </c>
      <c r="K33" s="62">
        <f t="shared" si="0"/>
        <v>14</v>
      </c>
      <c r="L33" s="62">
        <f t="shared" si="0"/>
        <v>1</v>
      </c>
      <c r="M33" s="62">
        <f t="shared" si="0"/>
        <v>1</v>
      </c>
      <c r="N33" s="63">
        <f>+COUNTA(N8:N32)</f>
        <v>10</v>
      </c>
      <c r="O33" s="63">
        <f t="shared" ref="O33:AI33" si="1">+COUNTA(O8:O32)</f>
        <v>6</v>
      </c>
      <c r="P33" s="63">
        <f t="shared" si="1"/>
        <v>6</v>
      </c>
      <c r="Q33" s="63">
        <f t="shared" si="1"/>
        <v>6</v>
      </c>
      <c r="R33" s="63">
        <f t="shared" si="1"/>
        <v>6</v>
      </c>
      <c r="S33" s="63">
        <f t="shared" si="1"/>
        <v>9</v>
      </c>
      <c r="T33" s="63">
        <f t="shared" si="1"/>
        <v>12</v>
      </c>
      <c r="U33" s="63">
        <f t="shared" si="1"/>
        <v>18</v>
      </c>
      <c r="V33" s="63">
        <f t="shared" si="1"/>
        <v>16</v>
      </c>
      <c r="W33" s="63">
        <f t="shared" si="1"/>
        <v>5</v>
      </c>
      <c r="X33" s="63">
        <f t="shared" si="1"/>
        <v>12</v>
      </c>
      <c r="Y33" s="63">
        <f t="shared" si="1"/>
        <v>16</v>
      </c>
      <c r="Z33" s="63">
        <f t="shared" si="1"/>
        <v>1</v>
      </c>
      <c r="AA33" s="63">
        <f t="shared" si="1"/>
        <v>12</v>
      </c>
      <c r="AB33" s="63">
        <f t="shared" si="1"/>
        <v>12</v>
      </c>
      <c r="AC33" s="63">
        <f t="shared" si="1"/>
        <v>4</v>
      </c>
      <c r="AD33" s="63">
        <f t="shared" si="1"/>
        <v>2</v>
      </c>
      <c r="AE33" s="63">
        <f t="shared" si="1"/>
        <v>7</v>
      </c>
      <c r="AF33" s="63">
        <f t="shared" si="1"/>
        <v>0</v>
      </c>
      <c r="AG33" s="63">
        <f t="shared" si="1"/>
        <v>15</v>
      </c>
      <c r="AH33" s="63">
        <f t="shared" si="1"/>
        <v>3</v>
      </c>
      <c r="AI33" s="63">
        <f t="shared" si="1"/>
        <v>7</v>
      </c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</row>
    <row r="34" spans="1:76" x14ac:dyDescent="0.25">
      <c r="AF34" s="67"/>
      <c r="AI34" s="68"/>
    </row>
    <row r="35" spans="1:76" x14ac:dyDescent="0.25">
      <c r="B35" s="69"/>
      <c r="C35" s="130" t="s">
        <v>34</v>
      </c>
      <c r="D35" s="63">
        <f>ROUNDUP((D33/60/8),0)</f>
        <v>7</v>
      </c>
      <c r="E35" s="67"/>
    </row>
    <row r="36" spans="1:76" s="59" customFormat="1" x14ac:dyDescent="0.25">
      <c r="A36" s="58"/>
      <c r="B36" s="58"/>
      <c r="C36" s="65"/>
      <c r="D36" s="70"/>
      <c r="E36" s="67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</row>
    <row r="37" spans="1:76" s="59" customFormat="1" x14ac:dyDescent="0.25">
      <c r="A37" s="58"/>
      <c r="B37" s="58"/>
      <c r="C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</row>
  </sheetData>
  <mergeCells count="26">
    <mergeCell ref="D4:D7"/>
    <mergeCell ref="E4:M4"/>
    <mergeCell ref="AG4:AI4"/>
    <mergeCell ref="E6:J6"/>
    <mergeCell ref="Y6:AA6"/>
    <mergeCell ref="N5:AA5"/>
    <mergeCell ref="N4:AA4"/>
    <mergeCell ref="AD5:AD6"/>
    <mergeCell ref="AE5:AE6"/>
    <mergeCell ref="AB4:AF4"/>
    <mergeCell ref="A1:AI1"/>
    <mergeCell ref="A2:AI2"/>
    <mergeCell ref="A33:C33"/>
    <mergeCell ref="AF5:AF6"/>
    <mergeCell ref="AG5:AG7"/>
    <mergeCell ref="AH5:AH7"/>
    <mergeCell ref="AI5:AI7"/>
    <mergeCell ref="K6:L6"/>
    <mergeCell ref="N6:R6"/>
    <mergeCell ref="T6:X6"/>
    <mergeCell ref="E5:M5"/>
    <mergeCell ref="AB5:AB6"/>
    <mergeCell ref="AC5:AC6"/>
    <mergeCell ref="A4:A7"/>
    <mergeCell ref="B4:B7"/>
    <mergeCell ref="C4:C7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B37"/>
  <sheetViews>
    <sheetView zoomScale="50" zoomScaleNormal="50" workbookViewId="0">
      <pane xSplit="2" ySplit="7" topLeftCell="C29" activePane="bottomRight" state="frozen"/>
      <selection activeCell="C8" sqref="C8"/>
      <selection pane="topRight" activeCell="C8" sqref="C8"/>
      <selection pane="bottomLeft" activeCell="C8" sqref="C8"/>
      <selection pane="bottomRight" activeCell="A34" sqref="A34"/>
    </sheetView>
  </sheetViews>
  <sheetFormatPr baseColWidth="10" defaultColWidth="13.33203125" defaultRowHeight="15.75" x14ac:dyDescent="0.25"/>
  <cols>
    <col min="1" max="1" width="11.83203125" style="58" customWidth="1"/>
    <col min="2" max="2" width="72.33203125" style="58" customWidth="1"/>
    <col min="3" max="3" width="53.1640625" style="58" customWidth="1"/>
    <col min="4" max="4" width="10.1640625" style="66" customWidth="1"/>
    <col min="5" max="9" width="7" style="59" customWidth="1"/>
    <col min="10" max="10" width="11" style="59" customWidth="1"/>
    <col min="11" max="11" width="10.83203125" style="59" customWidth="1"/>
    <col min="12" max="12" width="12.83203125" style="59" customWidth="1"/>
    <col min="13" max="13" width="11.6640625" style="59" customWidth="1"/>
    <col min="14" max="14" width="14.6640625" style="59" customWidth="1"/>
    <col min="15" max="15" width="15.6640625" style="59" customWidth="1"/>
    <col min="16" max="20" width="7" style="59" customWidth="1"/>
    <col min="21" max="21" width="30" style="59" customWidth="1"/>
    <col min="22" max="25" width="7" style="59" customWidth="1"/>
    <col min="26" max="29" width="7.1640625" style="59" customWidth="1"/>
    <col min="30" max="33" width="7" style="59" customWidth="1"/>
    <col min="34" max="34" width="6.5" style="59" customWidth="1"/>
    <col min="35" max="37" width="9.6640625" style="58" customWidth="1"/>
    <col min="38" max="16384" width="13.33203125" style="58"/>
  </cols>
  <sheetData>
    <row r="1" spans="1:80" ht="18" customHeight="1" x14ac:dyDescent="0.25">
      <c r="A1" s="340" t="s">
        <v>40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</row>
    <row r="2" spans="1:80" ht="24" customHeight="1" x14ac:dyDescent="0.25">
      <c r="A2" s="340" t="s">
        <v>207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</row>
    <row r="4" spans="1:80" s="60" customFormat="1" ht="26.1" customHeight="1" x14ac:dyDescent="0.2">
      <c r="A4" s="344" t="s">
        <v>0</v>
      </c>
      <c r="B4" s="327" t="s">
        <v>1</v>
      </c>
      <c r="C4" s="351" t="s">
        <v>2</v>
      </c>
      <c r="D4" s="353" t="s">
        <v>3</v>
      </c>
      <c r="E4" s="351" t="s">
        <v>4</v>
      </c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48" t="s">
        <v>5</v>
      </c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50"/>
      <c r="AD4" s="344" t="s">
        <v>6</v>
      </c>
      <c r="AE4" s="344"/>
      <c r="AF4" s="344"/>
      <c r="AG4" s="344"/>
      <c r="AH4" s="344"/>
      <c r="AI4" s="350" t="s">
        <v>7</v>
      </c>
      <c r="AJ4" s="344"/>
      <c r="AK4" s="344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</row>
    <row r="5" spans="1:80" s="60" customFormat="1" ht="26.1" customHeight="1" x14ac:dyDescent="0.2">
      <c r="A5" s="344"/>
      <c r="B5" s="328"/>
      <c r="C5" s="351"/>
      <c r="D5" s="353"/>
      <c r="E5" s="352" t="s">
        <v>8</v>
      </c>
      <c r="F5" s="352"/>
      <c r="G5" s="352"/>
      <c r="H5" s="352"/>
      <c r="I5" s="352"/>
      <c r="J5" s="352"/>
      <c r="K5" s="352"/>
      <c r="L5" s="351"/>
      <c r="M5" s="351"/>
      <c r="N5" s="351"/>
      <c r="O5" s="351"/>
      <c r="P5" s="348" t="s">
        <v>9</v>
      </c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50"/>
      <c r="AD5" s="343" t="s">
        <v>10</v>
      </c>
      <c r="AE5" s="343" t="s">
        <v>11</v>
      </c>
      <c r="AF5" s="343" t="s">
        <v>12</v>
      </c>
      <c r="AG5" s="343" t="s">
        <v>13</v>
      </c>
      <c r="AH5" s="343" t="s">
        <v>14</v>
      </c>
      <c r="AI5" s="359" t="s">
        <v>15</v>
      </c>
      <c r="AJ5" s="343" t="s">
        <v>16</v>
      </c>
      <c r="AK5" s="343" t="s">
        <v>17</v>
      </c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</row>
    <row r="6" spans="1:80" s="60" customFormat="1" ht="101.1" customHeight="1" x14ac:dyDescent="0.2">
      <c r="A6" s="344"/>
      <c r="B6" s="328"/>
      <c r="C6" s="351"/>
      <c r="D6" s="354"/>
      <c r="E6" s="356" t="s">
        <v>18</v>
      </c>
      <c r="F6" s="357"/>
      <c r="G6" s="357"/>
      <c r="H6" s="357"/>
      <c r="I6" s="357"/>
      <c r="J6" s="357"/>
      <c r="K6" s="358"/>
      <c r="L6" s="356" t="s">
        <v>19</v>
      </c>
      <c r="M6" s="358"/>
      <c r="N6" s="356" t="s">
        <v>20</v>
      </c>
      <c r="O6" s="358"/>
      <c r="P6" s="362" t="s">
        <v>21</v>
      </c>
      <c r="Q6" s="363"/>
      <c r="R6" s="363"/>
      <c r="S6" s="363"/>
      <c r="T6" s="364"/>
      <c r="U6" s="131" t="s">
        <v>22</v>
      </c>
      <c r="V6" s="344" t="s">
        <v>95</v>
      </c>
      <c r="W6" s="344"/>
      <c r="X6" s="344"/>
      <c r="Y6" s="344"/>
      <c r="Z6" s="348"/>
      <c r="AA6" s="348" t="s">
        <v>61</v>
      </c>
      <c r="AB6" s="349"/>
      <c r="AC6" s="350"/>
      <c r="AD6" s="343"/>
      <c r="AE6" s="343"/>
      <c r="AF6" s="343"/>
      <c r="AG6" s="343"/>
      <c r="AH6" s="343"/>
      <c r="AI6" s="359"/>
      <c r="AJ6" s="343"/>
      <c r="AK6" s="343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</row>
    <row r="7" spans="1:80" s="60" customFormat="1" ht="233.1" customHeight="1" x14ac:dyDescent="0.2">
      <c r="A7" s="345"/>
      <c r="B7" s="329"/>
      <c r="C7" s="352"/>
      <c r="D7" s="355"/>
      <c r="E7" s="212" t="s">
        <v>196</v>
      </c>
      <c r="F7" s="212" t="s">
        <v>39</v>
      </c>
      <c r="G7" s="212" t="s">
        <v>38</v>
      </c>
      <c r="H7" s="212" t="s">
        <v>23</v>
      </c>
      <c r="I7" s="238" t="s">
        <v>48</v>
      </c>
      <c r="J7" s="212" t="s">
        <v>56</v>
      </c>
      <c r="K7" s="212" t="s">
        <v>91</v>
      </c>
      <c r="L7" s="215" t="s">
        <v>94</v>
      </c>
      <c r="M7" s="239" t="s">
        <v>24</v>
      </c>
      <c r="N7" s="239" t="s">
        <v>189</v>
      </c>
      <c r="O7" s="239" t="s">
        <v>25</v>
      </c>
      <c r="P7" s="25" t="s">
        <v>26</v>
      </c>
      <c r="Q7" s="25" t="s">
        <v>36</v>
      </c>
      <c r="R7" s="25" t="s">
        <v>35</v>
      </c>
      <c r="S7" s="147" t="s">
        <v>57</v>
      </c>
      <c r="T7" s="16" t="s">
        <v>27</v>
      </c>
      <c r="U7" s="16" t="s">
        <v>69</v>
      </c>
      <c r="V7" s="25" t="s">
        <v>28</v>
      </c>
      <c r="W7" s="25" t="s">
        <v>29</v>
      </c>
      <c r="X7" s="25" t="s">
        <v>30</v>
      </c>
      <c r="Y7" s="25" t="s">
        <v>31</v>
      </c>
      <c r="Z7" s="26" t="s">
        <v>32</v>
      </c>
      <c r="AA7" s="16" t="s">
        <v>58</v>
      </c>
      <c r="AB7" s="16" t="s">
        <v>59</v>
      </c>
      <c r="AC7" s="16" t="s">
        <v>60</v>
      </c>
      <c r="AD7" s="132"/>
      <c r="AE7" s="132"/>
      <c r="AF7" s="132"/>
      <c r="AG7" s="132"/>
      <c r="AH7" s="132"/>
      <c r="AI7" s="360"/>
      <c r="AJ7" s="361"/>
      <c r="AK7" s="361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</row>
    <row r="8" spans="1:80" s="61" customFormat="1" ht="46.5" customHeight="1" x14ac:dyDescent="0.25">
      <c r="A8" s="43">
        <v>1</v>
      </c>
      <c r="B8" s="188" t="s">
        <v>102</v>
      </c>
      <c r="C8" s="213" t="s">
        <v>90</v>
      </c>
      <c r="D8" s="214">
        <v>1</v>
      </c>
      <c r="E8" s="217">
        <v>1</v>
      </c>
      <c r="F8" s="217"/>
      <c r="G8" s="240"/>
      <c r="H8" s="217"/>
      <c r="I8" s="217"/>
      <c r="J8" s="217"/>
      <c r="K8" s="217"/>
      <c r="L8" s="217"/>
      <c r="M8" s="241"/>
      <c r="N8" s="217"/>
      <c r="O8" s="223"/>
      <c r="P8" s="145"/>
      <c r="Q8" s="145"/>
      <c r="R8" s="145"/>
      <c r="S8" s="145"/>
      <c r="T8" s="145"/>
      <c r="U8" s="145"/>
      <c r="V8" s="145"/>
      <c r="W8" s="145" t="s">
        <v>41</v>
      </c>
      <c r="X8" s="145" t="s">
        <v>41</v>
      </c>
      <c r="Y8" s="145"/>
      <c r="Z8" s="150"/>
      <c r="AA8" s="145" t="s">
        <v>41</v>
      </c>
      <c r="AB8" s="150"/>
      <c r="AC8" s="145"/>
      <c r="AD8" s="18" t="s">
        <v>41</v>
      </c>
      <c r="AE8" s="18"/>
      <c r="AF8" s="18"/>
      <c r="AG8" s="18"/>
      <c r="AH8" s="18"/>
      <c r="AI8" s="28" t="s">
        <v>41</v>
      </c>
      <c r="AJ8" s="18"/>
      <c r="AK8" s="1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</row>
    <row r="9" spans="1:80" s="61" customFormat="1" ht="43.5" customHeight="1" x14ac:dyDescent="0.25">
      <c r="A9" s="141">
        <v>2</v>
      </c>
      <c r="B9" s="220" t="s">
        <v>166</v>
      </c>
      <c r="C9" s="213" t="s">
        <v>90</v>
      </c>
      <c r="D9" s="214">
        <v>10</v>
      </c>
      <c r="E9" s="217">
        <v>1</v>
      </c>
      <c r="F9" s="217"/>
      <c r="G9" s="242"/>
      <c r="H9" s="243"/>
      <c r="I9" s="243"/>
      <c r="J9" s="243"/>
      <c r="K9" s="244"/>
      <c r="L9" s="244"/>
      <c r="M9" s="241"/>
      <c r="N9" s="217"/>
      <c r="O9" s="245"/>
      <c r="P9" s="153" t="s">
        <v>41</v>
      </c>
      <c r="Q9" s="153"/>
      <c r="R9" s="153"/>
      <c r="S9" s="153"/>
      <c r="T9" s="153"/>
      <c r="U9" s="153"/>
      <c r="V9" s="153"/>
      <c r="W9" s="153" t="s">
        <v>41</v>
      </c>
      <c r="X9" s="153" t="s">
        <v>41</v>
      </c>
      <c r="Y9" s="153"/>
      <c r="Z9" s="154"/>
      <c r="AA9" s="153" t="s">
        <v>41</v>
      </c>
      <c r="AB9" s="145"/>
      <c r="AC9" s="153"/>
      <c r="AD9" s="18"/>
      <c r="AE9" s="18" t="s">
        <v>41</v>
      </c>
      <c r="AF9" s="18"/>
      <c r="AG9" s="18"/>
      <c r="AH9" s="18"/>
      <c r="AI9" s="30"/>
      <c r="AJ9" s="31" t="s">
        <v>41</v>
      </c>
      <c r="AK9" s="31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</row>
    <row r="10" spans="1:80" s="61" customFormat="1" ht="57" customHeight="1" x14ac:dyDescent="0.25">
      <c r="A10" s="43">
        <v>3</v>
      </c>
      <c r="B10" s="188" t="s">
        <v>103</v>
      </c>
      <c r="C10" s="213" t="s">
        <v>90</v>
      </c>
      <c r="D10" s="214">
        <v>4</v>
      </c>
      <c r="E10" s="217">
        <v>1</v>
      </c>
      <c r="F10" s="217"/>
      <c r="G10" s="246"/>
      <c r="H10" s="247"/>
      <c r="I10" s="247"/>
      <c r="J10" s="247"/>
      <c r="K10" s="241"/>
      <c r="L10" s="241">
        <v>2</v>
      </c>
      <c r="M10" s="241"/>
      <c r="N10" s="217"/>
      <c r="O10" s="223"/>
      <c r="P10" s="157" t="s">
        <v>41</v>
      </c>
      <c r="Q10" s="157" t="s">
        <v>41</v>
      </c>
      <c r="R10" s="157" t="s">
        <v>41</v>
      </c>
      <c r="S10" s="159" t="s">
        <v>41</v>
      </c>
      <c r="T10" s="157" t="s">
        <v>41</v>
      </c>
      <c r="U10" s="157" t="s">
        <v>41</v>
      </c>
      <c r="V10" s="157" t="s">
        <v>41</v>
      </c>
      <c r="W10" s="157" t="s">
        <v>41</v>
      </c>
      <c r="X10" s="157" t="s">
        <v>41</v>
      </c>
      <c r="Y10" s="157" t="s">
        <v>41</v>
      </c>
      <c r="Z10" s="158" t="s">
        <v>41</v>
      </c>
      <c r="AA10" s="157" t="s">
        <v>41</v>
      </c>
      <c r="AB10" s="145"/>
      <c r="AC10" s="157" t="s">
        <v>41</v>
      </c>
      <c r="AD10" s="18" t="s">
        <v>41</v>
      </c>
      <c r="AE10" s="18"/>
      <c r="AF10" s="18"/>
      <c r="AG10" s="18"/>
      <c r="AH10" s="18"/>
      <c r="AI10" s="28" t="s">
        <v>41</v>
      </c>
      <c r="AJ10" s="18"/>
      <c r="AK10" s="1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</row>
    <row r="11" spans="1:80" s="61" customFormat="1" ht="70.5" customHeight="1" x14ac:dyDescent="0.25">
      <c r="A11" s="141">
        <v>4</v>
      </c>
      <c r="B11" s="188" t="s">
        <v>104</v>
      </c>
      <c r="C11" s="213" t="s">
        <v>90</v>
      </c>
      <c r="D11" s="214">
        <v>5</v>
      </c>
      <c r="E11" s="217">
        <v>1</v>
      </c>
      <c r="F11" s="217"/>
      <c r="G11" s="246"/>
      <c r="H11" s="247"/>
      <c r="I11" s="247"/>
      <c r="J11" s="247"/>
      <c r="K11" s="241"/>
      <c r="L11" s="241">
        <v>1</v>
      </c>
      <c r="M11" s="241"/>
      <c r="N11" s="217"/>
      <c r="O11" s="223"/>
      <c r="P11" s="157" t="s">
        <v>41</v>
      </c>
      <c r="Q11" s="157"/>
      <c r="R11" s="162"/>
      <c r="S11" s="145"/>
      <c r="T11" s="39" t="s">
        <v>41</v>
      </c>
      <c r="U11" s="157" t="s">
        <v>41</v>
      </c>
      <c r="V11" s="157" t="s">
        <v>41</v>
      </c>
      <c r="W11" s="157" t="s">
        <v>41</v>
      </c>
      <c r="X11" s="157" t="s">
        <v>41</v>
      </c>
      <c r="Y11" s="157" t="s">
        <v>41</v>
      </c>
      <c r="Z11" s="158" t="s">
        <v>41</v>
      </c>
      <c r="AA11" s="157" t="s">
        <v>41</v>
      </c>
      <c r="AB11" s="145"/>
      <c r="AC11" s="157" t="s">
        <v>41</v>
      </c>
      <c r="AD11" s="18" t="s">
        <v>41</v>
      </c>
      <c r="AE11" s="18"/>
      <c r="AF11" s="18"/>
      <c r="AG11" s="18"/>
      <c r="AH11" s="18"/>
      <c r="AI11" s="28" t="s">
        <v>41</v>
      </c>
      <c r="AJ11" s="18"/>
      <c r="AK11" s="1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80" s="61" customFormat="1" ht="50.25" customHeight="1" x14ac:dyDescent="0.25">
      <c r="A12" s="43">
        <v>5</v>
      </c>
      <c r="B12" s="253" t="s">
        <v>63</v>
      </c>
      <c r="C12" s="254" t="s">
        <v>90</v>
      </c>
      <c r="D12" s="229">
        <v>480</v>
      </c>
      <c r="E12" s="248"/>
      <c r="F12" s="248"/>
      <c r="G12" s="249"/>
      <c r="H12" s="250"/>
      <c r="I12" s="250"/>
      <c r="J12" s="250"/>
      <c r="K12" s="251"/>
      <c r="L12" s="251"/>
      <c r="M12" s="251"/>
      <c r="N12" s="248"/>
      <c r="O12" s="252"/>
      <c r="P12" s="159"/>
      <c r="Q12" s="162"/>
      <c r="R12" s="163"/>
      <c r="S12" s="105"/>
      <c r="T12" s="207"/>
      <c r="U12" s="159"/>
      <c r="V12" s="159"/>
      <c r="W12" s="159"/>
      <c r="X12" s="159"/>
      <c r="Y12" s="159"/>
      <c r="Z12" s="162"/>
      <c r="AA12" s="159"/>
      <c r="AB12" s="163"/>
      <c r="AC12" s="159"/>
      <c r="AD12" s="33"/>
      <c r="AE12" s="33"/>
      <c r="AF12" s="33"/>
      <c r="AG12" s="33" t="s">
        <v>41</v>
      </c>
      <c r="AH12" s="33"/>
      <c r="AI12" s="34"/>
      <c r="AJ12" s="33"/>
      <c r="AK12" s="33" t="s">
        <v>41</v>
      </c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80" s="61" customFormat="1" ht="48.75" customHeight="1" x14ac:dyDescent="0.25">
      <c r="A13" s="141">
        <v>6</v>
      </c>
      <c r="B13" s="188" t="s">
        <v>192</v>
      </c>
      <c r="C13" s="213" t="s">
        <v>90</v>
      </c>
      <c r="D13" s="232">
        <v>240</v>
      </c>
      <c r="E13" s="217"/>
      <c r="F13" s="217">
        <v>1</v>
      </c>
      <c r="G13" s="217"/>
      <c r="H13" s="217"/>
      <c r="I13" s="217"/>
      <c r="J13" s="217"/>
      <c r="K13" s="217"/>
      <c r="L13" s="217"/>
      <c r="M13" s="217"/>
      <c r="N13" s="217">
        <v>1</v>
      </c>
      <c r="O13" s="223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8"/>
      <c r="AE13" s="18"/>
      <c r="AF13" s="18" t="s">
        <v>41</v>
      </c>
      <c r="AG13" s="18"/>
      <c r="AH13" s="18"/>
      <c r="AI13" s="18" t="s">
        <v>41</v>
      </c>
      <c r="AJ13" s="18"/>
      <c r="AK13" s="1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80" s="61" customFormat="1" ht="55.5" customHeight="1" x14ac:dyDescent="0.25">
      <c r="A14" s="43">
        <v>7</v>
      </c>
      <c r="B14" s="188" t="s">
        <v>106</v>
      </c>
      <c r="C14" s="188" t="s">
        <v>55</v>
      </c>
      <c r="D14" s="214">
        <v>5</v>
      </c>
      <c r="E14" s="231"/>
      <c r="F14" s="231"/>
      <c r="G14" s="255"/>
      <c r="H14" s="231">
        <v>1</v>
      </c>
      <c r="I14" s="231"/>
      <c r="J14" s="231"/>
      <c r="K14" s="231"/>
      <c r="L14" s="231"/>
      <c r="M14" s="256"/>
      <c r="N14" s="231"/>
      <c r="O14" s="224"/>
      <c r="P14" s="145" t="s">
        <v>41</v>
      </c>
      <c r="Q14" s="145" t="s">
        <v>41</v>
      </c>
      <c r="R14" s="145" t="s">
        <v>41</v>
      </c>
      <c r="S14" s="145" t="s">
        <v>41</v>
      </c>
      <c r="T14" s="145"/>
      <c r="U14" s="145" t="s">
        <v>41</v>
      </c>
      <c r="V14" s="145" t="s">
        <v>41</v>
      </c>
      <c r="W14" s="145" t="s">
        <v>41</v>
      </c>
      <c r="X14" s="145" t="s">
        <v>41</v>
      </c>
      <c r="Y14" s="145"/>
      <c r="Z14" s="145" t="s">
        <v>41</v>
      </c>
      <c r="AA14" s="145" t="s">
        <v>41</v>
      </c>
      <c r="AB14" s="145"/>
      <c r="AC14" s="145" t="s">
        <v>41</v>
      </c>
      <c r="AD14" s="18" t="s">
        <v>41</v>
      </c>
      <c r="AE14" s="18"/>
      <c r="AF14" s="18"/>
      <c r="AG14" s="18"/>
      <c r="AH14" s="18"/>
      <c r="AI14" s="18" t="s">
        <v>41</v>
      </c>
      <c r="AJ14" s="18"/>
      <c r="AK14" s="1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</row>
    <row r="15" spans="1:80" s="48" customFormat="1" ht="51" customHeight="1" x14ac:dyDescent="0.25">
      <c r="A15" s="141">
        <v>8</v>
      </c>
      <c r="B15" s="188" t="s">
        <v>64</v>
      </c>
      <c r="C15" s="188" t="s">
        <v>55</v>
      </c>
      <c r="D15" s="214">
        <v>480</v>
      </c>
      <c r="E15" s="217"/>
      <c r="F15" s="217"/>
      <c r="G15" s="240"/>
      <c r="H15" s="217"/>
      <c r="I15" s="217"/>
      <c r="J15" s="217"/>
      <c r="K15" s="217"/>
      <c r="L15" s="230"/>
      <c r="M15" s="257"/>
      <c r="N15" s="217"/>
      <c r="O15" s="218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"/>
      <c r="AE15" s="1"/>
      <c r="AF15" s="1"/>
      <c r="AG15" s="1" t="s">
        <v>41</v>
      </c>
      <c r="AH15" s="1"/>
      <c r="AI15" s="1"/>
      <c r="AJ15" s="1"/>
      <c r="AK15" s="1" t="s">
        <v>41</v>
      </c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</row>
    <row r="16" spans="1:80" s="48" customFormat="1" ht="44.25" customHeight="1" x14ac:dyDescent="0.25">
      <c r="A16" s="43">
        <v>9</v>
      </c>
      <c r="B16" s="188" t="s">
        <v>66</v>
      </c>
      <c r="C16" s="188" t="s">
        <v>55</v>
      </c>
      <c r="D16" s="214">
        <v>10</v>
      </c>
      <c r="E16" s="217"/>
      <c r="F16" s="217"/>
      <c r="G16" s="240"/>
      <c r="H16" s="217"/>
      <c r="I16" s="217"/>
      <c r="J16" s="217">
        <v>1</v>
      </c>
      <c r="K16" s="217"/>
      <c r="L16" s="230"/>
      <c r="M16" s="257"/>
      <c r="N16" s="217"/>
      <c r="O16" s="218"/>
      <c r="P16" s="145"/>
      <c r="Q16" s="145" t="s">
        <v>41</v>
      </c>
      <c r="R16" s="145" t="s">
        <v>41</v>
      </c>
      <c r="S16" s="145" t="s">
        <v>41</v>
      </c>
      <c r="T16" s="145" t="s">
        <v>41</v>
      </c>
      <c r="U16" s="145"/>
      <c r="V16" s="145" t="s">
        <v>41</v>
      </c>
      <c r="W16" s="145" t="s">
        <v>41</v>
      </c>
      <c r="X16" s="145" t="s">
        <v>41</v>
      </c>
      <c r="Y16" s="145"/>
      <c r="Z16" s="145" t="s">
        <v>41</v>
      </c>
      <c r="AA16" s="145" t="s">
        <v>41</v>
      </c>
      <c r="AB16" s="145"/>
      <c r="AC16" s="145" t="s">
        <v>41</v>
      </c>
      <c r="AD16" s="1" t="s">
        <v>41</v>
      </c>
      <c r="AE16" s="1"/>
      <c r="AF16" s="1"/>
      <c r="AG16" s="1"/>
      <c r="AH16" s="1"/>
      <c r="AI16" s="1" t="s">
        <v>41</v>
      </c>
      <c r="AJ16" s="1"/>
      <c r="AK16" s="1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</row>
    <row r="17" spans="1:80" s="61" customFormat="1" ht="48.75" customHeight="1" x14ac:dyDescent="0.25">
      <c r="A17" s="141">
        <v>10</v>
      </c>
      <c r="B17" s="188" t="s">
        <v>64</v>
      </c>
      <c r="C17" s="188" t="s">
        <v>55</v>
      </c>
      <c r="D17" s="214">
        <v>480</v>
      </c>
      <c r="E17" s="231"/>
      <c r="F17" s="231"/>
      <c r="G17" s="255"/>
      <c r="H17" s="231"/>
      <c r="I17" s="231"/>
      <c r="J17" s="231"/>
      <c r="K17" s="231"/>
      <c r="L17" s="231"/>
      <c r="M17" s="256"/>
      <c r="N17" s="231"/>
      <c r="O17" s="224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8"/>
      <c r="AE17" s="18"/>
      <c r="AF17" s="18"/>
      <c r="AG17" s="18" t="s">
        <v>41</v>
      </c>
      <c r="AH17" s="18"/>
      <c r="AI17" s="18"/>
      <c r="AJ17" s="18"/>
      <c r="AK17" s="18" t="s">
        <v>41</v>
      </c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</row>
    <row r="18" spans="1:80" s="61" customFormat="1" ht="48" customHeight="1" x14ac:dyDescent="0.25">
      <c r="A18" s="43">
        <v>11</v>
      </c>
      <c r="B18" s="213" t="s">
        <v>108</v>
      </c>
      <c r="C18" s="188" t="s">
        <v>55</v>
      </c>
      <c r="D18" s="227">
        <v>135</v>
      </c>
      <c r="E18" s="231"/>
      <c r="F18" s="231"/>
      <c r="G18" s="255"/>
      <c r="H18" s="231"/>
      <c r="I18" s="231">
        <v>1</v>
      </c>
      <c r="J18" s="231"/>
      <c r="K18" s="231"/>
      <c r="L18" s="231"/>
      <c r="M18" s="256"/>
      <c r="N18" s="231"/>
      <c r="O18" s="224"/>
      <c r="P18" s="145" t="s">
        <v>41</v>
      </c>
      <c r="Q18" s="145"/>
      <c r="R18" s="145"/>
      <c r="S18" s="145"/>
      <c r="T18" s="145"/>
      <c r="U18" s="145" t="s">
        <v>41</v>
      </c>
      <c r="V18" s="145" t="s">
        <v>41</v>
      </c>
      <c r="W18" s="145" t="s">
        <v>41</v>
      </c>
      <c r="X18" s="145" t="s">
        <v>41</v>
      </c>
      <c r="Y18" s="145"/>
      <c r="Z18" s="145" t="s">
        <v>41</v>
      </c>
      <c r="AA18" s="145" t="s">
        <v>41</v>
      </c>
      <c r="AB18" s="145"/>
      <c r="AC18" s="231" t="s">
        <v>41</v>
      </c>
      <c r="AD18" s="294"/>
      <c r="AE18" s="294" t="s">
        <v>41</v>
      </c>
      <c r="AF18" s="224"/>
      <c r="AG18" s="18"/>
      <c r="AH18" s="18"/>
      <c r="AI18" s="18" t="s">
        <v>41</v>
      </c>
      <c r="AJ18" s="18"/>
      <c r="AK18" s="1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</row>
    <row r="19" spans="1:80" s="61" customFormat="1" ht="48" customHeight="1" x14ac:dyDescent="0.25">
      <c r="A19" s="141">
        <v>12</v>
      </c>
      <c r="B19" s="253" t="s">
        <v>98</v>
      </c>
      <c r="C19" s="188" t="s">
        <v>55</v>
      </c>
      <c r="D19" s="258">
        <v>180</v>
      </c>
      <c r="E19" s="259"/>
      <c r="F19" s="259"/>
      <c r="G19" s="260"/>
      <c r="H19" s="231"/>
      <c r="I19" s="231">
        <v>1</v>
      </c>
      <c r="J19" s="231"/>
      <c r="K19" s="231"/>
      <c r="L19" s="231">
        <v>8</v>
      </c>
      <c r="M19" s="256"/>
      <c r="N19" s="231"/>
      <c r="O19" s="224"/>
      <c r="P19" s="145"/>
      <c r="Q19" s="145"/>
      <c r="R19" s="145"/>
      <c r="S19" s="145"/>
      <c r="T19" s="145" t="s">
        <v>41</v>
      </c>
      <c r="U19" s="145" t="s">
        <v>41</v>
      </c>
      <c r="V19" s="145" t="s">
        <v>41</v>
      </c>
      <c r="W19" s="145" t="s">
        <v>41</v>
      </c>
      <c r="X19" s="145" t="s">
        <v>41</v>
      </c>
      <c r="Y19" s="145" t="s">
        <v>41</v>
      </c>
      <c r="Z19" s="145" t="s">
        <v>41</v>
      </c>
      <c r="AA19" s="145" t="s">
        <v>41</v>
      </c>
      <c r="AB19" s="145"/>
      <c r="AC19" s="145" t="s">
        <v>41</v>
      </c>
      <c r="AD19" s="18" t="s">
        <v>41</v>
      </c>
      <c r="AE19" s="18"/>
      <c r="AF19" s="18"/>
      <c r="AG19" s="18"/>
      <c r="AH19" s="18"/>
      <c r="AI19" s="18" t="s">
        <v>41</v>
      </c>
      <c r="AJ19" s="18"/>
      <c r="AK19" s="1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</row>
    <row r="20" spans="1:80" s="61" customFormat="1" ht="54.75" customHeight="1" x14ac:dyDescent="0.25">
      <c r="A20" s="43">
        <v>13</v>
      </c>
      <c r="B20" s="188" t="s">
        <v>64</v>
      </c>
      <c r="C20" s="188" t="s">
        <v>55</v>
      </c>
      <c r="D20" s="214">
        <v>480</v>
      </c>
      <c r="E20" s="259"/>
      <c r="F20" s="259"/>
      <c r="G20" s="260"/>
      <c r="H20" s="231"/>
      <c r="I20" s="231"/>
      <c r="J20" s="231"/>
      <c r="K20" s="231"/>
      <c r="L20" s="231"/>
      <c r="M20" s="256"/>
      <c r="N20" s="231"/>
      <c r="O20" s="224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8"/>
      <c r="AE20" s="18"/>
      <c r="AF20" s="18"/>
      <c r="AG20" s="18" t="s">
        <v>41</v>
      </c>
      <c r="AH20" s="18"/>
      <c r="AI20" s="18"/>
      <c r="AJ20" s="18"/>
      <c r="AK20" s="18" t="s">
        <v>41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</row>
    <row r="21" spans="1:80" s="61" customFormat="1" ht="59.25" customHeight="1" x14ac:dyDescent="0.25">
      <c r="A21" s="141">
        <v>14</v>
      </c>
      <c r="B21" s="188" t="s">
        <v>135</v>
      </c>
      <c r="C21" s="188" t="s">
        <v>55</v>
      </c>
      <c r="D21" s="214">
        <v>20</v>
      </c>
      <c r="E21" s="259"/>
      <c r="F21" s="259"/>
      <c r="G21" s="260"/>
      <c r="H21" s="231"/>
      <c r="I21" s="231"/>
      <c r="J21" s="231">
        <v>1</v>
      </c>
      <c r="K21" s="231"/>
      <c r="L21" s="231"/>
      <c r="M21" s="256"/>
      <c r="N21" s="231"/>
      <c r="O21" s="224"/>
      <c r="P21" s="145"/>
      <c r="Q21" s="145"/>
      <c r="R21" s="145"/>
      <c r="S21" s="145"/>
      <c r="T21" s="145"/>
      <c r="U21" s="145"/>
      <c r="V21" s="145" t="s">
        <v>41</v>
      </c>
      <c r="W21" s="145" t="s">
        <v>41</v>
      </c>
      <c r="X21" s="145" t="s">
        <v>41</v>
      </c>
      <c r="Y21" s="145"/>
      <c r="Z21" s="145" t="s">
        <v>41</v>
      </c>
      <c r="AA21" s="145" t="s">
        <v>41</v>
      </c>
      <c r="AB21" s="145"/>
      <c r="AC21" s="145" t="s">
        <v>41</v>
      </c>
      <c r="AD21" s="18"/>
      <c r="AE21" s="18" t="s">
        <v>41</v>
      </c>
      <c r="AF21" s="18"/>
      <c r="AG21" s="18"/>
      <c r="AH21" s="18"/>
      <c r="AI21" s="18"/>
      <c r="AJ21" s="18" t="s">
        <v>41</v>
      </c>
      <c r="AK21" s="1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</row>
    <row r="22" spans="1:80" s="61" customFormat="1" ht="59.25" customHeight="1" x14ac:dyDescent="0.25">
      <c r="A22" s="43">
        <v>15</v>
      </c>
      <c r="B22" s="253" t="s">
        <v>136</v>
      </c>
      <c r="C22" s="188" t="s">
        <v>55</v>
      </c>
      <c r="D22" s="214">
        <v>5</v>
      </c>
      <c r="E22" s="259"/>
      <c r="F22" s="259"/>
      <c r="G22" s="260"/>
      <c r="H22" s="231"/>
      <c r="I22" s="231"/>
      <c r="J22" s="231">
        <v>1</v>
      </c>
      <c r="K22" s="231"/>
      <c r="L22" s="231"/>
      <c r="M22" s="256"/>
      <c r="N22" s="231"/>
      <c r="O22" s="224"/>
      <c r="P22" s="145" t="s">
        <v>41</v>
      </c>
      <c r="Q22" s="145" t="s">
        <v>41</v>
      </c>
      <c r="R22" s="145" t="s">
        <v>41</v>
      </c>
      <c r="S22" s="145" t="s">
        <v>41</v>
      </c>
      <c r="T22" s="145"/>
      <c r="U22" s="145"/>
      <c r="V22" s="145"/>
      <c r="W22" s="145" t="s">
        <v>41</v>
      </c>
      <c r="X22" s="145" t="s">
        <v>41</v>
      </c>
      <c r="Y22" s="145"/>
      <c r="Z22" s="145"/>
      <c r="AA22" s="145" t="s">
        <v>41</v>
      </c>
      <c r="AB22" s="145"/>
      <c r="AC22" s="145"/>
      <c r="AD22" s="18" t="s">
        <v>41</v>
      </c>
      <c r="AE22" s="18"/>
      <c r="AF22" s="18"/>
      <c r="AG22" s="18"/>
      <c r="AH22" s="18"/>
      <c r="AI22" s="18" t="s">
        <v>41</v>
      </c>
      <c r="AJ22" s="18"/>
      <c r="AK22" s="1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</row>
    <row r="23" spans="1:80" s="48" customFormat="1" ht="50.25" customHeight="1" x14ac:dyDescent="0.25">
      <c r="A23" s="141">
        <v>16</v>
      </c>
      <c r="B23" s="188" t="s">
        <v>64</v>
      </c>
      <c r="C23" s="188" t="s">
        <v>54</v>
      </c>
      <c r="D23" s="261">
        <v>480</v>
      </c>
      <c r="E23" s="228"/>
      <c r="F23" s="228"/>
      <c r="G23" s="262"/>
      <c r="H23" s="217"/>
      <c r="I23" s="217"/>
      <c r="J23" s="217"/>
      <c r="K23" s="217"/>
      <c r="L23" s="217"/>
      <c r="M23" s="257"/>
      <c r="N23" s="217"/>
      <c r="O23" s="219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"/>
      <c r="AE23" s="1"/>
      <c r="AF23" s="1"/>
      <c r="AG23" s="1" t="s">
        <v>41</v>
      </c>
      <c r="AH23" s="1"/>
      <c r="AI23" s="1"/>
      <c r="AJ23" s="1"/>
      <c r="AK23" s="1" t="s">
        <v>41</v>
      </c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</row>
    <row r="24" spans="1:80" s="48" customFormat="1" ht="52.5" customHeight="1" x14ac:dyDescent="0.25">
      <c r="A24" s="43">
        <v>17</v>
      </c>
      <c r="B24" s="188" t="s">
        <v>133</v>
      </c>
      <c r="C24" s="188" t="s">
        <v>54</v>
      </c>
      <c r="D24" s="261">
        <v>20</v>
      </c>
      <c r="E24" s="228"/>
      <c r="F24" s="228"/>
      <c r="G24" s="262"/>
      <c r="H24" s="217"/>
      <c r="I24" s="217"/>
      <c r="J24" s="217"/>
      <c r="K24" s="217">
        <v>1</v>
      </c>
      <c r="L24" s="217"/>
      <c r="M24" s="257"/>
      <c r="N24" s="217"/>
      <c r="O24" s="219"/>
      <c r="P24" s="145"/>
      <c r="Q24" s="145"/>
      <c r="R24" s="145"/>
      <c r="S24" s="145"/>
      <c r="T24" s="145"/>
      <c r="U24" s="145"/>
      <c r="V24" s="145" t="s">
        <v>41</v>
      </c>
      <c r="W24" s="145" t="s">
        <v>41</v>
      </c>
      <c r="X24" s="145" t="s">
        <v>41</v>
      </c>
      <c r="Y24" s="145"/>
      <c r="Z24" s="145" t="s">
        <v>41</v>
      </c>
      <c r="AA24" s="145" t="s">
        <v>41</v>
      </c>
      <c r="AB24" s="145"/>
      <c r="AC24" s="145" t="s">
        <v>41</v>
      </c>
      <c r="AD24" s="1"/>
      <c r="AE24" s="1" t="s">
        <v>41</v>
      </c>
      <c r="AF24" s="1"/>
      <c r="AG24" s="1"/>
      <c r="AH24" s="1"/>
      <c r="AI24" s="1"/>
      <c r="AJ24" s="1" t="s">
        <v>41</v>
      </c>
      <c r="AK24" s="1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</row>
    <row r="25" spans="1:80" s="61" customFormat="1" ht="59.25" customHeight="1" x14ac:dyDescent="0.25">
      <c r="A25" s="141">
        <v>18</v>
      </c>
      <c r="B25" s="188" t="s">
        <v>142</v>
      </c>
      <c r="C25" s="188" t="s">
        <v>54</v>
      </c>
      <c r="D25" s="227">
        <v>5</v>
      </c>
      <c r="E25" s="259"/>
      <c r="F25" s="259"/>
      <c r="G25" s="260"/>
      <c r="H25" s="231"/>
      <c r="I25" s="231"/>
      <c r="J25" s="231"/>
      <c r="K25" s="231">
        <v>1</v>
      </c>
      <c r="L25" s="231"/>
      <c r="M25" s="256"/>
      <c r="N25" s="231"/>
      <c r="O25" s="224"/>
      <c r="P25" s="145" t="s">
        <v>41</v>
      </c>
      <c r="Q25" s="145" t="s">
        <v>41</v>
      </c>
      <c r="R25" s="145" t="s">
        <v>41</v>
      </c>
      <c r="S25" s="145" t="s">
        <v>41</v>
      </c>
      <c r="T25" s="145"/>
      <c r="U25" s="145"/>
      <c r="V25" s="145"/>
      <c r="W25" s="145" t="s">
        <v>41</v>
      </c>
      <c r="X25" s="145" t="s">
        <v>41</v>
      </c>
      <c r="Y25" s="145"/>
      <c r="Z25" s="145"/>
      <c r="AA25" s="145" t="s">
        <v>41</v>
      </c>
      <c r="AB25" s="145"/>
      <c r="AC25" s="145"/>
      <c r="AD25" s="18" t="s">
        <v>41</v>
      </c>
      <c r="AE25" s="18"/>
      <c r="AF25" s="18"/>
      <c r="AG25" s="18"/>
      <c r="AH25" s="18"/>
      <c r="AI25" s="18" t="s">
        <v>41</v>
      </c>
      <c r="AJ25" s="18"/>
      <c r="AK25" s="1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</row>
    <row r="26" spans="1:80" s="61" customFormat="1" ht="57" customHeight="1" x14ac:dyDescent="0.25">
      <c r="A26" s="43">
        <v>19</v>
      </c>
      <c r="B26" s="188" t="s">
        <v>231</v>
      </c>
      <c r="C26" s="188" t="s">
        <v>54</v>
      </c>
      <c r="D26" s="227">
        <v>5</v>
      </c>
      <c r="E26" s="259"/>
      <c r="F26" s="259"/>
      <c r="G26" s="260"/>
      <c r="H26" s="231">
        <v>1</v>
      </c>
      <c r="I26" s="231"/>
      <c r="J26" s="231"/>
      <c r="K26" s="231"/>
      <c r="L26" s="231">
        <v>1</v>
      </c>
      <c r="M26" s="256"/>
      <c r="N26" s="231"/>
      <c r="O26" s="224"/>
      <c r="P26" s="145" t="s">
        <v>41</v>
      </c>
      <c r="Q26" s="145"/>
      <c r="R26" s="145"/>
      <c r="S26" s="145"/>
      <c r="T26" s="145" t="s">
        <v>41</v>
      </c>
      <c r="U26" s="145" t="s">
        <v>41</v>
      </c>
      <c r="V26" s="145" t="s">
        <v>41</v>
      </c>
      <c r="W26" s="145" t="s">
        <v>41</v>
      </c>
      <c r="X26" s="145" t="s">
        <v>41</v>
      </c>
      <c r="Y26" s="145" t="s">
        <v>41</v>
      </c>
      <c r="Z26" s="145" t="s">
        <v>41</v>
      </c>
      <c r="AA26" s="145" t="s">
        <v>41</v>
      </c>
      <c r="AB26" s="145"/>
      <c r="AC26" s="145" t="s">
        <v>41</v>
      </c>
      <c r="AD26" s="18" t="s">
        <v>41</v>
      </c>
      <c r="AE26" s="18"/>
      <c r="AF26" s="18"/>
      <c r="AG26" s="18"/>
      <c r="AH26" s="18"/>
      <c r="AI26" s="18" t="s">
        <v>41</v>
      </c>
      <c r="AJ26" s="18"/>
      <c r="AK26" s="1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</row>
    <row r="27" spans="1:80" s="61" customFormat="1" ht="55.5" customHeight="1" x14ac:dyDescent="0.25">
      <c r="A27" s="141">
        <v>20</v>
      </c>
      <c r="B27" s="188" t="s">
        <v>110</v>
      </c>
      <c r="C27" s="188" t="s">
        <v>54</v>
      </c>
      <c r="D27" s="227">
        <v>240</v>
      </c>
      <c r="E27" s="259"/>
      <c r="F27" s="259"/>
      <c r="G27" s="260"/>
      <c r="H27" s="231"/>
      <c r="I27" s="231"/>
      <c r="J27" s="231"/>
      <c r="K27" s="231"/>
      <c r="L27" s="231"/>
      <c r="M27" s="256"/>
      <c r="N27" s="231"/>
      <c r="O27" s="224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8"/>
      <c r="AE27" s="18"/>
      <c r="AF27" s="18"/>
      <c r="AG27" s="18" t="s">
        <v>41</v>
      </c>
      <c r="AH27" s="18"/>
      <c r="AI27" s="18"/>
      <c r="AJ27" s="18"/>
      <c r="AK27" s="18" t="s">
        <v>41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</row>
    <row r="28" spans="1:80" s="61" customFormat="1" ht="54.75" customHeight="1" x14ac:dyDescent="0.25">
      <c r="A28" s="43">
        <v>21</v>
      </c>
      <c r="B28" s="188" t="s">
        <v>138</v>
      </c>
      <c r="C28" s="188" t="s">
        <v>54</v>
      </c>
      <c r="D28" s="227">
        <v>10</v>
      </c>
      <c r="E28" s="259"/>
      <c r="F28" s="259"/>
      <c r="G28" s="260"/>
      <c r="H28" s="231">
        <v>1</v>
      </c>
      <c r="I28" s="231"/>
      <c r="J28" s="231"/>
      <c r="K28" s="231"/>
      <c r="L28" s="231"/>
      <c r="M28" s="256"/>
      <c r="N28" s="231"/>
      <c r="O28" s="224"/>
      <c r="P28" s="145"/>
      <c r="Q28" s="145"/>
      <c r="R28" s="145"/>
      <c r="S28" s="145"/>
      <c r="T28" s="145"/>
      <c r="U28" s="145"/>
      <c r="V28" s="145"/>
      <c r="W28" s="145" t="s">
        <v>41</v>
      </c>
      <c r="X28" s="145"/>
      <c r="Y28" s="145"/>
      <c r="Z28" s="145"/>
      <c r="AA28" s="145"/>
      <c r="AB28" s="145"/>
      <c r="AC28" s="145"/>
      <c r="AD28" s="18"/>
      <c r="AE28" s="18"/>
      <c r="AF28" s="18" t="s">
        <v>41</v>
      </c>
      <c r="AG28" s="18"/>
      <c r="AH28" s="18"/>
      <c r="AI28" s="18" t="s">
        <v>41</v>
      </c>
      <c r="AJ28" s="18"/>
      <c r="AK28" s="1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</row>
    <row r="29" spans="1:80" s="61" customFormat="1" ht="48" customHeight="1" x14ac:dyDescent="0.25">
      <c r="A29" s="141">
        <v>22</v>
      </c>
      <c r="B29" s="2" t="s">
        <v>139</v>
      </c>
      <c r="C29" s="2" t="s">
        <v>37</v>
      </c>
      <c r="D29" s="8">
        <v>5</v>
      </c>
      <c r="E29" s="35"/>
      <c r="F29" s="35"/>
      <c r="G29" s="205">
        <v>1</v>
      </c>
      <c r="H29" s="145"/>
      <c r="I29" s="145"/>
      <c r="J29" s="145"/>
      <c r="K29" s="145"/>
      <c r="L29" s="18"/>
      <c r="M29" s="150"/>
      <c r="N29" s="145"/>
      <c r="O29" s="18"/>
      <c r="P29" s="18" t="s">
        <v>41</v>
      </c>
      <c r="Q29" s="18" t="s">
        <v>41</v>
      </c>
      <c r="R29" s="18" t="s">
        <v>41</v>
      </c>
      <c r="S29" s="18" t="s">
        <v>41</v>
      </c>
      <c r="T29" s="18"/>
      <c r="U29" s="18" t="s">
        <v>41</v>
      </c>
      <c r="V29" s="18" t="s">
        <v>41</v>
      </c>
      <c r="W29" s="18" t="s">
        <v>41</v>
      </c>
      <c r="X29" s="18" t="s">
        <v>41</v>
      </c>
      <c r="Y29" s="18"/>
      <c r="Z29" s="18" t="s">
        <v>41</v>
      </c>
      <c r="AA29" s="18" t="s">
        <v>41</v>
      </c>
      <c r="AB29" s="18"/>
      <c r="AC29" s="18" t="s">
        <v>41</v>
      </c>
      <c r="AD29" s="18" t="s">
        <v>41</v>
      </c>
      <c r="AE29" s="18"/>
      <c r="AF29" s="18"/>
      <c r="AG29" s="18"/>
      <c r="AH29" s="18"/>
      <c r="AI29" s="18" t="s">
        <v>41</v>
      </c>
      <c r="AJ29" s="18"/>
      <c r="AK29" s="1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</row>
    <row r="30" spans="1:80" s="61" customFormat="1" ht="48" customHeight="1" x14ac:dyDescent="0.25">
      <c r="A30" s="43">
        <v>23</v>
      </c>
      <c r="B30" s="2" t="s">
        <v>96</v>
      </c>
      <c r="C30" s="2" t="s">
        <v>37</v>
      </c>
      <c r="D30" s="4">
        <v>15</v>
      </c>
      <c r="E30" s="35"/>
      <c r="F30" s="35"/>
      <c r="G30" s="205">
        <v>1</v>
      </c>
      <c r="H30" s="145"/>
      <c r="I30" s="145"/>
      <c r="J30" s="145"/>
      <c r="K30" s="145"/>
      <c r="L30" s="18">
        <v>2</v>
      </c>
      <c r="M30" s="150"/>
      <c r="N30" s="145"/>
      <c r="O30" s="18"/>
      <c r="P30" s="18"/>
      <c r="Q30" s="18"/>
      <c r="R30" s="18"/>
      <c r="S30" s="18"/>
      <c r="T30" s="18" t="s">
        <v>41</v>
      </c>
      <c r="U30" s="18" t="s">
        <v>41</v>
      </c>
      <c r="V30" s="18" t="s">
        <v>41</v>
      </c>
      <c r="W30" s="18" t="s">
        <v>41</v>
      </c>
      <c r="X30" s="18" t="s">
        <v>41</v>
      </c>
      <c r="Y30" s="18" t="s">
        <v>41</v>
      </c>
      <c r="Z30" s="18" t="s">
        <v>41</v>
      </c>
      <c r="AA30" s="18" t="s">
        <v>41</v>
      </c>
      <c r="AB30" s="18"/>
      <c r="AC30" s="18" t="s">
        <v>41</v>
      </c>
      <c r="AD30" s="18" t="s">
        <v>41</v>
      </c>
      <c r="AE30" s="18"/>
      <c r="AF30" s="18"/>
      <c r="AG30" s="18"/>
      <c r="AH30" s="18"/>
      <c r="AI30" s="18" t="s">
        <v>41</v>
      </c>
      <c r="AJ30" s="18"/>
      <c r="AK30" s="1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</row>
    <row r="31" spans="1:80" s="61" customFormat="1" ht="48" customHeight="1" x14ac:dyDescent="0.25">
      <c r="A31" s="141">
        <v>24</v>
      </c>
      <c r="B31" s="2" t="s">
        <v>140</v>
      </c>
      <c r="C31" s="2" t="s">
        <v>37</v>
      </c>
      <c r="D31" s="27">
        <v>5</v>
      </c>
      <c r="E31" s="35"/>
      <c r="F31" s="35"/>
      <c r="G31" s="205">
        <v>1</v>
      </c>
      <c r="H31" s="145"/>
      <c r="I31" s="145"/>
      <c r="J31" s="145"/>
      <c r="K31" s="145"/>
      <c r="L31" s="18"/>
      <c r="M31" s="150">
        <v>1</v>
      </c>
      <c r="N31" s="145"/>
      <c r="O31" s="18">
        <v>1</v>
      </c>
      <c r="P31" s="18" t="s">
        <v>41</v>
      </c>
      <c r="Q31" s="18"/>
      <c r="R31" s="18"/>
      <c r="S31" s="18"/>
      <c r="T31" s="18"/>
      <c r="U31" s="18" t="s">
        <v>41</v>
      </c>
      <c r="V31" s="18" t="s">
        <v>41</v>
      </c>
      <c r="W31" s="18" t="s">
        <v>41</v>
      </c>
      <c r="X31" s="18" t="s">
        <v>41</v>
      </c>
      <c r="Y31" s="18"/>
      <c r="Z31" s="18" t="s">
        <v>41</v>
      </c>
      <c r="AA31" s="18" t="s">
        <v>41</v>
      </c>
      <c r="AB31" s="18" t="s">
        <v>41</v>
      </c>
      <c r="AC31" s="18" t="s">
        <v>41</v>
      </c>
      <c r="AD31" s="18" t="s">
        <v>41</v>
      </c>
      <c r="AE31" s="18"/>
      <c r="AF31" s="18"/>
      <c r="AG31" s="18"/>
      <c r="AH31" s="18"/>
      <c r="AI31" s="18" t="s">
        <v>41</v>
      </c>
      <c r="AJ31" s="18"/>
      <c r="AK31" s="1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</row>
    <row r="32" spans="1:80" s="61" customFormat="1" ht="48" customHeight="1" x14ac:dyDescent="0.25">
      <c r="A32" s="43">
        <v>25</v>
      </c>
      <c r="B32" s="2" t="s">
        <v>114</v>
      </c>
      <c r="C32" s="2" t="s">
        <v>37</v>
      </c>
      <c r="D32" s="27">
        <v>240</v>
      </c>
      <c r="E32" s="36"/>
      <c r="F32" s="36"/>
      <c r="G32" s="206"/>
      <c r="H32" s="145"/>
      <c r="I32" s="145"/>
      <c r="J32" s="145"/>
      <c r="K32" s="145"/>
      <c r="L32" s="18"/>
      <c r="M32" s="150"/>
      <c r="N32" s="145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 t="s">
        <v>41</v>
      </c>
      <c r="AH32" s="18"/>
      <c r="AI32" s="18"/>
      <c r="AJ32" s="18"/>
      <c r="AK32" s="18" t="s">
        <v>41</v>
      </c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</row>
    <row r="33" spans="1:78" s="65" customFormat="1" x14ac:dyDescent="0.25">
      <c r="A33" s="342" t="s">
        <v>33</v>
      </c>
      <c r="B33" s="342"/>
      <c r="C33" s="342"/>
      <c r="D33" s="62">
        <f>SUM(D8:D32)</f>
        <v>3560</v>
      </c>
      <c r="E33" s="62">
        <f>SUM(E8:E32)</f>
        <v>4</v>
      </c>
      <c r="F33" s="62"/>
      <c r="G33" s="62">
        <f t="shared" ref="G33:M33" si="0">SUM(G8:G32)</f>
        <v>3</v>
      </c>
      <c r="H33" s="62">
        <f t="shared" si="0"/>
        <v>3</v>
      </c>
      <c r="I33" s="62">
        <f t="shared" si="0"/>
        <v>2</v>
      </c>
      <c r="J33" s="62">
        <f t="shared" si="0"/>
        <v>3</v>
      </c>
      <c r="K33" s="62">
        <f t="shared" si="0"/>
        <v>2</v>
      </c>
      <c r="L33" s="62">
        <f t="shared" si="0"/>
        <v>14</v>
      </c>
      <c r="M33" s="62">
        <f t="shared" si="0"/>
        <v>1</v>
      </c>
      <c r="N33" s="62"/>
      <c r="O33" s="62">
        <f>SUM(O8:O32)</f>
        <v>1</v>
      </c>
      <c r="P33" s="63">
        <f>+COUNTA(P8:P32)</f>
        <v>10</v>
      </c>
      <c r="Q33" s="63">
        <f t="shared" ref="Q33:AK33" si="1">+COUNTA(Q8:Q32)</f>
        <v>6</v>
      </c>
      <c r="R33" s="63">
        <f t="shared" si="1"/>
        <v>6</v>
      </c>
      <c r="S33" s="63">
        <f t="shared" si="1"/>
        <v>6</v>
      </c>
      <c r="T33" s="63">
        <f t="shared" si="1"/>
        <v>6</v>
      </c>
      <c r="U33" s="63">
        <f t="shared" si="1"/>
        <v>9</v>
      </c>
      <c r="V33" s="63">
        <f t="shared" si="1"/>
        <v>12</v>
      </c>
      <c r="W33" s="63">
        <f t="shared" si="1"/>
        <v>17</v>
      </c>
      <c r="X33" s="63">
        <f t="shared" si="1"/>
        <v>16</v>
      </c>
      <c r="Y33" s="63">
        <f t="shared" si="1"/>
        <v>5</v>
      </c>
      <c r="Z33" s="63">
        <f t="shared" si="1"/>
        <v>12</v>
      </c>
      <c r="AA33" s="63">
        <f t="shared" si="1"/>
        <v>16</v>
      </c>
      <c r="AB33" s="63">
        <f t="shared" si="1"/>
        <v>1</v>
      </c>
      <c r="AC33" s="63">
        <f t="shared" si="1"/>
        <v>12</v>
      </c>
      <c r="AD33" s="63">
        <f t="shared" si="1"/>
        <v>12</v>
      </c>
      <c r="AE33" s="63">
        <f t="shared" si="1"/>
        <v>4</v>
      </c>
      <c r="AF33" s="63">
        <f t="shared" si="1"/>
        <v>2</v>
      </c>
      <c r="AG33" s="63">
        <f t="shared" si="1"/>
        <v>7</v>
      </c>
      <c r="AH33" s="63">
        <f t="shared" si="1"/>
        <v>0</v>
      </c>
      <c r="AI33" s="63">
        <f t="shared" si="1"/>
        <v>15</v>
      </c>
      <c r="AJ33" s="63">
        <f t="shared" si="1"/>
        <v>3</v>
      </c>
      <c r="AK33" s="63">
        <f t="shared" si="1"/>
        <v>7</v>
      </c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</row>
    <row r="34" spans="1:78" x14ac:dyDescent="0.25">
      <c r="AH34" s="67"/>
      <c r="AK34" s="68"/>
    </row>
    <row r="35" spans="1:78" x14ac:dyDescent="0.25">
      <c r="B35" s="69"/>
      <c r="C35" s="130" t="s">
        <v>34</v>
      </c>
      <c r="D35" s="63">
        <f>ROUNDUP((D33/60/8),0)</f>
        <v>8</v>
      </c>
      <c r="E35" s="67"/>
      <c r="F35" s="67"/>
      <c r="G35" s="67"/>
    </row>
    <row r="36" spans="1:78" s="59" customFormat="1" x14ac:dyDescent="0.25">
      <c r="A36" s="58"/>
      <c r="B36" s="58"/>
      <c r="C36" s="65"/>
      <c r="D36" s="70"/>
      <c r="E36" s="67"/>
      <c r="F36" s="67"/>
      <c r="G36" s="67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</row>
    <row r="37" spans="1:78" s="59" customFormat="1" x14ac:dyDescent="0.25">
      <c r="A37" s="58"/>
      <c r="B37" s="58"/>
      <c r="C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</row>
  </sheetData>
  <mergeCells count="27">
    <mergeCell ref="AH5:AH6"/>
    <mergeCell ref="AI5:AI7"/>
    <mergeCell ref="A33:C33"/>
    <mergeCell ref="AJ5:AJ7"/>
    <mergeCell ref="AK5:AK7"/>
    <mergeCell ref="E6:K6"/>
    <mergeCell ref="L6:M6"/>
    <mergeCell ref="P6:T6"/>
    <mergeCell ref="V6:Z6"/>
    <mergeCell ref="AA6:AC6"/>
    <mergeCell ref="N6:O6"/>
    <mergeCell ref="A1:AK1"/>
    <mergeCell ref="A2:AK2"/>
    <mergeCell ref="A4:A7"/>
    <mergeCell ref="B4:B7"/>
    <mergeCell ref="C4:C7"/>
    <mergeCell ref="D4:D7"/>
    <mergeCell ref="E4:O4"/>
    <mergeCell ref="P4:AC4"/>
    <mergeCell ref="AD4:AH4"/>
    <mergeCell ref="AI4:AK4"/>
    <mergeCell ref="E5:O5"/>
    <mergeCell ref="P5:AC5"/>
    <mergeCell ref="AD5:AD6"/>
    <mergeCell ref="AE5:AE6"/>
    <mergeCell ref="AF5:AF6"/>
    <mergeCell ref="AG5:AG6"/>
  </mergeCells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B43"/>
  <sheetViews>
    <sheetView zoomScale="62" zoomScaleNormal="62" workbookViewId="0">
      <pane xSplit="2" ySplit="7" topLeftCell="C32" activePane="bottomRight" state="frozen"/>
      <selection activeCell="C8" sqref="C8"/>
      <selection pane="topRight" activeCell="C8" sqref="C8"/>
      <selection pane="bottomLeft" activeCell="C8" sqref="C8"/>
      <selection pane="bottomRight" activeCell="S7" sqref="S7"/>
    </sheetView>
  </sheetViews>
  <sheetFormatPr baseColWidth="10" defaultColWidth="13.33203125" defaultRowHeight="15.75" x14ac:dyDescent="0.25"/>
  <cols>
    <col min="1" max="1" width="11.83203125" style="72" customWidth="1"/>
    <col min="2" max="2" width="71.5" style="72" customWidth="1"/>
    <col min="3" max="3" width="45" style="72" customWidth="1"/>
    <col min="4" max="4" width="10.1640625" style="73" customWidth="1"/>
    <col min="5" max="8" width="7" style="74" customWidth="1"/>
    <col min="9" max="9" width="10.83203125" style="74" customWidth="1"/>
    <col min="10" max="10" width="11.33203125" style="74" customWidth="1"/>
    <col min="11" max="11" width="10.6640625" style="74" customWidth="1"/>
    <col min="12" max="12" width="9" style="74" customWidth="1"/>
    <col min="13" max="13" width="8.33203125" style="74" customWidth="1"/>
    <col min="14" max="14" width="16.1640625" style="74" customWidth="1"/>
    <col min="15" max="15" width="14" style="74" customWidth="1"/>
    <col min="16" max="20" width="7" style="74" customWidth="1"/>
    <col min="21" max="21" width="32" style="74" customWidth="1"/>
    <col min="22" max="33" width="7" style="74" customWidth="1"/>
    <col min="34" max="34" width="6.5" style="74" customWidth="1"/>
    <col min="35" max="37" width="9.6640625" style="72" customWidth="1"/>
    <col min="38" max="16384" width="13.33203125" style="72"/>
  </cols>
  <sheetData>
    <row r="1" spans="1:80" ht="27.75" customHeight="1" x14ac:dyDescent="0.25">
      <c r="A1" s="366" t="s">
        <v>40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</row>
    <row r="2" spans="1:80" ht="47.25" customHeight="1" x14ac:dyDescent="0.25">
      <c r="A2" s="366" t="s">
        <v>208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</row>
    <row r="4" spans="1:80" s="75" customFormat="1" ht="26.1" customHeight="1" x14ac:dyDescent="0.2">
      <c r="A4" s="367" t="s">
        <v>0</v>
      </c>
      <c r="B4" s="327" t="s">
        <v>1</v>
      </c>
      <c r="C4" s="367" t="s">
        <v>2</v>
      </c>
      <c r="D4" s="369" t="s">
        <v>3</v>
      </c>
      <c r="E4" s="367" t="s">
        <v>4</v>
      </c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72" t="s">
        <v>5</v>
      </c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4"/>
      <c r="AD4" s="367" t="s">
        <v>6</v>
      </c>
      <c r="AE4" s="367"/>
      <c r="AF4" s="367"/>
      <c r="AG4" s="367"/>
      <c r="AH4" s="367"/>
      <c r="AI4" s="374" t="s">
        <v>7</v>
      </c>
      <c r="AJ4" s="367"/>
      <c r="AK4" s="367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</row>
    <row r="5" spans="1:80" s="75" customFormat="1" ht="26.1" customHeight="1" x14ac:dyDescent="0.2">
      <c r="A5" s="367"/>
      <c r="B5" s="328"/>
      <c r="C5" s="367"/>
      <c r="D5" s="369"/>
      <c r="E5" s="368" t="s">
        <v>8</v>
      </c>
      <c r="F5" s="368"/>
      <c r="G5" s="368"/>
      <c r="H5" s="368"/>
      <c r="I5" s="368"/>
      <c r="J5" s="368"/>
      <c r="K5" s="367"/>
      <c r="L5" s="367"/>
      <c r="M5" s="367"/>
      <c r="N5" s="367"/>
      <c r="O5" s="367"/>
      <c r="P5" s="372" t="s">
        <v>9</v>
      </c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4"/>
      <c r="AD5" s="369" t="s">
        <v>10</v>
      </c>
      <c r="AE5" s="369" t="s">
        <v>11</v>
      </c>
      <c r="AF5" s="369" t="s">
        <v>12</v>
      </c>
      <c r="AG5" s="369" t="s">
        <v>13</v>
      </c>
      <c r="AH5" s="369" t="s">
        <v>14</v>
      </c>
      <c r="AI5" s="379" t="s">
        <v>15</v>
      </c>
      <c r="AJ5" s="369" t="s">
        <v>16</v>
      </c>
      <c r="AK5" s="369" t="s">
        <v>17</v>
      </c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</row>
    <row r="6" spans="1:80" s="75" customFormat="1" ht="101.1" customHeight="1" x14ac:dyDescent="0.2">
      <c r="A6" s="367"/>
      <c r="B6" s="328"/>
      <c r="C6" s="367"/>
      <c r="D6" s="370"/>
      <c r="E6" s="372" t="s">
        <v>18</v>
      </c>
      <c r="F6" s="373"/>
      <c r="G6" s="373"/>
      <c r="H6" s="373"/>
      <c r="I6" s="373"/>
      <c r="J6" s="374"/>
      <c r="K6" s="372" t="s">
        <v>19</v>
      </c>
      <c r="L6" s="373"/>
      <c r="M6" s="374"/>
      <c r="N6" s="372" t="s">
        <v>20</v>
      </c>
      <c r="O6" s="374"/>
      <c r="P6" s="376" t="s">
        <v>21</v>
      </c>
      <c r="Q6" s="377"/>
      <c r="R6" s="377"/>
      <c r="S6" s="377"/>
      <c r="T6" s="378"/>
      <c r="U6" s="134" t="s">
        <v>22</v>
      </c>
      <c r="V6" s="367" t="s">
        <v>95</v>
      </c>
      <c r="W6" s="367"/>
      <c r="X6" s="367"/>
      <c r="Y6" s="367"/>
      <c r="Z6" s="372"/>
      <c r="AA6" s="372" t="s">
        <v>61</v>
      </c>
      <c r="AB6" s="373"/>
      <c r="AC6" s="374"/>
      <c r="AD6" s="369"/>
      <c r="AE6" s="369"/>
      <c r="AF6" s="369"/>
      <c r="AG6" s="369"/>
      <c r="AH6" s="369"/>
      <c r="AI6" s="379"/>
      <c r="AJ6" s="369"/>
      <c r="AK6" s="369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</row>
    <row r="7" spans="1:80" s="75" customFormat="1" ht="233.1" customHeight="1" x14ac:dyDescent="0.2">
      <c r="A7" s="368"/>
      <c r="B7" s="329"/>
      <c r="C7" s="368"/>
      <c r="D7" s="371"/>
      <c r="E7" s="76" t="s">
        <v>38</v>
      </c>
      <c r="F7" s="76" t="s">
        <v>39</v>
      </c>
      <c r="G7" s="76" t="s">
        <v>23</v>
      </c>
      <c r="H7" s="24" t="s">
        <v>73</v>
      </c>
      <c r="I7" s="10" t="s">
        <v>56</v>
      </c>
      <c r="J7" s="10" t="s">
        <v>91</v>
      </c>
      <c r="K7" s="140" t="s">
        <v>94</v>
      </c>
      <c r="L7" s="77" t="s">
        <v>52</v>
      </c>
      <c r="M7" s="77" t="s">
        <v>24</v>
      </c>
      <c r="N7" s="77" t="s">
        <v>25</v>
      </c>
      <c r="O7" s="77" t="s">
        <v>53</v>
      </c>
      <c r="P7" s="77" t="s">
        <v>26</v>
      </c>
      <c r="Q7" s="77" t="s">
        <v>36</v>
      </c>
      <c r="R7" s="77" t="s">
        <v>35</v>
      </c>
      <c r="S7" s="147" t="s">
        <v>57</v>
      </c>
      <c r="T7" s="77" t="s">
        <v>27</v>
      </c>
      <c r="U7" s="78" t="s">
        <v>69</v>
      </c>
      <c r="V7" s="77" t="s">
        <v>28</v>
      </c>
      <c r="W7" s="77" t="s">
        <v>29</v>
      </c>
      <c r="X7" s="77" t="s">
        <v>30</v>
      </c>
      <c r="Y7" s="77" t="s">
        <v>31</v>
      </c>
      <c r="Z7" s="79" t="s">
        <v>32</v>
      </c>
      <c r="AA7" s="78" t="s">
        <v>58</v>
      </c>
      <c r="AB7" s="78" t="s">
        <v>59</v>
      </c>
      <c r="AC7" s="78" t="s">
        <v>60</v>
      </c>
      <c r="AD7" s="136"/>
      <c r="AE7" s="136"/>
      <c r="AF7" s="136"/>
      <c r="AG7" s="136"/>
      <c r="AH7" s="136"/>
      <c r="AI7" s="380"/>
      <c r="AJ7" s="375"/>
      <c r="AK7" s="375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</row>
    <row r="8" spans="1:80" s="82" customFormat="1" ht="51" customHeight="1" x14ac:dyDescent="0.25">
      <c r="A8" s="87">
        <v>1</v>
      </c>
      <c r="B8" s="188" t="s">
        <v>102</v>
      </c>
      <c r="C8" s="188" t="s">
        <v>37</v>
      </c>
      <c r="D8" s="214">
        <v>1</v>
      </c>
      <c r="E8" s="148">
        <v>1</v>
      </c>
      <c r="F8" s="148"/>
      <c r="G8" s="148"/>
      <c r="H8" s="148"/>
      <c r="I8" s="148"/>
      <c r="J8" s="148"/>
      <c r="K8" s="148"/>
      <c r="L8" s="148"/>
      <c r="M8" s="148"/>
      <c r="N8" s="80"/>
      <c r="O8" s="80"/>
      <c r="P8" s="145"/>
      <c r="Q8" s="145"/>
      <c r="R8" s="145"/>
      <c r="S8" s="145"/>
      <c r="T8" s="145"/>
      <c r="U8" s="145"/>
      <c r="V8" s="145"/>
      <c r="W8" s="145" t="s">
        <v>41</v>
      </c>
      <c r="X8" s="145" t="s">
        <v>41</v>
      </c>
      <c r="Y8" s="145"/>
      <c r="Z8" s="145"/>
      <c r="AA8" s="145" t="s">
        <v>41</v>
      </c>
      <c r="AB8" s="145"/>
      <c r="AC8" s="145"/>
      <c r="AD8" s="81" t="s">
        <v>41</v>
      </c>
      <c r="AE8" s="81"/>
      <c r="AF8" s="81"/>
      <c r="AG8" s="81"/>
      <c r="AH8" s="81"/>
      <c r="AI8" s="81" t="s">
        <v>41</v>
      </c>
      <c r="AJ8" s="81"/>
      <c r="AK8" s="81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</row>
    <row r="9" spans="1:80" s="82" customFormat="1" ht="56.1" customHeight="1" x14ac:dyDescent="0.25">
      <c r="A9" s="143">
        <v>2</v>
      </c>
      <c r="B9" s="220" t="s">
        <v>166</v>
      </c>
      <c r="C9" s="188" t="s">
        <v>37</v>
      </c>
      <c r="D9" s="232">
        <v>10</v>
      </c>
      <c r="E9" s="148">
        <v>1</v>
      </c>
      <c r="F9" s="148"/>
      <c r="G9" s="148"/>
      <c r="H9" s="148"/>
      <c r="I9" s="148"/>
      <c r="J9" s="148"/>
      <c r="K9" s="148"/>
      <c r="L9" s="148"/>
      <c r="M9" s="148"/>
      <c r="N9" s="80"/>
      <c r="O9" s="80"/>
      <c r="P9" s="145" t="s">
        <v>41</v>
      </c>
      <c r="Q9" s="145"/>
      <c r="R9" s="145"/>
      <c r="S9" s="145"/>
      <c r="T9" s="145"/>
      <c r="U9" s="145"/>
      <c r="V9" s="145"/>
      <c r="W9" s="145" t="s">
        <v>41</v>
      </c>
      <c r="X9" s="145" t="s">
        <v>41</v>
      </c>
      <c r="Y9" s="145"/>
      <c r="Z9" s="145"/>
      <c r="AA9" s="145" t="s">
        <v>41</v>
      </c>
      <c r="AB9" s="145"/>
      <c r="AC9" s="145"/>
      <c r="AD9" s="81"/>
      <c r="AE9" s="81" t="s">
        <v>41</v>
      </c>
      <c r="AF9" s="81"/>
      <c r="AG9" s="81"/>
      <c r="AH9" s="81"/>
      <c r="AI9" s="81"/>
      <c r="AJ9" s="81" t="s">
        <v>41</v>
      </c>
      <c r="AK9" s="81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</row>
    <row r="10" spans="1:80" s="82" customFormat="1" ht="56.1" customHeight="1" x14ac:dyDescent="0.25">
      <c r="A10" s="87">
        <v>3</v>
      </c>
      <c r="B10" s="188" t="s">
        <v>103</v>
      </c>
      <c r="C10" s="213" t="s">
        <v>37</v>
      </c>
      <c r="D10" s="214">
        <v>4</v>
      </c>
      <c r="E10" s="148">
        <v>1</v>
      </c>
      <c r="F10" s="148"/>
      <c r="G10" s="148"/>
      <c r="H10" s="148"/>
      <c r="I10" s="148"/>
      <c r="J10" s="148"/>
      <c r="K10" s="148">
        <v>2</v>
      </c>
      <c r="L10" s="148"/>
      <c r="M10" s="148"/>
      <c r="N10" s="80"/>
      <c r="O10" s="80"/>
      <c r="P10" s="145" t="s">
        <v>41</v>
      </c>
      <c r="Q10" s="145" t="s">
        <v>41</v>
      </c>
      <c r="R10" s="145" t="s">
        <v>41</v>
      </c>
      <c r="S10" s="145" t="s">
        <v>41</v>
      </c>
      <c r="T10" s="145" t="s">
        <v>41</v>
      </c>
      <c r="U10" s="145" t="s">
        <v>41</v>
      </c>
      <c r="V10" s="145" t="s">
        <v>41</v>
      </c>
      <c r="W10" s="145" t="s">
        <v>41</v>
      </c>
      <c r="X10" s="145" t="s">
        <v>41</v>
      </c>
      <c r="Y10" s="145" t="s">
        <v>41</v>
      </c>
      <c r="Z10" s="145" t="s">
        <v>41</v>
      </c>
      <c r="AA10" s="145" t="s">
        <v>41</v>
      </c>
      <c r="AB10" s="145"/>
      <c r="AC10" s="145" t="s">
        <v>41</v>
      </c>
      <c r="AD10" s="81" t="s">
        <v>41</v>
      </c>
      <c r="AE10" s="81"/>
      <c r="AF10" s="81"/>
      <c r="AG10" s="81"/>
      <c r="AH10" s="81"/>
      <c r="AI10" s="81" t="s">
        <v>41</v>
      </c>
      <c r="AJ10" s="81"/>
      <c r="AK10" s="81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</row>
    <row r="11" spans="1:80" s="82" customFormat="1" ht="56.1" customHeight="1" x14ac:dyDescent="0.25">
      <c r="A11" s="143">
        <v>4</v>
      </c>
      <c r="B11" s="188" t="s">
        <v>104</v>
      </c>
      <c r="C11" s="188" t="s">
        <v>37</v>
      </c>
      <c r="D11" s="232">
        <v>5</v>
      </c>
      <c r="E11" s="148">
        <v>1</v>
      </c>
      <c r="F11" s="148"/>
      <c r="G11" s="148"/>
      <c r="H11" s="148"/>
      <c r="I11" s="148"/>
      <c r="J11" s="148"/>
      <c r="K11" s="148">
        <v>1</v>
      </c>
      <c r="L11" s="148"/>
      <c r="M11" s="148"/>
      <c r="N11" s="80"/>
      <c r="O11" s="80"/>
      <c r="P11" s="145" t="s">
        <v>41</v>
      </c>
      <c r="Q11" s="145"/>
      <c r="R11" s="145"/>
      <c r="S11" s="145"/>
      <c r="T11" s="145" t="s">
        <v>41</v>
      </c>
      <c r="U11" s="145" t="s">
        <v>41</v>
      </c>
      <c r="V11" s="145" t="s">
        <v>41</v>
      </c>
      <c r="W11" s="145" t="s">
        <v>41</v>
      </c>
      <c r="X11" s="145" t="s">
        <v>41</v>
      </c>
      <c r="Y11" s="145" t="s">
        <v>41</v>
      </c>
      <c r="Z11" s="145" t="s">
        <v>41</v>
      </c>
      <c r="AA11" s="145" t="s">
        <v>41</v>
      </c>
      <c r="AB11" s="145"/>
      <c r="AC11" s="145" t="s">
        <v>41</v>
      </c>
      <c r="AD11" s="81" t="s">
        <v>41</v>
      </c>
      <c r="AE11" s="81"/>
      <c r="AF11" s="81"/>
      <c r="AG11" s="81"/>
      <c r="AH11" s="81"/>
      <c r="AI11" s="81" t="s">
        <v>41</v>
      </c>
      <c r="AJ11" s="81"/>
      <c r="AK11" s="81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</row>
    <row r="12" spans="1:80" s="82" customFormat="1" ht="56.1" customHeight="1" x14ac:dyDescent="0.25">
      <c r="A12" s="87">
        <v>5</v>
      </c>
      <c r="B12" s="188" t="s">
        <v>63</v>
      </c>
      <c r="C12" s="188" t="s">
        <v>37</v>
      </c>
      <c r="D12" s="232">
        <v>240</v>
      </c>
      <c r="E12" s="148"/>
      <c r="F12" s="148"/>
      <c r="G12" s="148"/>
      <c r="H12" s="148"/>
      <c r="I12" s="148"/>
      <c r="J12" s="148"/>
      <c r="K12" s="148"/>
      <c r="L12" s="148"/>
      <c r="M12" s="148"/>
      <c r="N12" s="80"/>
      <c r="O12" s="80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81"/>
      <c r="AE12" s="81"/>
      <c r="AF12" s="81"/>
      <c r="AG12" s="81" t="s">
        <v>41</v>
      </c>
      <c r="AH12" s="81"/>
      <c r="AI12" s="81"/>
      <c r="AJ12" s="81"/>
      <c r="AK12" s="81" t="s">
        <v>41</v>
      </c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</row>
    <row r="13" spans="1:80" s="82" customFormat="1" ht="56.1" customHeight="1" x14ac:dyDescent="0.25">
      <c r="A13" s="143">
        <v>6</v>
      </c>
      <c r="B13" s="188" t="s">
        <v>105</v>
      </c>
      <c r="C13" s="188" t="s">
        <v>37</v>
      </c>
      <c r="D13" s="232">
        <v>10</v>
      </c>
      <c r="E13" s="148"/>
      <c r="F13" s="148">
        <v>1</v>
      </c>
      <c r="G13" s="148"/>
      <c r="H13" s="148"/>
      <c r="I13" s="148"/>
      <c r="J13" s="148"/>
      <c r="K13" s="148"/>
      <c r="L13" s="148"/>
      <c r="M13" s="148"/>
      <c r="N13" s="80"/>
      <c r="O13" s="80"/>
      <c r="P13" s="145"/>
      <c r="Q13" s="145"/>
      <c r="R13" s="145"/>
      <c r="S13" s="145"/>
      <c r="T13" s="145"/>
      <c r="U13" s="145"/>
      <c r="V13" s="145"/>
      <c r="W13" s="145" t="s">
        <v>41</v>
      </c>
      <c r="X13" s="145"/>
      <c r="Y13" s="145"/>
      <c r="Z13" s="145"/>
      <c r="AA13" s="145"/>
      <c r="AB13" s="145"/>
      <c r="AC13" s="145"/>
      <c r="AD13" s="81"/>
      <c r="AE13" s="81"/>
      <c r="AF13" s="81" t="s">
        <v>41</v>
      </c>
      <c r="AG13" s="81"/>
      <c r="AH13" s="81"/>
      <c r="AI13" s="81" t="s">
        <v>41</v>
      </c>
      <c r="AJ13" s="81"/>
      <c r="AK13" s="81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</row>
    <row r="14" spans="1:80" s="82" customFormat="1" ht="56.1" customHeight="1" x14ac:dyDescent="0.25">
      <c r="A14" s="87">
        <v>7</v>
      </c>
      <c r="B14" s="188" t="s">
        <v>106</v>
      </c>
      <c r="C14" s="188" t="s">
        <v>55</v>
      </c>
      <c r="D14" s="232">
        <v>5</v>
      </c>
      <c r="E14" s="148"/>
      <c r="F14" s="148"/>
      <c r="G14" s="148">
        <v>1</v>
      </c>
      <c r="H14" s="148"/>
      <c r="I14" s="148"/>
      <c r="J14" s="148"/>
      <c r="K14" s="6"/>
      <c r="L14" s="148"/>
      <c r="M14" s="148"/>
      <c r="N14" s="80"/>
      <c r="O14" s="80"/>
      <c r="P14" s="145" t="s">
        <v>41</v>
      </c>
      <c r="Q14" s="145" t="s">
        <v>41</v>
      </c>
      <c r="R14" s="145" t="s">
        <v>41</v>
      </c>
      <c r="S14" s="145" t="s">
        <v>41</v>
      </c>
      <c r="T14" s="145"/>
      <c r="U14" s="145" t="s">
        <v>41</v>
      </c>
      <c r="V14" s="145" t="s">
        <v>41</v>
      </c>
      <c r="W14" s="145" t="s">
        <v>41</v>
      </c>
      <c r="X14" s="145" t="s">
        <v>41</v>
      </c>
      <c r="Y14" s="145"/>
      <c r="Z14" s="145" t="s">
        <v>41</v>
      </c>
      <c r="AA14" s="145" t="s">
        <v>41</v>
      </c>
      <c r="AB14" s="145"/>
      <c r="AC14" s="145" t="s">
        <v>41</v>
      </c>
      <c r="AD14" s="81" t="s">
        <v>41</v>
      </c>
      <c r="AE14" s="81"/>
      <c r="AF14" s="81"/>
      <c r="AG14" s="81"/>
      <c r="AH14" s="81"/>
      <c r="AI14" s="81" t="s">
        <v>41</v>
      </c>
      <c r="AJ14" s="81"/>
      <c r="AK14" s="81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</row>
    <row r="15" spans="1:80" s="86" customFormat="1" ht="56.1" customHeight="1" x14ac:dyDescent="0.25">
      <c r="A15" s="143">
        <v>8</v>
      </c>
      <c r="B15" s="188" t="s">
        <v>64</v>
      </c>
      <c r="C15" s="188" t="s">
        <v>55</v>
      </c>
      <c r="D15" s="214">
        <v>480</v>
      </c>
      <c r="E15" s="148"/>
      <c r="F15" s="148"/>
      <c r="G15" s="148"/>
      <c r="H15" s="148"/>
      <c r="I15" s="148"/>
      <c r="J15" s="148"/>
      <c r="K15" s="6"/>
      <c r="L15" s="148"/>
      <c r="M15" s="83"/>
      <c r="N15" s="84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84"/>
      <c r="AE15" s="84"/>
      <c r="AF15" s="84"/>
      <c r="AG15" s="84" t="s">
        <v>41</v>
      </c>
      <c r="AH15" s="84"/>
      <c r="AI15" s="84"/>
      <c r="AJ15" s="84"/>
      <c r="AK15" s="84" t="s">
        <v>41</v>
      </c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</row>
    <row r="16" spans="1:80" s="86" customFormat="1" ht="56.1" customHeight="1" x14ac:dyDescent="0.25">
      <c r="A16" s="87">
        <v>9</v>
      </c>
      <c r="B16" s="188" t="s">
        <v>66</v>
      </c>
      <c r="C16" s="188" t="s">
        <v>55</v>
      </c>
      <c r="D16" s="214">
        <v>10</v>
      </c>
      <c r="E16" s="148"/>
      <c r="F16" s="148"/>
      <c r="G16" s="148"/>
      <c r="H16" s="148"/>
      <c r="I16" s="148">
        <v>1</v>
      </c>
      <c r="J16" s="148"/>
      <c r="K16" s="6"/>
      <c r="L16" s="148"/>
      <c r="M16" s="83"/>
      <c r="N16" s="84"/>
      <c r="O16" s="145"/>
      <c r="P16" s="145" t="s">
        <v>41</v>
      </c>
      <c r="Q16" s="145" t="s">
        <v>41</v>
      </c>
      <c r="R16" s="145" t="s">
        <v>41</v>
      </c>
      <c r="S16" s="145" t="s">
        <v>41</v>
      </c>
      <c r="T16" s="145"/>
      <c r="U16" s="145"/>
      <c r="V16" s="145" t="s">
        <v>41</v>
      </c>
      <c r="W16" s="145" t="s">
        <v>41</v>
      </c>
      <c r="X16" s="145" t="s">
        <v>41</v>
      </c>
      <c r="Y16" s="145"/>
      <c r="Z16" s="145" t="s">
        <v>41</v>
      </c>
      <c r="AA16" s="145" t="s">
        <v>41</v>
      </c>
      <c r="AB16" s="145"/>
      <c r="AC16" s="145" t="s">
        <v>41</v>
      </c>
      <c r="AD16" s="84" t="s">
        <v>41</v>
      </c>
      <c r="AE16" s="84"/>
      <c r="AF16" s="84"/>
      <c r="AG16" s="84"/>
      <c r="AH16" s="84"/>
      <c r="AI16" s="84" t="s">
        <v>41</v>
      </c>
      <c r="AJ16" s="84"/>
      <c r="AK16" s="84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</row>
    <row r="17" spans="1:80" s="82" customFormat="1" ht="56.1" customHeight="1" x14ac:dyDescent="0.25">
      <c r="A17" s="143">
        <v>10</v>
      </c>
      <c r="B17" s="188" t="s">
        <v>64</v>
      </c>
      <c r="C17" s="188" t="s">
        <v>55</v>
      </c>
      <c r="D17" s="232">
        <v>480</v>
      </c>
      <c r="E17" s="148"/>
      <c r="F17" s="148"/>
      <c r="G17" s="148"/>
      <c r="H17" s="148"/>
      <c r="I17" s="148"/>
      <c r="J17" s="148"/>
      <c r="K17" s="6"/>
      <c r="L17" s="148"/>
      <c r="M17" s="148"/>
      <c r="N17" s="80"/>
      <c r="O17" s="80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81"/>
      <c r="AE17" s="81"/>
      <c r="AF17" s="81"/>
      <c r="AG17" s="81" t="s">
        <v>41</v>
      </c>
      <c r="AH17" s="81"/>
      <c r="AI17" s="81"/>
      <c r="AJ17" s="81"/>
      <c r="AK17" s="81" t="s">
        <v>41</v>
      </c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</row>
    <row r="18" spans="1:80" s="82" customFormat="1" ht="56.1" customHeight="1" x14ac:dyDescent="0.25">
      <c r="A18" s="87">
        <v>11</v>
      </c>
      <c r="B18" s="213" t="s">
        <v>145</v>
      </c>
      <c r="C18" s="188" t="s">
        <v>55</v>
      </c>
      <c r="D18" s="232">
        <v>75</v>
      </c>
      <c r="E18" s="148"/>
      <c r="F18" s="148"/>
      <c r="G18" s="148"/>
      <c r="H18" s="148">
        <v>1</v>
      </c>
      <c r="I18" s="148"/>
      <c r="J18" s="148"/>
      <c r="K18" s="145"/>
      <c r="L18" s="148"/>
      <c r="M18" s="148"/>
      <c r="N18" s="81"/>
      <c r="O18" s="81"/>
      <c r="P18" s="145" t="s">
        <v>41</v>
      </c>
      <c r="Q18" s="145"/>
      <c r="R18" s="145"/>
      <c r="S18" s="145"/>
      <c r="T18" s="145"/>
      <c r="U18" s="145" t="s">
        <v>41</v>
      </c>
      <c r="V18" s="145" t="s">
        <v>41</v>
      </c>
      <c r="W18" s="145" t="s">
        <v>41</v>
      </c>
      <c r="X18" s="145" t="s">
        <v>41</v>
      </c>
      <c r="Y18" s="145"/>
      <c r="Z18" s="145" t="s">
        <v>41</v>
      </c>
      <c r="AA18" s="231" t="s">
        <v>41</v>
      </c>
      <c r="AB18" s="231"/>
      <c r="AC18" s="231" t="s">
        <v>41</v>
      </c>
      <c r="AD18" s="294"/>
      <c r="AE18" s="294" t="s">
        <v>41</v>
      </c>
      <c r="AF18" s="274"/>
      <c r="AG18" s="274"/>
      <c r="AH18" s="274"/>
      <c r="AI18" s="274" t="s">
        <v>41</v>
      </c>
      <c r="AJ18" s="81"/>
      <c r="AK18" s="81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</row>
    <row r="19" spans="1:80" s="82" customFormat="1" ht="56.1" customHeight="1" x14ac:dyDescent="0.25">
      <c r="A19" s="143">
        <v>12</v>
      </c>
      <c r="B19" s="213" t="s">
        <v>68</v>
      </c>
      <c r="C19" s="188" t="s">
        <v>55</v>
      </c>
      <c r="D19" s="232">
        <v>30</v>
      </c>
      <c r="E19" s="148"/>
      <c r="F19" s="148"/>
      <c r="G19" s="148"/>
      <c r="H19" s="148">
        <v>1</v>
      </c>
      <c r="I19" s="148"/>
      <c r="J19" s="148"/>
      <c r="K19" s="145"/>
      <c r="L19" s="148"/>
      <c r="M19" s="148"/>
      <c r="N19" s="81"/>
      <c r="O19" s="81">
        <v>1</v>
      </c>
      <c r="P19" s="145"/>
      <c r="Q19" s="145"/>
      <c r="R19" s="145"/>
      <c r="S19" s="145"/>
      <c r="T19" s="145"/>
      <c r="U19" s="145" t="s">
        <v>41</v>
      </c>
      <c r="V19" s="145" t="s">
        <v>41</v>
      </c>
      <c r="W19" s="145" t="s">
        <v>41</v>
      </c>
      <c r="X19" s="145" t="s">
        <v>41</v>
      </c>
      <c r="Y19" s="145"/>
      <c r="Z19" s="145" t="s">
        <v>41</v>
      </c>
      <c r="AA19" s="145" t="s">
        <v>41</v>
      </c>
      <c r="AB19" s="145"/>
      <c r="AC19" s="145"/>
      <c r="AD19" s="81" t="s">
        <v>41</v>
      </c>
      <c r="AE19" s="81"/>
      <c r="AF19" s="81"/>
      <c r="AG19" s="81"/>
      <c r="AH19" s="81"/>
      <c r="AI19" s="81" t="s">
        <v>41</v>
      </c>
      <c r="AJ19" s="81"/>
      <c r="AK19" s="81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</row>
    <row r="20" spans="1:80" s="82" customFormat="1" ht="56.1" customHeight="1" x14ac:dyDescent="0.25">
      <c r="A20" s="87">
        <v>13</v>
      </c>
      <c r="B20" s="188" t="s">
        <v>74</v>
      </c>
      <c r="C20" s="188" t="s">
        <v>55</v>
      </c>
      <c r="D20" s="232">
        <f>7*60*8</f>
        <v>3360</v>
      </c>
      <c r="E20" s="27"/>
      <c r="F20" s="27"/>
      <c r="G20" s="27"/>
      <c r="H20" s="27"/>
      <c r="I20" s="27"/>
      <c r="J20" s="27"/>
      <c r="K20" s="145"/>
      <c r="L20" s="148"/>
      <c r="M20" s="148"/>
      <c r="N20" s="81"/>
      <c r="O20" s="81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81"/>
      <c r="AE20" s="81"/>
      <c r="AF20" s="81"/>
      <c r="AG20" s="81" t="s">
        <v>41</v>
      </c>
      <c r="AH20" s="81"/>
      <c r="AI20" s="81"/>
      <c r="AJ20" s="81"/>
      <c r="AK20" s="81" t="s">
        <v>41</v>
      </c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</row>
    <row r="21" spans="1:80" s="82" customFormat="1" ht="56.1" customHeight="1" x14ac:dyDescent="0.25">
      <c r="A21" s="143">
        <v>14</v>
      </c>
      <c r="B21" s="188" t="s">
        <v>75</v>
      </c>
      <c r="C21" s="188" t="s">
        <v>55</v>
      </c>
      <c r="D21" s="263">
        <v>180</v>
      </c>
      <c r="E21" s="7"/>
      <c r="F21" s="148"/>
      <c r="G21" s="148"/>
      <c r="H21" s="148"/>
      <c r="I21" s="148"/>
      <c r="J21" s="148"/>
      <c r="K21" s="81"/>
      <c r="L21" s="148"/>
      <c r="M21" s="148"/>
      <c r="N21" s="81"/>
      <c r="O21" s="81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81"/>
      <c r="AE21" s="81"/>
      <c r="AF21" s="81"/>
      <c r="AG21" s="81" t="s">
        <v>41</v>
      </c>
      <c r="AH21" s="81"/>
      <c r="AI21" s="81"/>
      <c r="AJ21" s="81"/>
      <c r="AK21" s="81" t="s">
        <v>41</v>
      </c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</row>
    <row r="22" spans="1:80" s="82" customFormat="1" ht="56.1" customHeight="1" x14ac:dyDescent="0.25">
      <c r="A22" s="87">
        <v>15</v>
      </c>
      <c r="B22" s="188" t="s">
        <v>76</v>
      </c>
      <c r="C22" s="188" t="s">
        <v>55</v>
      </c>
      <c r="D22" s="263">
        <v>120</v>
      </c>
      <c r="E22" s="7"/>
      <c r="F22" s="148"/>
      <c r="G22" s="148"/>
      <c r="H22" s="148">
        <v>1</v>
      </c>
      <c r="I22" s="148"/>
      <c r="J22" s="148"/>
      <c r="K22" s="81"/>
      <c r="L22" s="148"/>
      <c r="M22" s="148"/>
      <c r="N22" s="81"/>
      <c r="O22" s="81"/>
      <c r="P22" s="145" t="s">
        <v>41</v>
      </c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81"/>
      <c r="AE22" s="81" t="s">
        <v>41</v>
      </c>
      <c r="AF22" s="81"/>
      <c r="AG22" s="81"/>
      <c r="AH22" s="81"/>
      <c r="AI22" s="81"/>
      <c r="AJ22" s="81" t="s">
        <v>41</v>
      </c>
      <c r="AK22" s="81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</row>
    <row r="23" spans="1:80" s="82" customFormat="1" ht="56.1" customHeight="1" x14ac:dyDescent="0.25">
      <c r="A23" s="143">
        <v>16</v>
      </c>
      <c r="B23" s="188" t="s">
        <v>77</v>
      </c>
      <c r="C23" s="188" t="s">
        <v>55</v>
      </c>
      <c r="D23" s="263">
        <v>40</v>
      </c>
      <c r="E23" s="7"/>
      <c r="F23" s="148"/>
      <c r="G23" s="148"/>
      <c r="H23" s="148">
        <v>1</v>
      </c>
      <c r="I23" s="148"/>
      <c r="J23" s="148"/>
      <c r="K23" s="81"/>
      <c r="L23" s="148">
        <v>4</v>
      </c>
      <c r="M23" s="148"/>
      <c r="N23" s="81"/>
      <c r="O23" s="81"/>
      <c r="P23" s="145" t="s">
        <v>41</v>
      </c>
      <c r="Q23" s="145" t="s">
        <v>41</v>
      </c>
      <c r="R23" s="145" t="s">
        <v>41</v>
      </c>
      <c r="S23" s="145" t="s">
        <v>41</v>
      </c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81" t="s">
        <v>41</v>
      </c>
      <c r="AE23" s="81"/>
      <c r="AF23" s="81"/>
      <c r="AG23" s="81"/>
      <c r="AH23" s="81"/>
      <c r="AI23" s="81" t="s">
        <v>41</v>
      </c>
      <c r="AJ23" s="81"/>
      <c r="AK23" s="81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</row>
    <row r="24" spans="1:80" s="82" customFormat="1" ht="56.1" customHeight="1" x14ac:dyDescent="0.25">
      <c r="A24" s="87">
        <v>17</v>
      </c>
      <c r="B24" s="188" t="s">
        <v>115</v>
      </c>
      <c r="C24" s="188" t="s">
        <v>55</v>
      </c>
      <c r="D24" s="263">
        <v>180</v>
      </c>
      <c r="E24" s="7"/>
      <c r="F24" s="148"/>
      <c r="G24" s="148"/>
      <c r="H24" s="148"/>
      <c r="I24" s="148"/>
      <c r="J24" s="148"/>
      <c r="K24" s="81"/>
      <c r="L24" s="148"/>
      <c r="M24" s="148"/>
      <c r="N24" s="81"/>
      <c r="O24" s="81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81"/>
      <c r="AE24" s="81"/>
      <c r="AF24" s="81"/>
      <c r="AG24" s="81" t="s">
        <v>41</v>
      </c>
      <c r="AH24" s="81"/>
      <c r="AI24" s="81"/>
      <c r="AJ24" s="81"/>
      <c r="AK24" s="81" t="s">
        <v>41</v>
      </c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</row>
    <row r="25" spans="1:80" s="82" customFormat="1" ht="56.1" customHeight="1" x14ac:dyDescent="0.25">
      <c r="A25" s="143">
        <v>18</v>
      </c>
      <c r="B25" s="2" t="s">
        <v>120</v>
      </c>
      <c r="C25" s="2" t="s">
        <v>55</v>
      </c>
      <c r="D25" s="88">
        <v>120</v>
      </c>
      <c r="E25" s="7"/>
      <c r="F25" s="148"/>
      <c r="G25" s="148"/>
      <c r="H25" s="148">
        <v>1</v>
      </c>
      <c r="I25" s="148"/>
      <c r="J25" s="148"/>
      <c r="K25" s="148">
        <v>6</v>
      </c>
      <c r="L25" s="148"/>
      <c r="M25" s="148"/>
      <c r="N25" s="81"/>
      <c r="O25" s="81"/>
      <c r="P25" s="145" t="s">
        <v>41</v>
      </c>
      <c r="Q25" s="145" t="s">
        <v>41</v>
      </c>
      <c r="R25" s="145" t="s">
        <v>41</v>
      </c>
      <c r="S25" s="145" t="s">
        <v>41</v>
      </c>
      <c r="T25" s="145" t="s">
        <v>41</v>
      </c>
      <c r="U25" s="145" t="s">
        <v>41</v>
      </c>
      <c r="V25" s="145" t="s">
        <v>41</v>
      </c>
      <c r="W25" s="145" t="s">
        <v>41</v>
      </c>
      <c r="X25" s="145" t="s">
        <v>41</v>
      </c>
      <c r="Y25" s="145" t="s">
        <v>41</v>
      </c>
      <c r="Z25" s="145" t="s">
        <v>41</v>
      </c>
      <c r="AA25" s="145" t="s">
        <v>41</v>
      </c>
      <c r="AB25" s="145"/>
      <c r="AC25" s="145" t="s">
        <v>41</v>
      </c>
      <c r="AD25" s="81" t="s">
        <v>41</v>
      </c>
      <c r="AE25" s="81"/>
      <c r="AF25" s="81"/>
      <c r="AG25" s="81"/>
      <c r="AH25" s="81"/>
      <c r="AI25" s="81" t="s">
        <v>41</v>
      </c>
      <c r="AJ25" s="81"/>
      <c r="AK25" s="81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</row>
    <row r="26" spans="1:80" s="82" customFormat="1" ht="56.1" customHeight="1" x14ac:dyDescent="0.25">
      <c r="A26" s="87">
        <v>19</v>
      </c>
      <c r="B26" s="42" t="s">
        <v>64</v>
      </c>
      <c r="C26" s="2" t="s">
        <v>55</v>
      </c>
      <c r="D26" s="88">
        <v>480</v>
      </c>
      <c r="E26" s="7"/>
      <c r="F26" s="148"/>
      <c r="G26" s="148"/>
      <c r="H26" s="148"/>
      <c r="I26" s="148"/>
      <c r="J26" s="148"/>
      <c r="K26" s="148"/>
      <c r="L26" s="148"/>
      <c r="M26" s="81"/>
      <c r="N26" s="81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81"/>
      <c r="AE26" s="81"/>
      <c r="AF26" s="81"/>
      <c r="AG26" s="81" t="s">
        <v>41</v>
      </c>
      <c r="AH26" s="81"/>
      <c r="AI26" s="81"/>
      <c r="AJ26" s="81"/>
      <c r="AK26" s="81" t="s">
        <v>41</v>
      </c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</row>
    <row r="27" spans="1:80" s="82" customFormat="1" ht="56.1" customHeight="1" x14ac:dyDescent="0.25">
      <c r="A27" s="143">
        <v>20</v>
      </c>
      <c r="B27" s="2" t="s">
        <v>121</v>
      </c>
      <c r="C27" s="2" t="s">
        <v>55</v>
      </c>
      <c r="D27" s="88">
        <v>20</v>
      </c>
      <c r="E27" s="7"/>
      <c r="F27" s="148"/>
      <c r="G27" s="148"/>
      <c r="H27" s="148"/>
      <c r="I27" s="148">
        <v>1</v>
      </c>
      <c r="J27" s="148"/>
      <c r="K27" s="148"/>
      <c r="L27" s="148"/>
      <c r="M27" s="81"/>
      <c r="N27" s="81"/>
      <c r="O27" s="145"/>
      <c r="P27" s="145"/>
      <c r="Q27" s="145"/>
      <c r="R27" s="145"/>
      <c r="S27" s="145"/>
      <c r="T27" s="145"/>
      <c r="U27" s="145"/>
      <c r="V27" s="145" t="s">
        <v>41</v>
      </c>
      <c r="W27" s="145" t="s">
        <v>41</v>
      </c>
      <c r="X27" s="145" t="s">
        <v>41</v>
      </c>
      <c r="Y27" s="145"/>
      <c r="Z27" s="145" t="s">
        <v>41</v>
      </c>
      <c r="AA27" s="145" t="s">
        <v>41</v>
      </c>
      <c r="AB27" s="145"/>
      <c r="AC27" s="145" t="s">
        <v>41</v>
      </c>
      <c r="AD27" s="81"/>
      <c r="AE27" s="81" t="s">
        <v>41</v>
      </c>
      <c r="AF27" s="81"/>
      <c r="AG27" s="81"/>
      <c r="AH27" s="81"/>
      <c r="AI27" s="81"/>
      <c r="AJ27" s="81" t="s">
        <v>41</v>
      </c>
      <c r="AK27" s="81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</row>
    <row r="28" spans="1:80" s="82" customFormat="1" ht="56.1" customHeight="1" x14ac:dyDescent="0.25">
      <c r="A28" s="87">
        <v>21</v>
      </c>
      <c r="B28" s="2" t="s">
        <v>118</v>
      </c>
      <c r="C28" s="2" t="s">
        <v>55</v>
      </c>
      <c r="D28" s="106">
        <v>5</v>
      </c>
      <c r="E28" s="7"/>
      <c r="F28" s="148"/>
      <c r="G28" s="148"/>
      <c r="H28" s="148"/>
      <c r="I28" s="148">
        <v>1</v>
      </c>
      <c r="J28" s="148"/>
      <c r="K28" s="148"/>
      <c r="L28" s="148"/>
      <c r="M28" s="81"/>
      <c r="N28" s="81"/>
      <c r="O28" s="145"/>
      <c r="P28" s="145" t="s">
        <v>41</v>
      </c>
      <c r="Q28" s="145" t="s">
        <v>41</v>
      </c>
      <c r="R28" s="145" t="s">
        <v>41</v>
      </c>
      <c r="S28" s="145" t="s">
        <v>41</v>
      </c>
      <c r="T28" s="145"/>
      <c r="U28" s="145"/>
      <c r="V28" s="145"/>
      <c r="W28" s="145" t="s">
        <v>41</v>
      </c>
      <c r="X28" s="145" t="s">
        <v>41</v>
      </c>
      <c r="Y28" s="145"/>
      <c r="Z28" s="145"/>
      <c r="AA28" s="145" t="s">
        <v>41</v>
      </c>
      <c r="AB28" s="145"/>
      <c r="AC28" s="145"/>
      <c r="AD28" s="81" t="s">
        <v>41</v>
      </c>
      <c r="AE28" s="81"/>
      <c r="AF28" s="81"/>
      <c r="AG28" s="81"/>
      <c r="AH28" s="81"/>
      <c r="AI28" s="81" t="s">
        <v>41</v>
      </c>
      <c r="AJ28" s="81"/>
      <c r="AK28" s="81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</row>
    <row r="29" spans="1:80" s="86" customFormat="1" ht="56.1" customHeight="1" x14ac:dyDescent="0.25">
      <c r="A29" s="143">
        <v>22</v>
      </c>
      <c r="B29" s="2" t="s">
        <v>64</v>
      </c>
      <c r="C29" s="2" t="s">
        <v>54</v>
      </c>
      <c r="D29" s="89">
        <v>480</v>
      </c>
      <c r="E29" s="7"/>
      <c r="F29" s="148"/>
      <c r="G29" s="148"/>
      <c r="H29" s="148"/>
      <c r="I29" s="148"/>
      <c r="J29" s="148"/>
      <c r="K29" s="148"/>
      <c r="L29" s="148"/>
      <c r="M29" s="84"/>
      <c r="N29" s="84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84"/>
      <c r="AE29" s="84"/>
      <c r="AF29" s="84"/>
      <c r="AG29" s="84" t="s">
        <v>41</v>
      </c>
      <c r="AH29" s="84"/>
      <c r="AI29" s="84"/>
      <c r="AJ29" s="84"/>
      <c r="AK29" s="84" t="s">
        <v>41</v>
      </c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</row>
    <row r="30" spans="1:80" s="86" customFormat="1" ht="56.1" customHeight="1" x14ac:dyDescent="0.25">
      <c r="A30" s="87">
        <v>23</v>
      </c>
      <c r="B30" s="2" t="s">
        <v>133</v>
      </c>
      <c r="C30" s="2" t="s">
        <v>54</v>
      </c>
      <c r="D30" s="89">
        <v>20</v>
      </c>
      <c r="E30" s="7"/>
      <c r="F30" s="148"/>
      <c r="G30" s="148"/>
      <c r="H30" s="148"/>
      <c r="I30" s="148"/>
      <c r="J30" s="148">
        <v>1</v>
      </c>
      <c r="K30" s="148"/>
      <c r="L30" s="148"/>
      <c r="M30" s="84"/>
      <c r="N30" s="84"/>
      <c r="O30" s="145"/>
      <c r="P30" s="145"/>
      <c r="Q30" s="145"/>
      <c r="R30" s="145"/>
      <c r="S30" s="145"/>
      <c r="T30" s="145"/>
      <c r="U30" s="145"/>
      <c r="V30" s="145" t="s">
        <v>41</v>
      </c>
      <c r="W30" s="145" t="s">
        <v>41</v>
      </c>
      <c r="X30" s="145" t="s">
        <v>41</v>
      </c>
      <c r="Y30" s="145"/>
      <c r="Z30" s="145" t="s">
        <v>41</v>
      </c>
      <c r="AA30" s="145" t="s">
        <v>41</v>
      </c>
      <c r="AB30" s="145"/>
      <c r="AC30" s="145" t="s">
        <v>41</v>
      </c>
      <c r="AD30" s="84"/>
      <c r="AE30" s="84" t="s">
        <v>41</v>
      </c>
      <c r="AF30" s="84"/>
      <c r="AG30" s="84"/>
      <c r="AH30" s="84"/>
      <c r="AI30" s="84"/>
      <c r="AJ30" s="84" t="s">
        <v>41</v>
      </c>
      <c r="AK30" s="84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</row>
    <row r="31" spans="1:80" s="82" customFormat="1" ht="56.1" customHeight="1" x14ac:dyDescent="0.25">
      <c r="A31" s="143">
        <v>24</v>
      </c>
      <c r="B31" s="2" t="s">
        <v>122</v>
      </c>
      <c r="C31" s="2" t="s">
        <v>54</v>
      </c>
      <c r="D31" s="88">
        <v>5</v>
      </c>
      <c r="E31" s="7"/>
      <c r="F31" s="148"/>
      <c r="G31" s="148"/>
      <c r="H31" s="148"/>
      <c r="I31" s="148"/>
      <c r="J31" s="145">
        <v>1</v>
      </c>
      <c r="K31" s="148"/>
      <c r="L31" s="148"/>
      <c r="M31" s="81"/>
      <c r="N31" s="81"/>
      <c r="O31" s="81"/>
      <c r="P31" s="81" t="s">
        <v>41</v>
      </c>
      <c r="Q31" s="81" t="s">
        <v>41</v>
      </c>
      <c r="R31" s="81" t="s">
        <v>41</v>
      </c>
      <c r="S31" s="81" t="s">
        <v>41</v>
      </c>
      <c r="T31" s="81"/>
      <c r="U31" s="81"/>
      <c r="V31" s="81"/>
      <c r="W31" s="81" t="s">
        <v>41</v>
      </c>
      <c r="X31" s="81" t="s">
        <v>41</v>
      </c>
      <c r="Y31" s="81"/>
      <c r="Z31" s="81"/>
      <c r="AA31" s="81" t="s">
        <v>41</v>
      </c>
      <c r="AB31" s="81"/>
      <c r="AC31" s="81"/>
      <c r="AD31" s="81" t="s">
        <v>41</v>
      </c>
      <c r="AE31" s="81"/>
      <c r="AF31" s="81"/>
      <c r="AG31" s="81"/>
      <c r="AH31" s="81"/>
      <c r="AI31" s="81" t="s">
        <v>41</v>
      </c>
      <c r="AJ31" s="81"/>
      <c r="AK31" s="81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</row>
    <row r="32" spans="1:80" s="82" customFormat="1" ht="56.1" customHeight="1" x14ac:dyDescent="0.25">
      <c r="A32" s="87">
        <v>25</v>
      </c>
      <c r="B32" s="2" t="s">
        <v>132</v>
      </c>
      <c r="C32" s="2" t="s">
        <v>54</v>
      </c>
      <c r="D32" s="19">
        <v>5</v>
      </c>
      <c r="E32" s="7"/>
      <c r="F32" s="148"/>
      <c r="G32" s="148">
        <v>1</v>
      </c>
      <c r="H32" s="148"/>
      <c r="I32" s="148"/>
      <c r="J32" s="148"/>
      <c r="K32" s="148">
        <v>1</v>
      </c>
      <c r="L32" s="148"/>
      <c r="M32" s="81"/>
      <c r="N32" s="81"/>
      <c r="O32" s="81"/>
      <c r="P32" s="145" t="s">
        <v>41</v>
      </c>
      <c r="Q32" s="145"/>
      <c r="R32" s="145"/>
      <c r="S32" s="145"/>
      <c r="T32" s="145" t="s">
        <v>41</v>
      </c>
      <c r="U32" s="145" t="s">
        <v>41</v>
      </c>
      <c r="V32" s="145" t="s">
        <v>41</v>
      </c>
      <c r="W32" s="145" t="s">
        <v>41</v>
      </c>
      <c r="X32" s="145" t="s">
        <v>41</v>
      </c>
      <c r="Y32" s="145" t="s">
        <v>41</v>
      </c>
      <c r="Z32" s="145" t="s">
        <v>41</v>
      </c>
      <c r="AA32" s="145" t="s">
        <v>41</v>
      </c>
      <c r="AB32" s="145"/>
      <c r="AC32" s="145" t="s">
        <v>41</v>
      </c>
      <c r="AD32" s="81" t="s">
        <v>41</v>
      </c>
      <c r="AE32" s="81"/>
      <c r="AF32" s="81"/>
      <c r="AG32" s="81"/>
      <c r="AH32" s="81"/>
      <c r="AI32" s="81" t="s">
        <v>41</v>
      </c>
      <c r="AJ32" s="81"/>
      <c r="AK32" s="81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</row>
    <row r="33" spans="1:79" s="82" customFormat="1" ht="56.1" customHeight="1" x14ac:dyDescent="0.25">
      <c r="A33" s="143">
        <v>26</v>
      </c>
      <c r="B33" s="2" t="s">
        <v>110</v>
      </c>
      <c r="C33" s="2" t="s">
        <v>54</v>
      </c>
      <c r="D33" s="19">
        <v>240</v>
      </c>
      <c r="E33" s="7"/>
      <c r="F33" s="148"/>
      <c r="G33" s="148"/>
      <c r="H33" s="148"/>
      <c r="I33" s="148"/>
      <c r="J33" s="148"/>
      <c r="K33" s="148"/>
      <c r="L33" s="148"/>
      <c r="M33" s="81"/>
      <c r="N33" s="81"/>
      <c r="O33" s="81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81"/>
      <c r="AE33" s="81"/>
      <c r="AF33" s="81"/>
      <c r="AG33" s="81" t="s">
        <v>41</v>
      </c>
      <c r="AH33" s="81"/>
      <c r="AI33" s="81"/>
      <c r="AJ33" s="81"/>
      <c r="AK33" s="81" t="s">
        <v>41</v>
      </c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</row>
    <row r="34" spans="1:79" s="82" customFormat="1" ht="56.1" customHeight="1" x14ac:dyDescent="0.25">
      <c r="A34" s="87">
        <v>27</v>
      </c>
      <c r="B34" s="2" t="s">
        <v>129</v>
      </c>
      <c r="C34" s="2" t="s">
        <v>54</v>
      </c>
      <c r="D34" s="19">
        <v>10</v>
      </c>
      <c r="E34" s="7"/>
      <c r="F34" s="148"/>
      <c r="G34" s="148">
        <v>1</v>
      </c>
      <c r="H34" s="148"/>
      <c r="I34" s="148"/>
      <c r="J34" s="148"/>
      <c r="K34" s="148"/>
      <c r="L34" s="148"/>
      <c r="M34" s="81"/>
      <c r="N34" s="81"/>
      <c r="O34" s="81"/>
      <c r="P34" s="145"/>
      <c r="Q34" s="145"/>
      <c r="R34" s="145"/>
      <c r="S34" s="145"/>
      <c r="T34" s="145"/>
      <c r="U34" s="145"/>
      <c r="V34" s="145"/>
      <c r="W34" s="145" t="s">
        <v>41</v>
      </c>
      <c r="X34" s="145"/>
      <c r="Y34" s="145"/>
      <c r="Z34" s="145"/>
      <c r="AA34" s="145"/>
      <c r="AB34" s="145"/>
      <c r="AC34" s="145"/>
      <c r="AD34" s="81"/>
      <c r="AE34" s="81"/>
      <c r="AF34" s="81" t="s">
        <v>41</v>
      </c>
      <c r="AG34" s="81"/>
      <c r="AH34" s="81"/>
      <c r="AI34" s="81" t="s">
        <v>41</v>
      </c>
      <c r="AJ34" s="81"/>
      <c r="AK34" s="81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</row>
    <row r="35" spans="1:79" s="82" customFormat="1" ht="56.1" customHeight="1" x14ac:dyDescent="0.25">
      <c r="A35" s="143">
        <v>28</v>
      </c>
      <c r="B35" s="2" t="s">
        <v>130</v>
      </c>
      <c r="C35" s="2" t="s">
        <v>37</v>
      </c>
      <c r="D35" s="8">
        <v>5</v>
      </c>
      <c r="E35" s="9">
        <v>1</v>
      </c>
      <c r="F35" s="9"/>
      <c r="G35" s="148"/>
      <c r="H35" s="148"/>
      <c r="I35" s="148"/>
      <c r="J35" s="148"/>
      <c r="K35" s="81"/>
      <c r="L35" s="148"/>
      <c r="M35" s="148"/>
      <c r="N35" s="81"/>
      <c r="O35" s="81"/>
      <c r="P35" s="81" t="s">
        <v>41</v>
      </c>
      <c r="Q35" s="81" t="s">
        <v>41</v>
      </c>
      <c r="R35" s="81" t="s">
        <v>41</v>
      </c>
      <c r="S35" s="81" t="s">
        <v>41</v>
      </c>
      <c r="T35" s="81"/>
      <c r="U35" s="81" t="s">
        <v>41</v>
      </c>
      <c r="V35" s="81" t="s">
        <v>41</v>
      </c>
      <c r="W35" s="81" t="s">
        <v>41</v>
      </c>
      <c r="X35" s="81" t="s">
        <v>41</v>
      </c>
      <c r="Y35" s="81"/>
      <c r="Z35" s="81" t="s">
        <v>41</v>
      </c>
      <c r="AA35" s="81" t="s">
        <v>41</v>
      </c>
      <c r="AB35" s="81"/>
      <c r="AC35" s="81" t="s">
        <v>41</v>
      </c>
      <c r="AD35" s="81" t="s">
        <v>41</v>
      </c>
      <c r="AE35" s="81"/>
      <c r="AF35" s="81"/>
      <c r="AG35" s="81"/>
      <c r="AH35" s="81"/>
      <c r="AI35" s="81" t="s">
        <v>41</v>
      </c>
      <c r="AJ35" s="81"/>
      <c r="AK35" s="81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</row>
    <row r="36" spans="1:79" s="82" customFormat="1" ht="56.1" customHeight="1" x14ac:dyDescent="0.25">
      <c r="A36" s="87">
        <v>29</v>
      </c>
      <c r="B36" s="2" t="s">
        <v>96</v>
      </c>
      <c r="C36" s="2" t="s">
        <v>37</v>
      </c>
      <c r="D36" s="4">
        <v>15</v>
      </c>
      <c r="E36" s="9">
        <v>1</v>
      </c>
      <c r="F36" s="9"/>
      <c r="G36" s="148"/>
      <c r="H36" s="148"/>
      <c r="I36" s="148"/>
      <c r="J36" s="148"/>
      <c r="K36" s="81">
        <v>2</v>
      </c>
      <c r="L36" s="148"/>
      <c r="M36" s="148"/>
      <c r="N36" s="81"/>
      <c r="O36" s="81"/>
      <c r="P36" s="81"/>
      <c r="Q36" s="81"/>
      <c r="R36" s="81"/>
      <c r="S36" s="81"/>
      <c r="T36" s="81" t="s">
        <v>41</v>
      </c>
      <c r="U36" s="81" t="s">
        <v>41</v>
      </c>
      <c r="V36" s="81" t="s">
        <v>41</v>
      </c>
      <c r="W36" s="81" t="s">
        <v>41</v>
      </c>
      <c r="X36" s="81" t="s">
        <v>41</v>
      </c>
      <c r="Y36" s="81" t="s">
        <v>41</v>
      </c>
      <c r="Z36" s="81" t="s">
        <v>41</v>
      </c>
      <c r="AA36" s="81" t="s">
        <v>41</v>
      </c>
      <c r="AB36" s="81"/>
      <c r="AC36" s="81" t="s">
        <v>41</v>
      </c>
      <c r="AD36" s="81" t="s">
        <v>41</v>
      </c>
      <c r="AE36" s="81"/>
      <c r="AF36" s="81"/>
      <c r="AG36" s="81"/>
      <c r="AH36" s="81"/>
      <c r="AI36" s="81" t="s">
        <v>41</v>
      </c>
      <c r="AJ36" s="81"/>
      <c r="AK36" s="81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</row>
    <row r="37" spans="1:79" s="82" customFormat="1" ht="56.1" customHeight="1" x14ac:dyDescent="0.25">
      <c r="A37" s="143">
        <v>30</v>
      </c>
      <c r="B37" s="2" t="s">
        <v>131</v>
      </c>
      <c r="C37" s="2" t="s">
        <v>37</v>
      </c>
      <c r="D37" s="27">
        <v>5</v>
      </c>
      <c r="E37" s="9">
        <v>1</v>
      </c>
      <c r="F37" s="9"/>
      <c r="G37" s="148"/>
      <c r="H37" s="148"/>
      <c r="I37" s="148"/>
      <c r="J37" s="148"/>
      <c r="K37" s="81"/>
      <c r="L37" s="148"/>
      <c r="M37" s="148">
        <v>1</v>
      </c>
      <c r="N37" s="81">
        <v>1</v>
      </c>
      <c r="O37" s="81"/>
      <c r="P37" s="81" t="s">
        <v>41</v>
      </c>
      <c r="Q37" s="81"/>
      <c r="R37" s="81"/>
      <c r="S37" s="81"/>
      <c r="T37" s="81"/>
      <c r="U37" s="81" t="s">
        <v>41</v>
      </c>
      <c r="V37" s="81" t="s">
        <v>41</v>
      </c>
      <c r="W37" s="81" t="s">
        <v>41</v>
      </c>
      <c r="X37" s="81" t="s">
        <v>41</v>
      </c>
      <c r="Y37" s="81"/>
      <c r="Z37" s="81" t="s">
        <v>41</v>
      </c>
      <c r="AA37" s="81" t="s">
        <v>41</v>
      </c>
      <c r="AB37" s="81" t="s">
        <v>41</v>
      </c>
      <c r="AC37" s="81" t="s">
        <v>41</v>
      </c>
      <c r="AD37" s="81" t="s">
        <v>41</v>
      </c>
      <c r="AE37" s="81"/>
      <c r="AF37" s="81"/>
      <c r="AG37" s="81"/>
      <c r="AH37" s="81"/>
      <c r="AI37" s="81" t="s">
        <v>41</v>
      </c>
      <c r="AJ37" s="81"/>
      <c r="AK37" s="81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</row>
    <row r="38" spans="1:79" s="82" customFormat="1" ht="56.1" customHeight="1" x14ac:dyDescent="0.25">
      <c r="A38" s="87">
        <v>31</v>
      </c>
      <c r="B38" s="2" t="s">
        <v>114</v>
      </c>
      <c r="C38" s="2" t="s">
        <v>37</v>
      </c>
      <c r="D38" s="27">
        <v>240</v>
      </c>
      <c r="E38" s="14"/>
      <c r="F38" s="9"/>
      <c r="G38" s="148"/>
      <c r="H38" s="148"/>
      <c r="I38" s="148"/>
      <c r="J38" s="148"/>
      <c r="K38" s="81"/>
      <c r="L38" s="148"/>
      <c r="M38" s="148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 t="s">
        <v>41</v>
      </c>
      <c r="AH38" s="81"/>
      <c r="AI38" s="81"/>
      <c r="AJ38" s="81"/>
      <c r="AK38" s="81" t="s">
        <v>41</v>
      </c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</row>
    <row r="39" spans="1:79" s="93" customFormat="1" x14ac:dyDescent="0.25">
      <c r="A39" s="365" t="s">
        <v>33</v>
      </c>
      <c r="B39" s="365"/>
      <c r="C39" s="365"/>
      <c r="D39" s="90">
        <f t="shared" ref="D39:O39" si="0">SUM(D8:D38)</f>
        <v>6880</v>
      </c>
      <c r="E39" s="90">
        <f t="shared" si="0"/>
        <v>7</v>
      </c>
      <c r="F39" s="90">
        <f t="shared" si="0"/>
        <v>1</v>
      </c>
      <c r="G39" s="90">
        <f t="shared" si="0"/>
        <v>3</v>
      </c>
      <c r="H39" s="90">
        <f t="shared" si="0"/>
        <v>5</v>
      </c>
      <c r="I39" s="90">
        <f t="shared" si="0"/>
        <v>3</v>
      </c>
      <c r="J39" s="90">
        <f t="shared" si="0"/>
        <v>2</v>
      </c>
      <c r="K39" s="90">
        <f t="shared" si="0"/>
        <v>12</v>
      </c>
      <c r="L39" s="90">
        <f t="shared" si="0"/>
        <v>4</v>
      </c>
      <c r="M39" s="90">
        <f t="shared" si="0"/>
        <v>1</v>
      </c>
      <c r="N39" s="90">
        <f t="shared" si="0"/>
        <v>1</v>
      </c>
      <c r="O39" s="90">
        <f t="shared" si="0"/>
        <v>1</v>
      </c>
      <c r="P39" s="91">
        <f>+COUNTA(P8:P38)</f>
        <v>14</v>
      </c>
      <c r="Q39" s="91">
        <f t="shared" ref="Q39:AK39" si="1">+COUNTA(Q8:Q38)</f>
        <v>8</v>
      </c>
      <c r="R39" s="91">
        <f t="shared" si="1"/>
        <v>8</v>
      </c>
      <c r="S39" s="91">
        <f t="shared" si="1"/>
        <v>8</v>
      </c>
      <c r="T39" s="91">
        <f t="shared" si="1"/>
        <v>5</v>
      </c>
      <c r="U39" s="91">
        <f t="shared" si="1"/>
        <v>10</v>
      </c>
      <c r="V39" s="91">
        <f t="shared" si="1"/>
        <v>13</v>
      </c>
      <c r="W39" s="91">
        <f t="shared" si="1"/>
        <v>19</v>
      </c>
      <c r="X39" s="91">
        <f t="shared" si="1"/>
        <v>17</v>
      </c>
      <c r="Y39" s="91">
        <f t="shared" si="1"/>
        <v>5</v>
      </c>
      <c r="Z39" s="91">
        <f t="shared" si="1"/>
        <v>13</v>
      </c>
      <c r="AA39" s="91">
        <f t="shared" si="1"/>
        <v>17</v>
      </c>
      <c r="AB39" s="91">
        <f t="shared" si="1"/>
        <v>1</v>
      </c>
      <c r="AC39" s="91">
        <f t="shared" si="1"/>
        <v>12</v>
      </c>
      <c r="AD39" s="91">
        <f t="shared" si="1"/>
        <v>14</v>
      </c>
      <c r="AE39" s="91">
        <f t="shared" si="1"/>
        <v>5</v>
      </c>
      <c r="AF39" s="91">
        <f t="shared" si="1"/>
        <v>2</v>
      </c>
      <c r="AG39" s="91">
        <f t="shared" si="1"/>
        <v>10</v>
      </c>
      <c r="AH39" s="91">
        <f t="shared" si="1"/>
        <v>0</v>
      </c>
      <c r="AI39" s="91">
        <f t="shared" si="1"/>
        <v>17</v>
      </c>
      <c r="AJ39" s="91">
        <f t="shared" si="1"/>
        <v>4</v>
      </c>
      <c r="AK39" s="91">
        <f t="shared" si="1"/>
        <v>10</v>
      </c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</row>
    <row r="40" spans="1:79" x14ac:dyDescent="0.25">
      <c r="AH40" s="94"/>
      <c r="AK40" s="95"/>
    </row>
    <row r="41" spans="1:79" x14ac:dyDescent="0.25">
      <c r="B41" s="96"/>
      <c r="C41" s="133" t="s">
        <v>34</v>
      </c>
      <c r="D41" s="91">
        <f>ROUNDUP((D39/60/8),0)</f>
        <v>15</v>
      </c>
      <c r="E41" s="94"/>
    </row>
    <row r="42" spans="1:79" s="74" customFormat="1" x14ac:dyDescent="0.25">
      <c r="A42" s="72"/>
      <c r="B42" s="72"/>
      <c r="C42" s="93"/>
      <c r="D42" s="97"/>
      <c r="E42" s="94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</row>
    <row r="43" spans="1:79" s="74" customFormat="1" x14ac:dyDescent="0.25">
      <c r="A43" s="72"/>
      <c r="B43" s="72"/>
      <c r="C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</row>
  </sheetData>
  <mergeCells count="27">
    <mergeCell ref="AA6:AC6"/>
    <mergeCell ref="AF5:AF6"/>
    <mergeCell ref="AG5:AG6"/>
    <mergeCell ref="AH5:AH6"/>
    <mergeCell ref="AI5:AI7"/>
    <mergeCell ref="AE5:AE6"/>
    <mergeCell ref="E6:J6"/>
    <mergeCell ref="K6:M6"/>
    <mergeCell ref="N6:O6"/>
    <mergeCell ref="P6:T6"/>
    <mergeCell ref="V6:Z6"/>
    <mergeCell ref="A39:C39"/>
    <mergeCell ref="A1:AK1"/>
    <mergeCell ref="A2:AK2"/>
    <mergeCell ref="A4:A7"/>
    <mergeCell ref="B4:B7"/>
    <mergeCell ref="C4:C7"/>
    <mergeCell ref="D4:D7"/>
    <mergeCell ref="E4:O4"/>
    <mergeCell ref="P4:AC4"/>
    <mergeCell ref="AD4:AH4"/>
    <mergeCell ref="AI4:AK4"/>
    <mergeCell ref="E5:O5"/>
    <mergeCell ref="P5:AC5"/>
    <mergeCell ref="AD5:AD6"/>
    <mergeCell ref="AJ5:AJ7"/>
    <mergeCell ref="AK5:AK7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C43"/>
  <sheetViews>
    <sheetView zoomScale="56" zoomScaleNormal="56" workbookViewId="0">
      <pane xSplit="2" ySplit="7" topLeftCell="C31" activePane="bottomRight" state="frozen"/>
      <selection activeCell="C8" sqref="C8"/>
      <selection pane="topRight" activeCell="C8" sqref="C8"/>
      <selection pane="bottomLeft" activeCell="C8" sqref="C8"/>
      <selection pane="bottomRight" activeCell="K7" sqref="K7"/>
    </sheetView>
  </sheetViews>
  <sheetFormatPr baseColWidth="10" defaultColWidth="13.33203125" defaultRowHeight="15.75" x14ac:dyDescent="0.25"/>
  <cols>
    <col min="1" max="1" width="11.83203125" style="72" customWidth="1"/>
    <col min="2" max="2" width="71.5" style="72" customWidth="1"/>
    <col min="3" max="3" width="45" style="72" customWidth="1"/>
    <col min="4" max="4" width="10.1640625" style="73" customWidth="1"/>
    <col min="5" max="9" width="7" style="74" customWidth="1"/>
    <col min="10" max="10" width="10.83203125" style="74" customWidth="1"/>
    <col min="11" max="11" width="11.33203125" style="74" customWidth="1"/>
    <col min="12" max="12" width="10.6640625" style="74" customWidth="1"/>
    <col min="13" max="13" width="9" style="74" customWidth="1"/>
    <col min="14" max="14" width="8.33203125" style="74" customWidth="1"/>
    <col min="15" max="15" width="16.1640625" style="74" customWidth="1"/>
    <col min="16" max="16" width="14" style="74" customWidth="1"/>
    <col min="17" max="21" width="7" style="74" customWidth="1"/>
    <col min="22" max="22" width="32" style="74" customWidth="1"/>
    <col min="23" max="34" width="7" style="74" customWidth="1"/>
    <col min="35" max="35" width="6.5" style="74" customWidth="1"/>
    <col min="36" max="38" width="9.6640625" style="72" customWidth="1"/>
    <col min="39" max="16384" width="13.33203125" style="72"/>
  </cols>
  <sheetData>
    <row r="1" spans="1:81" ht="27.75" customHeight="1" x14ac:dyDescent="0.25">
      <c r="A1" s="366" t="s">
        <v>40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</row>
    <row r="2" spans="1:81" ht="47.25" customHeight="1" x14ac:dyDescent="0.25">
      <c r="A2" s="366" t="s">
        <v>209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</row>
    <row r="4" spans="1:81" s="75" customFormat="1" ht="26.1" customHeight="1" x14ac:dyDescent="0.2">
      <c r="A4" s="381" t="s">
        <v>0</v>
      </c>
      <c r="B4" s="327" t="s">
        <v>1</v>
      </c>
      <c r="C4" s="381" t="s">
        <v>2</v>
      </c>
      <c r="D4" s="383" t="s">
        <v>3</v>
      </c>
      <c r="E4" s="381" t="s">
        <v>4</v>
      </c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72" t="s">
        <v>5</v>
      </c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4"/>
      <c r="AE4" s="367" t="s">
        <v>6</v>
      </c>
      <c r="AF4" s="367"/>
      <c r="AG4" s="367"/>
      <c r="AH4" s="367"/>
      <c r="AI4" s="367"/>
      <c r="AJ4" s="374" t="s">
        <v>7</v>
      </c>
      <c r="AK4" s="367"/>
      <c r="AL4" s="367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</row>
    <row r="5" spans="1:81" s="75" customFormat="1" ht="26.1" customHeight="1" x14ac:dyDescent="0.2">
      <c r="A5" s="381"/>
      <c r="B5" s="328"/>
      <c r="C5" s="381"/>
      <c r="D5" s="383"/>
      <c r="E5" s="382" t="s">
        <v>8</v>
      </c>
      <c r="F5" s="382"/>
      <c r="G5" s="382"/>
      <c r="H5" s="382"/>
      <c r="I5" s="382"/>
      <c r="J5" s="382"/>
      <c r="K5" s="382"/>
      <c r="L5" s="381"/>
      <c r="M5" s="381"/>
      <c r="N5" s="381"/>
      <c r="O5" s="381"/>
      <c r="P5" s="381"/>
      <c r="Q5" s="372" t="s">
        <v>9</v>
      </c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4"/>
      <c r="AE5" s="369" t="s">
        <v>10</v>
      </c>
      <c r="AF5" s="369" t="s">
        <v>11</v>
      </c>
      <c r="AG5" s="369" t="s">
        <v>12</v>
      </c>
      <c r="AH5" s="369" t="s">
        <v>13</v>
      </c>
      <c r="AI5" s="369" t="s">
        <v>14</v>
      </c>
      <c r="AJ5" s="379" t="s">
        <v>15</v>
      </c>
      <c r="AK5" s="369" t="s">
        <v>16</v>
      </c>
      <c r="AL5" s="369" t="s">
        <v>17</v>
      </c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</row>
    <row r="6" spans="1:81" s="75" customFormat="1" ht="101.1" customHeight="1" x14ac:dyDescent="0.2">
      <c r="A6" s="381"/>
      <c r="B6" s="328"/>
      <c r="C6" s="381"/>
      <c r="D6" s="384"/>
      <c r="E6" s="386" t="s">
        <v>18</v>
      </c>
      <c r="F6" s="387"/>
      <c r="G6" s="387"/>
      <c r="H6" s="387"/>
      <c r="I6" s="387"/>
      <c r="J6" s="387"/>
      <c r="K6" s="388"/>
      <c r="L6" s="386" t="s">
        <v>19</v>
      </c>
      <c r="M6" s="387"/>
      <c r="N6" s="388"/>
      <c r="O6" s="386" t="s">
        <v>20</v>
      </c>
      <c r="P6" s="388"/>
      <c r="Q6" s="376" t="s">
        <v>21</v>
      </c>
      <c r="R6" s="377"/>
      <c r="S6" s="377"/>
      <c r="T6" s="377"/>
      <c r="U6" s="378"/>
      <c r="V6" s="134" t="s">
        <v>22</v>
      </c>
      <c r="W6" s="367" t="s">
        <v>95</v>
      </c>
      <c r="X6" s="367"/>
      <c r="Y6" s="367"/>
      <c r="Z6" s="367"/>
      <c r="AA6" s="372"/>
      <c r="AB6" s="372" t="s">
        <v>61</v>
      </c>
      <c r="AC6" s="373"/>
      <c r="AD6" s="374"/>
      <c r="AE6" s="369"/>
      <c r="AF6" s="369"/>
      <c r="AG6" s="369"/>
      <c r="AH6" s="369"/>
      <c r="AI6" s="369"/>
      <c r="AJ6" s="379"/>
      <c r="AK6" s="369"/>
      <c r="AL6" s="369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</row>
    <row r="7" spans="1:81" s="75" customFormat="1" ht="233.1" customHeight="1" x14ac:dyDescent="0.2">
      <c r="A7" s="382"/>
      <c r="B7" s="329"/>
      <c r="C7" s="382"/>
      <c r="D7" s="385"/>
      <c r="E7" s="212" t="s">
        <v>196</v>
      </c>
      <c r="F7" s="211" t="s">
        <v>39</v>
      </c>
      <c r="G7" s="211" t="s">
        <v>38</v>
      </c>
      <c r="H7" s="211" t="s">
        <v>23</v>
      </c>
      <c r="I7" s="238" t="s">
        <v>73</v>
      </c>
      <c r="J7" s="212" t="s">
        <v>56</v>
      </c>
      <c r="K7" s="212" t="s">
        <v>91</v>
      </c>
      <c r="L7" s="215" t="s">
        <v>94</v>
      </c>
      <c r="M7" s="264" t="s">
        <v>52</v>
      </c>
      <c r="N7" s="264" t="s">
        <v>24</v>
      </c>
      <c r="O7" s="264" t="s">
        <v>25</v>
      </c>
      <c r="P7" s="264" t="s">
        <v>53</v>
      </c>
      <c r="Q7" s="77" t="s">
        <v>26</v>
      </c>
      <c r="R7" s="77" t="s">
        <v>36</v>
      </c>
      <c r="S7" s="77" t="s">
        <v>35</v>
      </c>
      <c r="T7" s="147" t="s">
        <v>57</v>
      </c>
      <c r="U7" s="77" t="s">
        <v>27</v>
      </c>
      <c r="V7" s="78" t="s">
        <v>69</v>
      </c>
      <c r="W7" s="77" t="s">
        <v>28</v>
      </c>
      <c r="X7" s="77" t="s">
        <v>29</v>
      </c>
      <c r="Y7" s="77" t="s">
        <v>30</v>
      </c>
      <c r="Z7" s="77" t="s">
        <v>31</v>
      </c>
      <c r="AA7" s="79" t="s">
        <v>32</v>
      </c>
      <c r="AB7" s="78" t="s">
        <v>58</v>
      </c>
      <c r="AC7" s="78" t="s">
        <v>59</v>
      </c>
      <c r="AD7" s="78" t="s">
        <v>60</v>
      </c>
      <c r="AE7" s="136"/>
      <c r="AF7" s="136"/>
      <c r="AG7" s="136"/>
      <c r="AH7" s="136"/>
      <c r="AI7" s="136"/>
      <c r="AJ7" s="380"/>
      <c r="AK7" s="375"/>
      <c r="AL7" s="375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</row>
    <row r="8" spans="1:81" s="82" customFormat="1" ht="46.5" customHeight="1" x14ac:dyDescent="0.25">
      <c r="A8" s="265">
        <v>1</v>
      </c>
      <c r="B8" s="188" t="s">
        <v>102</v>
      </c>
      <c r="C8" s="213" t="s">
        <v>90</v>
      </c>
      <c r="D8" s="214">
        <v>1</v>
      </c>
      <c r="E8" s="217">
        <v>1</v>
      </c>
      <c r="F8" s="217"/>
      <c r="G8" s="240"/>
      <c r="H8" s="217"/>
      <c r="I8" s="217"/>
      <c r="J8" s="217"/>
      <c r="K8" s="217"/>
      <c r="L8" s="217"/>
      <c r="M8" s="217"/>
      <c r="N8" s="217"/>
      <c r="O8" s="266"/>
      <c r="P8" s="266"/>
      <c r="Q8" s="145"/>
      <c r="R8" s="145"/>
      <c r="S8" s="145"/>
      <c r="T8" s="145"/>
      <c r="U8" s="145"/>
      <c r="V8" s="145"/>
      <c r="W8" s="145"/>
      <c r="X8" s="145" t="s">
        <v>41</v>
      </c>
      <c r="Y8" s="145" t="s">
        <v>41</v>
      </c>
      <c r="Z8" s="145"/>
      <c r="AA8" s="145"/>
      <c r="AB8" s="145" t="s">
        <v>41</v>
      </c>
      <c r="AC8" s="145"/>
      <c r="AD8" s="145"/>
      <c r="AE8" s="81" t="s">
        <v>41</v>
      </c>
      <c r="AF8" s="81"/>
      <c r="AG8" s="81"/>
      <c r="AH8" s="81"/>
      <c r="AI8" s="81"/>
      <c r="AJ8" s="81" t="s">
        <v>41</v>
      </c>
      <c r="AK8" s="81"/>
      <c r="AL8" s="81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</row>
    <row r="9" spans="1:81" s="82" customFormat="1" ht="56.1" customHeight="1" x14ac:dyDescent="0.25">
      <c r="A9" s="267">
        <v>2</v>
      </c>
      <c r="B9" s="220" t="s">
        <v>166</v>
      </c>
      <c r="C9" s="213" t="s">
        <v>90</v>
      </c>
      <c r="D9" s="214">
        <v>10</v>
      </c>
      <c r="E9" s="217">
        <v>1</v>
      </c>
      <c r="F9" s="217"/>
      <c r="G9" s="242"/>
      <c r="H9" s="217"/>
      <c r="I9" s="217"/>
      <c r="J9" s="217"/>
      <c r="K9" s="217"/>
      <c r="L9" s="217"/>
      <c r="M9" s="217"/>
      <c r="N9" s="217"/>
      <c r="O9" s="266"/>
      <c r="P9" s="266"/>
      <c r="Q9" s="145" t="s">
        <v>41</v>
      </c>
      <c r="R9" s="145"/>
      <c r="S9" s="145"/>
      <c r="T9" s="145"/>
      <c r="U9" s="145"/>
      <c r="V9" s="145"/>
      <c r="W9" s="145"/>
      <c r="X9" s="145" t="s">
        <v>41</v>
      </c>
      <c r="Y9" s="145" t="s">
        <v>41</v>
      </c>
      <c r="Z9" s="145"/>
      <c r="AA9" s="145"/>
      <c r="AB9" s="145" t="s">
        <v>41</v>
      </c>
      <c r="AC9" s="145"/>
      <c r="AD9" s="145"/>
      <c r="AE9" s="81"/>
      <c r="AF9" s="81" t="s">
        <v>41</v>
      </c>
      <c r="AG9" s="81"/>
      <c r="AH9" s="81"/>
      <c r="AI9" s="81"/>
      <c r="AJ9" s="81"/>
      <c r="AK9" s="81" t="s">
        <v>41</v>
      </c>
      <c r="AL9" s="81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</row>
    <row r="10" spans="1:81" s="82" customFormat="1" ht="56.1" customHeight="1" x14ac:dyDescent="0.25">
      <c r="A10" s="265">
        <v>3</v>
      </c>
      <c r="B10" s="188" t="s">
        <v>103</v>
      </c>
      <c r="C10" s="213" t="s">
        <v>90</v>
      </c>
      <c r="D10" s="214">
        <v>4</v>
      </c>
      <c r="E10" s="217">
        <v>1</v>
      </c>
      <c r="F10" s="217"/>
      <c r="G10" s="246"/>
      <c r="H10" s="217"/>
      <c r="I10" s="217"/>
      <c r="J10" s="217"/>
      <c r="K10" s="217"/>
      <c r="L10" s="217">
        <v>2</v>
      </c>
      <c r="M10" s="217"/>
      <c r="N10" s="217"/>
      <c r="O10" s="266"/>
      <c r="P10" s="266"/>
      <c r="Q10" s="145" t="s">
        <v>41</v>
      </c>
      <c r="R10" s="145" t="s">
        <v>41</v>
      </c>
      <c r="S10" s="145" t="s">
        <v>41</v>
      </c>
      <c r="T10" s="145" t="s">
        <v>41</v>
      </c>
      <c r="U10" s="145" t="s">
        <v>41</v>
      </c>
      <c r="V10" s="145" t="s">
        <v>41</v>
      </c>
      <c r="W10" s="145" t="s">
        <v>41</v>
      </c>
      <c r="X10" s="145" t="s">
        <v>41</v>
      </c>
      <c r="Y10" s="145" t="s">
        <v>41</v>
      </c>
      <c r="Z10" s="145" t="s">
        <v>41</v>
      </c>
      <c r="AA10" s="145" t="s">
        <v>41</v>
      </c>
      <c r="AB10" s="145" t="s">
        <v>41</v>
      </c>
      <c r="AC10" s="145"/>
      <c r="AD10" s="145" t="s">
        <v>41</v>
      </c>
      <c r="AE10" s="81" t="s">
        <v>41</v>
      </c>
      <c r="AF10" s="81"/>
      <c r="AG10" s="81"/>
      <c r="AH10" s="81"/>
      <c r="AI10" s="81"/>
      <c r="AJ10" s="81" t="s">
        <v>41</v>
      </c>
      <c r="AK10" s="81"/>
      <c r="AL10" s="81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</row>
    <row r="11" spans="1:81" s="82" customFormat="1" ht="56.1" customHeight="1" x14ac:dyDescent="0.25">
      <c r="A11" s="267">
        <v>4</v>
      </c>
      <c r="B11" s="188" t="s">
        <v>104</v>
      </c>
      <c r="C11" s="213" t="s">
        <v>90</v>
      </c>
      <c r="D11" s="214">
        <v>5</v>
      </c>
      <c r="E11" s="217">
        <v>1</v>
      </c>
      <c r="F11" s="217"/>
      <c r="G11" s="246"/>
      <c r="H11" s="217"/>
      <c r="I11" s="217"/>
      <c r="J11" s="217"/>
      <c r="K11" s="217"/>
      <c r="L11" s="217">
        <v>1</v>
      </c>
      <c r="M11" s="217"/>
      <c r="N11" s="217"/>
      <c r="O11" s="266"/>
      <c r="P11" s="266"/>
      <c r="Q11" s="145" t="s">
        <v>41</v>
      </c>
      <c r="R11" s="145"/>
      <c r="S11" s="145"/>
      <c r="T11" s="145"/>
      <c r="U11" s="145" t="s">
        <v>41</v>
      </c>
      <c r="V11" s="145" t="s">
        <v>41</v>
      </c>
      <c r="W11" s="145" t="s">
        <v>41</v>
      </c>
      <c r="X11" s="145" t="s">
        <v>41</v>
      </c>
      <c r="Y11" s="145" t="s">
        <v>41</v>
      </c>
      <c r="Z11" s="145" t="s">
        <v>41</v>
      </c>
      <c r="AA11" s="145" t="s">
        <v>41</v>
      </c>
      <c r="AB11" s="145" t="s">
        <v>41</v>
      </c>
      <c r="AC11" s="145"/>
      <c r="AD11" s="145" t="s">
        <v>41</v>
      </c>
      <c r="AE11" s="81" t="s">
        <v>41</v>
      </c>
      <c r="AF11" s="81"/>
      <c r="AG11" s="81"/>
      <c r="AH11" s="81"/>
      <c r="AI11" s="81"/>
      <c r="AJ11" s="81" t="s">
        <v>41</v>
      </c>
      <c r="AK11" s="81"/>
      <c r="AL11" s="81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</row>
    <row r="12" spans="1:81" s="82" customFormat="1" ht="56.1" customHeight="1" x14ac:dyDescent="0.25">
      <c r="A12" s="265">
        <v>5</v>
      </c>
      <c r="B12" s="188" t="s">
        <v>63</v>
      </c>
      <c r="C12" s="213" t="s">
        <v>90</v>
      </c>
      <c r="D12" s="214">
        <v>480</v>
      </c>
      <c r="E12" s="217"/>
      <c r="F12" s="217"/>
      <c r="G12" s="246"/>
      <c r="H12" s="217"/>
      <c r="I12" s="217"/>
      <c r="J12" s="217"/>
      <c r="K12" s="217"/>
      <c r="L12" s="217"/>
      <c r="M12" s="217"/>
      <c r="N12" s="217"/>
      <c r="O12" s="266"/>
      <c r="P12" s="266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81"/>
      <c r="AF12" s="81"/>
      <c r="AG12" s="81"/>
      <c r="AH12" s="81" t="s">
        <v>41</v>
      </c>
      <c r="AI12" s="81"/>
      <c r="AJ12" s="81"/>
      <c r="AK12" s="81"/>
      <c r="AL12" s="81" t="s">
        <v>41</v>
      </c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</row>
    <row r="13" spans="1:81" s="82" customFormat="1" ht="56.1" customHeight="1" x14ac:dyDescent="0.25">
      <c r="A13" s="267">
        <v>6</v>
      </c>
      <c r="B13" s="188" t="s">
        <v>105</v>
      </c>
      <c r="C13" s="213" t="s">
        <v>90</v>
      </c>
      <c r="D13" s="214">
        <v>240</v>
      </c>
      <c r="E13" s="217"/>
      <c r="F13" s="217">
        <v>1</v>
      </c>
      <c r="G13" s="268"/>
      <c r="H13" s="217"/>
      <c r="I13" s="217"/>
      <c r="J13" s="217"/>
      <c r="K13" s="217"/>
      <c r="L13" s="217"/>
      <c r="M13" s="217"/>
      <c r="N13" s="217"/>
      <c r="O13" s="266"/>
      <c r="P13" s="266">
        <v>1</v>
      </c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81"/>
      <c r="AF13" s="81"/>
      <c r="AG13" s="81" t="s">
        <v>41</v>
      </c>
      <c r="AH13" s="81"/>
      <c r="AI13" s="81"/>
      <c r="AJ13" s="81" t="s">
        <v>41</v>
      </c>
      <c r="AK13" s="81"/>
      <c r="AL13" s="81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</row>
    <row r="14" spans="1:81" s="82" customFormat="1" ht="56.1" customHeight="1" x14ac:dyDescent="0.25">
      <c r="A14" s="265">
        <v>7</v>
      </c>
      <c r="B14" s="2" t="s">
        <v>106</v>
      </c>
      <c r="C14" s="2" t="s">
        <v>55</v>
      </c>
      <c r="D14" s="27">
        <v>5</v>
      </c>
      <c r="E14" s="148"/>
      <c r="F14" s="148"/>
      <c r="G14" s="202"/>
      <c r="H14" s="148">
        <v>1</v>
      </c>
      <c r="I14" s="148"/>
      <c r="J14" s="148"/>
      <c r="K14" s="148"/>
      <c r="L14" s="6"/>
      <c r="M14" s="148"/>
      <c r="N14" s="148"/>
      <c r="O14" s="80"/>
      <c r="P14" s="80"/>
      <c r="Q14" s="145" t="s">
        <v>41</v>
      </c>
      <c r="R14" s="145" t="s">
        <v>41</v>
      </c>
      <c r="S14" s="145" t="s">
        <v>41</v>
      </c>
      <c r="T14" s="145" t="s">
        <v>41</v>
      </c>
      <c r="U14" s="145"/>
      <c r="V14" s="145" t="s">
        <v>41</v>
      </c>
      <c r="W14" s="145" t="s">
        <v>41</v>
      </c>
      <c r="X14" s="145" t="s">
        <v>41</v>
      </c>
      <c r="Y14" s="145" t="s">
        <v>41</v>
      </c>
      <c r="Z14" s="145"/>
      <c r="AA14" s="145" t="s">
        <v>41</v>
      </c>
      <c r="AB14" s="145" t="s">
        <v>41</v>
      </c>
      <c r="AC14" s="145"/>
      <c r="AD14" s="145" t="s">
        <v>41</v>
      </c>
      <c r="AE14" s="81" t="s">
        <v>41</v>
      </c>
      <c r="AF14" s="81"/>
      <c r="AG14" s="81"/>
      <c r="AH14" s="81"/>
      <c r="AI14" s="81"/>
      <c r="AJ14" s="81" t="s">
        <v>41</v>
      </c>
      <c r="AK14" s="81"/>
      <c r="AL14" s="81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</row>
    <row r="15" spans="1:81" s="86" customFormat="1" ht="56.1" customHeight="1" x14ac:dyDescent="0.25">
      <c r="A15" s="267">
        <v>8</v>
      </c>
      <c r="B15" s="2" t="s">
        <v>64</v>
      </c>
      <c r="C15" s="2" t="s">
        <v>55</v>
      </c>
      <c r="D15" s="4">
        <v>480</v>
      </c>
      <c r="E15" s="148"/>
      <c r="F15" s="148"/>
      <c r="G15" s="202"/>
      <c r="H15" s="148"/>
      <c r="I15" s="148"/>
      <c r="J15" s="148"/>
      <c r="K15" s="148"/>
      <c r="L15" s="6"/>
      <c r="M15" s="148"/>
      <c r="N15" s="83"/>
      <c r="O15" s="84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84"/>
      <c r="AF15" s="84"/>
      <c r="AG15" s="84"/>
      <c r="AH15" s="84" t="s">
        <v>41</v>
      </c>
      <c r="AI15" s="84"/>
      <c r="AJ15" s="84"/>
      <c r="AK15" s="84"/>
      <c r="AL15" s="84" t="s">
        <v>41</v>
      </c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</row>
    <row r="16" spans="1:81" s="86" customFormat="1" ht="56.1" customHeight="1" x14ac:dyDescent="0.25">
      <c r="A16" s="265">
        <v>9</v>
      </c>
      <c r="B16" s="2" t="s">
        <v>66</v>
      </c>
      <c r="C16" s="2" t="s">
        <v>55</v>
      </c>
      <c r="D16" s="4">
        <v>10</v>
      </c>
      <c r="E16" s="148"/>
      <c r="F16" s="148"/>
      <c r="G16" s="202"/>
      <c r="H16" s="148"/>
      <c r="I16" s="148"/>
      <c r="J16" s="148">
        <v>1</v>
      </c>
      <c r="K16" s="148"/>
      <c r="L16" s="6"/>
      <c r="M16" s="148"/>
      <c r="N16" s="83"/>
      <c r="O16" s="84"/>
      <c r="P16" s="145"/>
      <c r="Q16" s="145" t="s">
        <v>41</v>
      </c>
      <c r="R16" s="145" t="s">
        <v>41</v>
      </c>
      <c r="S16" s="145" t="s">
        <v>41</v>
      </c>
      <c r="T16" s="145" t="s">
        <v>41</v>
      </c>
      <c r="U16" s="145"/>
      <c r="V16" s="145"/>
      <c r="W16" s="145" t="s">
        <v>41</v>
      </c>
      <c r="X16" s="145" t="s">
        <v>41</v>
      </c>
      <c r="Y16" s="145" t="s">
        <v>41</v>
      </c>
      <c r="Z16" s="145"/>
      <c r="AA16" s="145" t="s">
        <v>41</v>
      </c>
      <c r="AB16" s="145" t="s">
        <v>41</v>
      </c>
      <c r="AC16" s="145"/>
      <c r="AD16" s="145" t="s">
        <v>41</v>
      </c>
      <c r="AE16" s="84" t="s">
        <v>41</v>
      </c>
      <c r="AF16" s="84"/>
      <c r="AG16" s="84"/>
      <c r="AH16" s="84"/>
      <c r="AI16" s="84"/>
      <c r="AJ16" s="84" t="s">
        <v>41</v>
      </c>
      <c r="AK16" s="84"/>
      <c r="AL16" s="84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</row>
    <row r="17" spans="1:81" s="82" customFormat="1" ht="56.1" customHeight="1" x14ac:dyDescent="0.25">
      <c r="A17" s="267">
        <v>10</v>
      </c>
      <c r="B17" s="2" t="s">
        <v>64</v>
      </c>
      <c r="C17" s="2" t="s">
        <v>55</v>
      </c>
      <c r="D17" s="27">
        <v>480</v>
      </c>
      <c r="E17" s="148"/>
      <c r="F17" s="148"/>
      <c r="G17" s="202"/>
      <c r="H17" s="148"/>
      <c r="I17" s="148"/>
      <c r="J17" s="148"/>
      <c r="K17" s="148"/>
      <c r="L17" s="6"/>
      <c r="M17" s="148"/>
      <c r="N17" s="148"/>
      <c r="O17" s="80"/>
      <c r="P17" s="80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81"/>
      <c r="AF17" s="81"/>
      <c r="AG17" s="81"/>
      <c r="AH17" s="81" t="s">
        <v>41</v>
      </c>
      <c r="AI17" s="81"/>
      <c r="AJ17" s="81"/>
      <c r="AK17" s="81"/>
      <c r="AL17" s="81" t="s">
        <v>41</v>
      </c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</row>
    <row r="18" spans="1:81" s="82" customFormat="1" ht="56.1" customHeight="1" x14ac:dyDescent="0.25">
      <c r="A18" s="265">
        <v>11</v>
      </c>
      <c r="B18" s="15" t="s">
        <v>145</v>
      </c>
      <c r="C18" s="2" t="s">
        <v>55</v>
      </c>
      <c r="D18" s="27">
        <v>75</v>
      </c>
      <c r="E18" s="148"/>
      <c r="F18" s="148"/>
      <c r="G18" s="202"/>
      <c r="H18" s="148"/>
      <c r="I18" s="148">
        <v>1</v>
      </c>
      <c r="J18" s="148"/>
      <c r="K18" s="148"/>
      <c r="L18" s="145"/>
      <c r="M18" s="148"/>
      <c r="N18" s="148"/>
      <c r="O18" s="81"/>
      <c r="P18" s="81"/>
      <c r="Q18" s="145" t="s">
        <v>41</v>
      </c>
      <c r="R18" s="145"/>
      <c r="S18" s="145"/>
      <c r="T18" s="145"/>
      <c r="U18" s="145"/>
      <c r="V18" s="145" t="s">
        <v>41</v>
      </c>
      <c r="W18" s="145" t="s">
        <v>41</v>
      </c>
      <c r="X18" s="145" t="s">
        <v>41</v>
      </c>
      <c r="Y18" s="145" t="s">
        <v>41</v>
      </c>
      <c r="Z18" s="145"/>
      <c r="AA18" s="145" t="s">
        <v>41</v>
      </c>
      <c r="AB18" s="145" t="s">
        <v>41</v>
      </c>
      <c r="AC18" s="231"/>
      <c r="AD18" s="231" t="s">
        <v>41</v>
      </c>
      <c r="AE18" s="294"/>
      <c r="AF18" s="294" t="s">
        <v>41</v>
      </c>
      <c r="AG18" s="274"/>
      <c r="AH18" s="274"/>
      <c r="AI18" s="81"/>
      <c r="AJ18" s="81" t="s">
        <v>41</v>
      </c>
      <c r="AK18" s="81"/>
      <c r="AL18" s="81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</row>
    <row r="19" spans="1:81" s="82" customFormat="1" ht="56.1" customHeight="1" x14ac:dyDescent="0.25">
      <c r="A19" s="267">
        <v>12</v>
      </c>
      <c r="B19" s="15" t="s">
        <v>68</v>
      </c>
      <c r="C19" s="2" t="s">
        <v>55</v>
      </c>
      <c r="D19" s="27">
        <v>30</v>
      </c>
      <c r="E19" s="148"/>
      <c r="F19" s="148"/>
      <c r="G19" s="202"/>
      <c r="H19" s="148"/>
      <c r="I19" s="148">
        <v>1</v>
      </c>
      <c r="J19" s="148"/>
      <c r="K19" s="148"/>
      <c r="L19" s="145"/>
      <c r="M19" s="148"/>
      <c r="N19" s="148"/>
      <c r="O19" s="81"/>
      <c r="P19" s="81">
        <v>1</v>
      </c>
      <c r="Q19" s="145"/>
      <c r="R19" s="145"/>
      <c r="S19" s="145"/>
      <c r="T19" s="145"/>
      <c r="U19" s="145"/>
      <c r="V19" s="145" t="s">
        <v>41</v>
      </c>
      <c r="W19" s="145" t="s">
        <v>41</v>
      </c>
      <c r="X19" s="145" t="s">
        <v>41</v>
      </c>
      <c r="Y19" s="145" t="s">
        <v>41</v>
      </c>
      <c r="Z19" s="145"/>
      <c r="AA19" s="145" t="s">
        <v>41</v>
      </c>
      <c r="AB19" s="145" t="s">
        <v>41</v>
      </c>
      <c r="AC19" s="145"/>
      <c r="AD19" s="145"/>
      <c r="AE19" s="81" t="s">
        <v>41</v>
      </c>
      <c r="AF19" s="81"/>
      <c r="AG19" s="81"/>
      <c r="AH19" s="81"/>
      <c r="AI19" s="81"/>
      <c r="AJ19" s="81" t="s">
        <v>41</v>
      </c>
      <c r="AK19" s="81"/>
      <c r="AL19" s="81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</row>
    <row r="20" spans="1:81" s="82" customFormat="1" ht="56.1" customHeight="1" x14ac:dyDescent="0.25">
      <c r="A20" s="265">
        <v>13</v>
      </c>
      <c r="B20" s="2" t="s">
        <v>74</v>
      </c>
      <c r="C20" s="2" t="s">
        <v>55</v>
      </c>
      <c r="D20" s="27">
        <f>7*60*8</f>
        <v>3360</v>
      </c>
      <c r="E20" s="27"/>
      <c r="F20" s="27"/>
      <c r="G20" s="208"/>
      <c r="H20" s="27"/>
      <c r="I20" s="27"/>
      <c r="J20" s="27"/>
      <c r="K20" s="27"/>
      <c r="L20" s="145"/>
      <c r="M20" s="148"/>
      <c r="N20" s="148"/>
      <c r="O20" s="81"/>
      <c r="P20" s="81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81"/>
      <c r="AF20" s="81"/>
      <c r="AG20" s="81"/>
      <c r="AH20" s="81" t="s">
        <v>41</v>
      </c>
      <c r="AI20" s="81"/>
      <c r="AJ20" s="81"/>
      <c r="AK20" s="81"/>
      <c r="AL20" s="81" t="s">
        <v>41</v>
      </c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</row>
    <row r="21" spans="1:81" s="82" customFormat="1" ht="56.1" customHeight="1" x14ac:dyDescent="0.25">
      <c r="A21" s="267">
        <v>14</v>
      </c>
      <c r="B21" s="2" t="s">
        <v>75</v>
      </c>
      <c r="C21" s="2" t="s">
        <v>55</v>
      </c>
      <c r="D21" s="263">
        <v>180</v>
      </c>
      <c r="E21" s="7"/>
      <c r="F21" s="7"/>
      <c r="G21" s="204"/>
      <c r="H21" s="148"/>
      <c r="I21" s="148"/>
      <c r="J21" s="148"/>
      <c r="K21" s="148"/>
      <c r="L21" s="81"/>
      <c r="M21" s="148"/>
      <c r="N21" s="148"/>
      <c r="O21" s="81"/>
      <c r="P21" s="81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81"/>
      <c r="AF21" s="81"/>
      <c r="AG21" s="81"/>
      <c r="AH21" s="81" t="s">
        <v>41</v>
      </c>
      <c r="AI21" s="81"/>
      <c r="AJ21" s="81"/>
      <c r="AK21" s="81"/>
      <c r="AL21" s="81" t="s">
        <v>41</v>
      </c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</row>
    <row r="22" spans="1:81" s="82" customFormat="1" ht="56.1" customHeight="1" x14ac:dyDescent="0.25">
      <c r="A22" s="265">
        <v>15</v>
      </c>
      <c r="B22" s="2" t="s">
        <v>76</v>
      </c>
      <c r="C22" s="2" t="s">
        <v>55</v>
      </c>
      <c r="D22" s="88">
        <v>120</v>
      </c>
      <c r="E22" s="7"/>
      <c r="F22" s="7"/>
      <c r="G22" s="204"/>
      <c r="H22" s="148"/>
      <c r="I22" s="148">
        <v>1</v>
      </c>
      <c r="J22" s="148"/>
      <c r="K22" s="148"/>
      <c r="L22" s="81"/>
      <c r="M22" s="148"/>
      <c r="N22" s="148"/>
      <c r="O22" s="81"/>
      <c r="P22" s="81"/>
      <c r="Q22" s="145" t="s">
        <v>41</v>
      </c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81"/>
      <c r="AF22" s="81" t="s">
        <v>41</v>
      </c>
      <c r="AG22" s="81"/>
      <c r="AH22" s="81"/>
      <c r="AI22" s="81"/>
      <c r="AJ22" s="81"/>
      <c r="AK22" s="81" t="s">
        <v>41</v>
      </c>
      <c r="AL22" s="81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</row>
    <row r="23" spans="1:81" s="82" customFormat="1" ht="56.1" customHeight="1" x14ac:dyDescent="0.25">
      <c r="A23" s="267">
        <v>16</v>
      </c>
      <c r="B23" s="2" t="s">
        <v>77</v>
      </c>
      <c r="C23" s="2" t="s">
        <v>55</v>
      </c>
      <c r="D23" s="88">
        <v>40</v>
      </c>
      <c r="E23" s="7"/>
      <c r="F23" s="7"/>
      <c r="G23" s="204"/>
      <c r="H23" s="148"/>
      <c r="I23" s="148">
        <v>1</v>
      </c>
      <c r="J23" s="148"/>
      <c r="K23" s="148"/>
      <c r="L23" s="81"/>
      <c r="M23" s="148">
        <v>4</v>
      </c>
      <c r="N23" s="148"/>
      <c r="O23" s="81"/>
      <c r="P23" s="81"/>
      <c r="Q23" s="145" t="s">
        <v>41</v>
      </c>
      <c r="R23" s="145" t="s">
        <v>41</v>
      </c>
      <c r="S23" s="145" t="s">
        <v>41</v>
      </c>
      <c r="T23" s="145" t="s">
        <v>41</v>
      </c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81" t="s">
        <v>41</v>
      </c>
      <c r="AF23" s="81"/>
      <c r="AG23" s="81"/>
      <c r="AH23" s="81"/>
      <c r="AI23" s="81"/>
      <c r="AJ23" s="81" t="s">
        <v>41</v>
      </c>
      <c r="AK23" s="81"/>
      <c r="AL23" s="81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</row>
    <row r="24" spans="1:81" s="82" customFormat="1" ht="56.1" customHeight="1" x14ac:dyDescent="0.25">
      <c r="A24" s="265">
        <v>17</v>
      </c>
      <c r="B24" s="2" t="s">
        <v>115</v>
      </c>
      <c r="C24" s="2" t="s">
        <v>55</v>
      </c>
      <c r="D24" s="263">
        <v>180</v>
      </c>
      <c r="E24" s="7"/>
      <c r="F24" s="7"/>
      <c r="G24" s="204"/>
      <c r="H24" s="148"/>
      <c r="I24" s="148"/>
      <c r="J24" s="148"/>
      <c r="K24" s="148"/>
      <c r="L24" s="81"/>
      <c r="M24" s="148"/>
      <c r="N24" s="148"/>
      <c r="O24" s="81"/>
      <c r="P24" s="81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81"/>
      <c r="AF24" s="81"/>
      <c r="AG24" s="81"/>
      <c r="AH24" s="81" t="s">
        <v>41</v>
      </c>
      <c r="AI24" s="81"/>
      <c r="AJ24" s="81"/>
      <c r="AK24" s="81"/>
      <c r="AL24" s="81" t="s">
        <v>41</v>
      </c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</row>
    <row r="25" spans="1:81" s="82" customFormat="1" ht="56.1" customHeight="1" x14ac:dyDescent="0.25">
      <c r="A25" s="267">
        <v>18</v>
      </c>
      <c r="B25" s="2" t="s">
        <v>120</v>
      </c>
      <c r="C25" s="2" t="s">
        <v>55</v>
      </c>
      <c r="D25" s="88">
        <v>120</v>
      </c>
      <c r="E25" s="7"/>
      <c r="F25" s="7"/>
      <c r="G25" s="204"/>
      <c r="H25" s="148"/>
      <c r="I25" s="148">
        <v>1</v>
      </c>
      <c r="J25" s="148"/>
      <c r="K25" s="148"/>
      <c r="L25" s="148">
        <v>6</v>
      </c>
      <c r="M25" s="148"/>
      <c r="N25" s="148"/>
      <c r="O25" s="81"/>
      <c r="P25" s="81"/>
      <c r="Q25" s="145" t="s">
        <v>41</v>
      </c>
      <c r="R25" s="145" t="s">
        <v>41</v>
      </c>
      <c r="S25" s="145" t="s">
        <v>41</v>
      </c>
      <c r="T25" s="145" t="s">
        <v>41</v>
      </c>
      <c r="U25" s="145" t="s">
        <v>41</v>
      </c>
      <c r="V25" s="145" t="s">
        <v>41</v>
      </c>
      <c r="W25" s="145" t="s">
        <v>41</v>
      </c>
      <c r="X25" s="145" t="s">
        <v>41</v>
      </c>
      <c r="Y25" s="145" t="s">
        <v>41</v>
      </c>
      <c r="Z25" s="145" t="s">
        <v>41</v>
      </c>
      <c r="AA25" s="145" t="s">
        <v>41</v>
      </c>
      <c r="AB25" s="145" t="s">
        <v>41</v>
      </c>
      <c r="AC25" s="145"/>
      <c r="AD25" s="145" t="s">
        <v>41</v>
      </c>
      <c r="AE25" s="81" t="s">
        <v>41</v>
      </c>
      <c r="AF25" s="81"/>
      <c r="AG25" s="81"/>
      <c r="AH25" s="81"/>
      <c r="AI25" s="81"/>
      <c r="AJ25" s="81" t="s">
        <v>41</v>
      </c>
      <c r="AK25" s="81"/>
      <c r="AL25" s="81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</row>
    <row r="26" spans="1:81" s="82" customFormat="1" ht="56.1" customHeight="1" x14ac:dyDescent="0.25">
      <c r="A26" s="265">
        <v>19</v>
      </c>
      <c r="B26" s="42" t="s">
        <v>64</v>
      </c>
      <c r="C26" s="2" t="s">
        <v>55</v>
      </c>
      <c r="D26" s="88">
        <v>480</v>
      </c>
      <c r="E26" s="7"/>
      <c r="F26" s="7"/>
      <c r="G26" s="204"/>
      <c r="H26" s="148"/>
      <c r="I26" s="148"/>
      <c r="J26" s="148"/>
      <c r="K26" s="148"/>
      <c r="L26" s="148"/>
      <c r="M26" s="148"/>
      <c r="N26" s="81"/>
      <c r="O26" s="81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81"/>
      <c r="AF26" s="81"/>
      <c r="AG26" s="81"/>
      <c r="AH26" s="81" t="s">
        <v>41</v>
      </c>
      <c r="AI26" s="81"/>
      <c r="AJ26" s="81"/>
      <c r="AK26" s="81"/>
      <c r="AL26" s="81" t="s">
        <v>41</v>
      </c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</row>
    <row r="27" spans="1:81" s="82" customFormat="1" ht="56.1" customHeight="1" x14ac:dyDescent="0.25">
      <c r="A27" s="267">
        <v>20</v>
      </c>
      <c r="B27" s="2" t="s">
        <v>121</v>
      </c>
      <c r="C27" s="2" t="s">
        <v>55</v>
      </c>
      <c r="D27" s="88">
        <v>20</v>
      </c>
      <c r="E27" s="7"/>
      <c r="F27" s="7"/>
      <c r="G27" s="204"/>
      <c r="H27" s="148"/>
      <c r="I27" s="148"/>
      <c r="J27" s="148">
        <v>1</v>
      </c>
      <c r="K27" s="148"/>
      <c r="L27" s="148"/>
      <c r="M27" s="148"/>
      <c r="N27" s="81"/>
      <c r="O27" s="81"/>
      <c r="P27" s="145"/>
      <c r="Q27" s="145"/>
      <c r="R27" s="145"/>
      <c r="S27" s="145"/>
      <c r="T27" s="145"/>
      <c r="U27" s="145"/>
      <c r="V27" s="145"/>
      <c r="W27" s="145" t="s">
        <v>41</v>
      </c>
      <c r="X27" s="145" t="s">
        <v>41</v>
      </c>
      <c r="Y27" s="145" t="s">
        <v>41</v>
      </c>
      <c r="Z27" s="145"/>
      <c r="AA27" s="145" t="s">
        <v>41</v>
      </c>
      <c r="AB27" s="145" t="s">
        <v>41</v>
      </c>
      <c r="AC27" s="145"/>
      <c r="AD27" s="145" t="s">
        <v>41</v>
      </c>
      <c r="AE27" s="81"/>
      <c r="AF27" s="81" t="s">
        <v>41</v>
      </c>
      <c r="AG27" s="81"/>
      <c r="AH27" s="81"/>
      <c r="AI27" s="81"/>
      <c r="AJ27" s="81"/>
      <c r="AK27" s="81" t="s">
        <v>41</v>
      </c>
      <c r="AL27" s="81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</row>
    <row r="28" spans="1:81" s="82" customFormat="1" ht="56.1" customHeight="1" x14ac:dyDescent="0.25">
      <c r="A28" s="265">
        <v>21</v>
      </c>
      <c r="B28" s="2" t="s">
        <v>118</v>
      </c>
      <c r="C28" s="2" t="s">
        <v>55</v>
      </c>
      <c r="D28" s="106">
        <v>5</v>
      </c>
      <c r="E28" s="7"/>
      <c r="F28" s="7"/>
      <c r="G28" s="204"/>
      <c r="H28" s="148"/>
      <c r="I28" s="148"/>
      <c r="J28" s="148">
        <v>1</v>
      </c>
      <c r="K28" s="148"/>
      <c r="L28" s="148"/>
      <c r="M28" s="148"/>
      <c r="N28" s="81"/>
      <c r="O28" s="81"/>
      <c r="P28" s="145"/>
      <c r="Q28" s="145" t="s">
        <v>41</v>
      </c>
      <c r="R28" s="145" t="s">
        <v>41</v>
      </c>
      <c r="S28" s="145" t="s">
        <v>41</v>
      </c>
      <c r="T28" s="145" t="s">
        <v>41</v>
      </c>
      <c r="U28" s="145"/>
      <c r="V28" s="145"/>
      <c r="W28" s="145"/>
      <c r="X28" s="145" t="s">
        <v>41</v>
      </c>
      <c r="Y28" s="145" t="s">
        <v>41</v>
      </c>
      <c r="Z28" s="145"/>
      <c r="AA28" s="145"/>
      <c r="AB28" s="145" t="s">
        <v>41</v>
      </c>
      <c r="AC28" s="145"/>
      <c r="AD28" s="145"/>
      <c r="AE28" s="81" t="s">
        <v>41</v>
      </c>
      <c r="AF28" s="81"/>
      <c r="AG28" s="81"/>
      <c r="AH28" s="81"/>
      <c r="AI28" s="81"/>
      <c r="AJ28" s="81" t="s">
        <v>41</v>
      </c>
      <c r="AK28" s="81"/>
      <c r="AL28" s="81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</row>
    <row r="29" spans="1:81" s="86" customFormat="1" ht="56.1" customHeight="1" x14ac:dyDescent="0.25">
      <c r="A29" s="267">
        <v>22</v>
      </c>
      <c r="B29" s="2" t="s">
        <v>64</v>
      </c>
      <c r="C29" s="2" t="s">
        <v>54</v>
      </c>
      <c r="D29" s="89">
        <v>480</v>
      </c>
      <c r="E29" s="7"/>
      <c r="F29" s="7"/>
      <c r="G29" s="204"/>
      <c r="H29" s="148"/>
      <c r="I29" s="148"/>
      <c r="J29" s="148"/>
      <c r="K29" s="148"/>
      <c r="L29" s="148"/>
      <c r="M29" s="148"/>
      <c r="N29" s="84"/>
      <c r="O29" s="84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84"/>
      <c r="AF29" s="84"/>
      <c r="AG29" s="84"/>
      <c r="AH29" s="84" t="s">
        <v>41</v>
      </c>
      <c r="AI29" s="84"/>
      <c r="AJ29" s="84"/>
      <c r="AK29" s="84"/>
      <c r="AL29" s="84" t="s">
        <v>41</v>
      </c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</row>
    <row r="30" spans="1:81" s="86" customFormat="1" ht="56.1" customHeight="1" x14ac:dyDescent="0.25">
      <c r="A30" s="265">
        <v>23</v>
      </c>
      <c r="B30" s="2" t="s">
        <v>133</v>
      </c>
      <c r="C30" s="2" t="s">
        <v>54</v>
      </c>
      <c r="D30" s="89">
        <v>20</v>
      </c>
      <c r="E30" s="7"/>
      <c r="F30" s="7"/>
      <c r="G30" s="204"/>
      <c r="H30" s="148"/>
      <c r="I30" s="148"/>
      <c r="J30" s="148"/>
      <c r="K30" s="148">
        <v>1</v>
      </c>
      <c r="L30" s="148"/>
      <c r="M30" s="148"/>
      <c r="N30" s="84"/>
      <c r="O30" s="84"/>
      <c r="P30" s="145"/>
      <c r="Q30" s="145"/>
      <c r="R30" s="145"/>
      <c r="S30" s="145"/>
      <c r="T30" s="145"/>
      <c r="U30" s="145"/>
      <c r="V30" s="145"/>
      <c r="W30" s="145" t="s">
        <v>41</v>
      </c>
      <c r="X30" s="145" t="s">
        <v>41</v>
      </c>
      <c r="Y30" s="145" t="s">
        <v>41</v>
      </c>
      <c r="Z30" s="145"/>
      <c r="AA30" s="145" t="s">
        <v>41</v>
      </c>
      <c r="AB30" s="145" t="s">
        <v>41</v>
      </c>
      <c r="AC30" s="145"/>
      <c r="AD30" s="145" t="s">
        <v>41</v>
      </c>
      <c r="AE30" s="84"/>
      <c r="AF30" s="84" t="s">
        <v>41</v>
      </c>
      <c r="AG30" s="84"/>
      <c r="AH30" s="84"/>
      <c r="AI30" s="84"/>
      <c r="AJ30" s="84"/>
      <c r="AK30" s="84" t="s">
        <v>41</v>
      </c>
      <c r="AL30" s="84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</row>
    <row r="31" spans="1:81" s="82" customFormat="1" ht="56.1" customHeight="1" x14ac:dyDescent="0.25">
      <c r="A31" s="267">
        <v>24</v>
      </c>
      <c r="B31" s="2" t="s">
        <v>122</v>
      </c>
      <c r="C31" s="2" t="s">
        <v>54</v>
      </c>
      <c r="D31" s="88">
        <v>5</v>
      </c>
      <c r="E31" s="7"/>
      <c r="F31" s="7"/>
      <c r="G31" s="204"/>
      <c r="H31" s="148"/>
      <c r="I31" s="148"/>
      <c r="J31" s="148"/>
      <c r="K31" s="145">
        <v>1</v>
      </c>
      <c r="L31" s="148"/>
      <c r="M31" s="148"/>
      <c r="N31" s="81"/>
      <c r="O31" s="81"/>
      <c r="P31" s="81"/>
      <c r="Q31" s="81" t="s">
        <v>41</v>
      </c>
      <c r="R31" s="81" t="s">
        <v>41</v>
      </c>
      <c r="S31" s="81" t="s">
        <v>41</v>
      </c>
      <c r="T31" s="81" t="s">
        <v>41</v>
      </c>
      <c r="U31" s="81"/>
      <c r="V31" s="81"/>
      <c r="W31" s="81"/>
      <c r="X31" s="81" t="s">
        <v>41</v>
      </c>
      <c r="Y31" s="81" t="s">
        <v>41</v>
      </c>
      <c r="Z31" s="81"/>
      <c r="AA31" s="81"/>
      <c r="AB31" s="81" t="s">
        <v>41</v>
      </c>
      <c r="AC31" s="81"/>
      <c r="AD31" s="81"/>
      <c r="AE31" s="81" t="s">
        <v>41</v>
      </c>
      <c r="AF31" s="81"/>
      <c r="AG31" s="81"/>
      <c r="AH31" s="81"/>
      <c r="AI31" s="81"/>
      <c r="AJ31" s="81" t="s">
        <v>41</v>
      </c>
      <c r="AK31" s="81"/>
      <c r="AL31" s="81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</row>
    <row r="32" spans="1:81" s="82" customFormat="1" ht="56.1" customHeight="1" x14ac:dyDescent="0.25">
      <c r="A32" s="265">
        <v>25</v>
      </c>
      <c r="B32" s="2" t="s">
        <v>132</v>
      </c>
      <c r="C32" s="2" t="s">
        <v>54</v>
      </c>
      <c r="D32" s="19">
        <v>5</v>
      </c>
      <c r="E32" s="7"/>
      <c r="F32" s="7"/>
      <c r="G32" s="204"/>
      <c r="H32" s="148">
        <v>1</v>
      </c>
      <c r="I32" s="148"/>
      <c r="J32" s="148"/>
      <c r="K32" s="148"/>
      <c r="L32" s="148">
        <v>1</v>
      </c>
      <c r="M32" s="148"/>
      <c r="N32" s="81"/>
      <c r="O32" s="81"/>
      <c r="P32" s="81"/>
      <c r="Q32" s="145" t="s">
        <v>41</v>
      </c>
      <c r="R32" s="145"/>
      <c r="S32" s="145"/>
      <c r="T32" s="145"/>
      <c r="U32" s="145" t="s">
        <v>41</v>
      </c>
      <c r="V32" s="145" t="s">
        <v>41</v>
      </c>
      <c r="W32" s="145" t="s">
        <v>41</v>
      </c>
      <c r="X32" s="145" t="s">
        <v>41</v>
      </c>
      <c r="Y32" s="145" t="s">
        <v>41</v>
      </c>
      <c r="Z32" s="145" t="s">
        <v>41</v>
      </c>
      <c r="AA32" s="145" t="s">
        <v>41</v>
      </c>
      <c r="AB32" s="145" t="s">
        <v>41</v>
      </c>
      <c r="AC32" s="145"/>
      <c r="AD32" s="145" t="s">
        <v>41</v>
      </c>
      <c r="AE32" s="81" t="s">
        <v>41</v>
      </c>
      <c r="AF32" s="81"/>
      <c r="AG32" s="81"/>
      <c r="AH32" s="81"/>
      <c r="AI32" s="81"/>
      <c r="AJ32" s="81" t="s">
        <v>41</v>
      </c>
      <c r="AK32" s="81"/>
      <c r="AL32" s="81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</row>
    <row r="33" spans="1:80" s="82" customFormat="1" ht="56.1" customHeight="1" x14ac:dyDescent="0.25">
      <c r="A33" s="267">
        <v>26</v>
      </c>
      <c r="B33" s="2" t="s">
        <v>110</v>
      </c>
      <c r="C33" s="2" t="s">
        <v>54</v>
      </c>
      <c r="D33" s="19">
        <v>240</v>
      </c>
      <c r="E33" s="7"/>
      <c r="F33" s="7"/>
      <c r="G33" s="204"/>
      <c r="H33" s="148"/>
      <c r="I33" s="148"/>
      <c r="J33" s="148"/>
      <c r="K33" s="148"/>
      <c r="L33" s="148"/>
      <c r="M33" s="148"/>
      <c r="N33" s="81"/>
      <c r="O33" s="81"/>
      <c r="P33" s="81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81"/>
      <c r="AF33" s="81"/>
      <c r="AG33" s="81"/>
      <c r="AH33" s="81" t="s">
        <v>41</v>
      </c>
      <c r="AI33" s="81"/>
      <c r="AJ33" s="81"/>
      <c r="AK33" s="81"/>
      <c r="AL33" s="81" t="s">
        <v>41</v>
      </c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</row>
    <row r="34" spans="1:80" s="82" customFormat="1" ht="56.1" customHeight="1" x14ac:dyDescent="0.25">
      <c r="A34" s="265">
        <v>27</v>
      </c>
      <c r="B34" s="2" t="s">
        <v>129</v>
      </c>
      <c r="C34" s="2" t="s">
        <v>54</v>
      </c>
      <c r="D34" s="19">
        <v>10</v>
      </c>
      <c r="E34" s="7"/>
      <c r="F34" s="7"/>
      <c r="G34" s="204"/>
      <c r="H34" s="148">
        <v>1</v>
      </c>
      <c r="I34" s="148"/>
      <c r="J34" s="148"/>
      <c r="K34" s="148"/>
      <c r="L34" s="148"/>
      <c r="M34" s="148"/>
      <c r="N34" s="81"/>
      <c r="O34" s="81"/>
      <c r="P34" s="81"/>
      <c r="Q34" s="145"/>
      <c r="R34" s="145"/>
      <c r="S34" s="145"/>
      <c r="T34" s="145"/>
      <c r="U34" s="145"/>
      <c r="V34" s="145"/>
      <c r="W34" s="145"/>
      <c r="X34" s="145" t="s">
        <v>41</v>
      </c>
      <c r="Y34" s="145"/>
      <c r="Z34" s="145"/>
      <c r="AA34" s="145"/>
      <c r="AB34" s="145"/>
      <c r="AC34" s="145"/>
      <c r="AD34" s="145"/>
      <c r="AE34" s="81"/>
      <c r="AF34" s="81"/>
      <c r="AG34" s="81" t="s">
        <v>41</v>
      </c>
      <c r="AH34" s="81"/>
      <c r="AI34" s="81"/>
      <c r="AJ34" s="81" t="s">
        <v>41</v>
      </c>
      <c r="AK34" s="81"/>
      <c r="AL34" s="81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</row>
    <row r="35" spans="1:80" s="82" customFormat="1" ht="56.1" customHeight="1" x14ac:dyDescent="0.25">
      <c r="A35" s="267">
        <v>28</v>
      </c>
      <c r="B35" s="2" t="s">
        <v>130</v>
      </c>
      <c r="C35" s="2" t="s">
        <v>37</v>
      </c>
      <c r="D35" s="8">
        <v>5</v>
      </c>
      <c r="E35" s="9"/>
      <c r="F35" s="9"/>
      <c r="G35" s="209">
        <v>1</v>
      </c>
      <c r="H35" s="148"/>
      <c r="I35" s="148"/>
      <c r="J35" s="148"/>
      <c r="K35" s="148"/>
      <c r="L35" s="81"/>
      <c r="M35" s="148"/>
      <c r="N35" s="148"/>
      <c r="O35" s="81"/>
      <c r="P35" s="81"/>
      <c r="Q35" s="81" t="s">
        <v>41</v>
      </c>
      <c r="R35" s="81" t="s">
        <v>41</v>
      </c>
      <c r="S35" s="81" t="s">
        <v>41</v>
      </c>
      <c r="T35" s="81" t="s">
        <v>41</v>
      </c>
      <c r="U35" s="81"/>
      <c r="V35" s="81" t="s">
        <v>41</v>
      </c>
      <c r="W35" s="81" t="s">
        <v>41</v>
      </c>
      <c r="X35" s="81" t="s">
        <v>41</v>
      </c>
      <c r="Y35" s="81" t="s">
        <v>41</v>
      </c>
      <c r="Z35" s="81"/>
      <c r="AA35" s="81" t="s">
        <v>41</v>
      </c>
      <c r="AB35" s="81" t="s">
        <v>41</v>
      </c>
      <c r="AC35" s="81"/>
      <c r="AD35" s="81" t="s">
        <v>41</v>
      </c>
      <c r="AE35" s="81" t="s">
        <v>41</v>
      </c>
      <c r="AF35" s="81"/>
      <c r="AG35" s="81"/>
      <c r="AH35" s="81"/>
      <c r="AI35" s="81"/>
      <c r="AJ35" s="81" t="s">
        <v>41</v>
      </c>
      <c r="AK35" s="81"/>
      <c r="AL35" s="81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</row>
    <row r="36" spans="1:80" s="82" customFormat="1" ht="56.1" customHeight="1" x14ac:dyDescent="0.25">
      <c r="A36" s="265">
        <v>29</v>
      </c>
      <c r="B36" s="2" t="s">
        <v>96</v>
      </c>
      <c r="C36" s="2" t="s">
        <v>37</v>
      </c>
      <c r="D36" s="4">
        <v>15</v>
      </c>
      <c r="E36" s="9"/>
      <c r="F36" s="9"/>
      <c r="G36" s="209">
        <v>1</v>
      </c>
      <c r="H36" s="148"/>
      <c r="I36" s="148"/>
      <c r="J36" s="148"/>
      <c r="K36" s="148"/>
      <c r="L36" s="81">
        <v>2</v>
      </c>
      <c r="M36" s="148"/>
      <c r="N36" s="148"/>
      <c r="O36" s="81"/>
      <c r="P36" s="81"/>
      <c r="Q36" s="81"/>
      <c r="R36" s="81"/>
      <c r="S36" s="81"/>
      <c r="T36" s="81"/>
      <c r="U36" s="81" t="s">
        <v>41</v>
      </c>
      <c r="V36" s="81" t="s">
        <v>41</v>
      </c>
      <c r="W36" s="81" t="s">
        <v>41</v>
      </c>
      <c r="X36" s="81" t="s">
        <v>41</v>
      </c>
      <c r="Y36" s="81" t="s">
        <v>41</v>
      </c>
      <c r="Z36" s="81" t="s">
        <v>41</v>
      </c>
      <c r="AA36" s="81" t="s">
        <v>41</v>
      </c>
      <c r="AB36" s="81" t="s">
        <v>41</v>
      </c>
      <c r="AC36" s="81"/>
      <c r="AD36" s="81" t="s">
        <v>41</v>
      </c>
      <c r="AE36" s="81" t="s">
        <v>41</v>
      </c>
      <c r="AF36" s="81"/>
      <c r="AG36" s="81"/>
      <c r="AH36" s="81"/>
      <c r="AI36" s="81"/>
      <c r="AJ36" s="81" t="s">
        <v>41</v>
      </c>
      <c r="AK36" s="81"/>
      <c r="AL36" s="81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</row>
    <row r="37" spans="1:80" s="82" customFormat="1" ht="56.1" customHeight="1" x14ac:dyDescent="0.25">
      <c r="A37" s="267">
        <v>30</v>
      </c>
      <c r="B37" s="2" t="s">
        <v>131</v>
      </c>
      <c r="C37" s="2" t="s">
        <v>37</v>
      </c>
      <c r="D37" s="27">
        <v>5</v>
      </c>
      <c r="E37" s="9"/>
      <c r="F37" s="9"/>
      <c r="G37" s="209">
        <v>1</v>
      </c>
      <c r="H37" s="148"/>
      <c r="I37" s="148"/>
      <c r="J37" s="148"/>
      <c r="K37" s="148"/>
      <c r="L37" s="81"/>
      <c r="M37" s="148"/>
      <c r="N37" s="148">
        <v>1</v>
      </c>
      <c r="O37" s="81">
        <v>1</v>
      </c>
      <c r="P37" s="81"/>
      <c r="Q37" s="81" t="s">
        <v>41</v>
      </c>
      <c r="R37" s="81"/>
      <c r="S37" s="81"/>
      <c r="T37" s="81"/>
      <c r="U37" s="81"/>
      <c r="V37" s="81" t="s">
        <v>41</v>
      </c>
      <c r="W37" s="81" t="s">
        <v>41</v>
      </c>
      <c r="X37" s="81" t="s">
        <v>41</v>
      </c>
      <c r="Y37" s="81" t="s">
        <v>41</v>
      </c>
      <c r="Z37" s="81"/>
      <c r="AA37" s="81" t="s">
        <v>41</v>
      </c>
      <c r="AB37" s="81" t="s">
        <v>41</v>
      </c>
      <c r="AC37" s="81" t="s">
        <v>41</v>
      </c>
      <c r="AD37" s="81" t="s">
        <v>41</v>
      </c>
      <c r="AE37" s="81" t="s">
        <v>41</v>
      </c>
      <c r="AF37" s="81"/>
      <c r="AG37" s="81"/>
      <c r="AH37" s="81"/>
      <c r="AI37" s="81"/>
      <c r="AJ37" s="81" t="s">
        <v>41</v>
      </c>
      <c r="AK37" s="81"/>
      <c r="AL37" s="81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</row>
    <row r="38" spans="1:80" s="82" customFormat="1" ht="56.1" customHeight="1" x14ac:dyDescent="0.25">
      <c r="A38" s="265">
        <v>31</v>
      </c>
      <c r="B38" s="2" t="s">
        <v>114</v>
      </c>
      <c r="C38" s="2" t="s">
        <v>37</v>
      </c>
      <c r="D38" s="27">
        <v>240</v>
      </c>
      <c r="E38" s="14"/>
      <c r="F38" s="14"/>
      <c r="G38" s="210"/>
      <c r="H38" s="148"/>
      <c r="I38" s="148"/>
      <c r="J38" s="148"/>
      <c r="K38" s="148"/>
      <c r="L38" s="81"/>
      <c r="M38" s="148"/>
      <c r="N38" s="148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 t="s">
        <v>41</v>
      </c>
      <c r="AI38" s="81"/>
      <c r="AJ38" s="81"/>
      <c r="AK38" s="81"/>
      <c r="AL38" s="81" t="s">
        <v>41</v>
      </c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</row>
    <row r="39" spans="1:80" s="93" customFormat="1" x14ac:dyDescent="0.25">
      <c r="A39" s="365" t="s">
        <v>33</v>
      </c>
      <c r="B39" s="365"/>
      <c r="C39" s="365"/>
      <c r="D39" s="90">
        <f>SUM(D8:D38)</f>
        <v>7350</v>
      </c>
      <c r="E39" s="90">
        <f>SUM(E8:E38)</f>
        <v>4</v>
      </c>
      <c r="F39" s="90"/>
      <c r="G39" s="90">
        <f t="shared" ref="G39:P39" si="0">SUM(G8:G38)</f>
        <v>3</v>
      </c>
      <c r="H39" s="90">
        <f t="shared" si="0"/>
        <v>3</v>
      </c>
      <c r="I39" s="90">
        <f t="shared" si="0"/>
        <v>5</v>
      </c>
      <c r="J39" s="90">
        <f t="shared" si="0"/>
        <v>3</v>
      </c>
      <c r="K39" s="90">
        <f t="shared" si="0"/>
        <v>2</v>
      </c>
      <c r="L39" s="90">
        <f t="shared" si="0"/>
        <v>12</v>
      </c>
      <c r="M39" s="90">
        <f t="shared" si="0"/>
        <v>4</v>
      </c>
      <c r="N39" s="90">
        <f t="shared" si="0"/>
        <v>1</v>
      </c>
      <c r="O39" s="90">
        <f t="shared" si="0"/>
        <v>1</v>
      </c>
      <c r="P39" s="90">
        <f t="shared" si="0"/>
        <v>2</v>
      </c>
      <c r="Q39" s="91">
        <f>+COUNTA(Q8:Q38)</f>
        <v>14</v>
      </c>
      <c r="R39" s="91">
        <f t="shared" ref="R39:AL39" si="1">+COUNTA(R8:R38)</f>
        <v>8</v>
      </c>
      <c r="S39" s="91">
        <f t="shared" si="1"/>
        <v>8</v>
      </c>
      <c r="T39" s="91">
        <f t="shared" si="1"/>
        <v>8</v>
      </c>
      <c r="U39" s="91">
        <f t="shared" si="1"/>
        <v>5</v>
      </c>
      <c r="V39" s="91">
        <f t="shared" si="1"/>
        <v>10</v>
      </c>
      <c r="W39" s="91">
        <f t="shared" si="1"/>
        <v>13</v>
      </c>
      <c r="X39" s="91">
        <f t="shared" si="1"/>
        <v>18</v>
      </c>
      <c r="Y39" s="91">
        <f t="shared" si="1"/>
        <v>17</v>
      </c>
      <c r="Z39" s="91">
        <f t="shared" si="1"/>
        <v>5</v>
      </c>
      <c r="AA39" s="91">
        <f t="shared" si="1"/>
        <v>13</v>
      </c>
      <c r="AB39" s="91">
        <f t="shared" si="1"/>
        <v>17</v>
      </c>
      <c r="AC39" s="91">
        <f t="shared" si="1"/>
        <v>1</v>
      </c>
      <c r="AD39" s="91">
        <f t="shared" si="1"/>
        <v>12</v>
      </c>
      <c r="AE39" s="91">
        <f t="shared" si="1"/>
        <v>14</v>
      </c>
      <c r="AF39" s="91">
        <f t="shared" si="1"/>
        <v>5</v>
      </c>
      <c r="AG39" s="91">
        <f t="shared" si="1"/>
        <v>2</v>
      </c>
      <c r="AH39" s="91">
        <f t="shared" si="1"/>
        <v>10</v>
      </c>
      <c r="AI39" s="91">
        <f t="shared" si="1"/>
        <v>0</v>
      </c>
      <c r="AJ39" s="91">
        <f t="shared" si="1"/>
        <v>17</v>
      </c>
      <c r="AK39" s="91">
        <f t="shared" si="1"/>
        <v>4</v>
      </c>
      <c r="AL39" s="91">
        <f t="shared" si="1"/>
        <v>10</v>
      </c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</row>
    <row r="40" spans="1:80" x14ac:dyDescent="0.25">
      <c r="AI40" s="94"/>
      <c r="AL40" s="95"/>
    </row>
    <row r="41" spans="1:80" x14ac:dyDescent="0.25">
      <c r="B41" s="96"/>
      <c r="C41" s="133" t="s">
        <v>34</v>
      </c>
      <c r="D41" s="91">
        <f>ROUNDUP((D39/60/8),0)</f>
        <v>16</v>
      </c>
      <c r="E41" s="94"/>
      <c r="F41" s="94"/>
      <c r="G41" s="94"/>
    </row>
    <row r="42" spans="1:80" s="74" customFormat="1" x14ac:dyDescent="0.25">
      <c r="A42" s="72"/>
      <c r="B42" s="72"/>
      <c r="C42" s="93"/>
      <c r="D42" s="97"/>
      <c r="E42" s="94"/>
      <c r="F42" s="94"/>
      <c r="G42" s="94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</row>
    <row r="43" spans="1:80" s="74" customFormat="1" x14ac:dyDescent="0.25">
      <c r="A43" s="72"/>
      <c r="B43" s="72"/>
      <c r="C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</row>
  </sheetData>
  <mergeCells count="27">
    <mergeCell ref="AI5:AI6"/>
    <mergeCell ref="AJ5:AJ7"/>
    <mergeCell ref="A39:C39"/>
    <mergeCell ref="AK5:AK7"/>
    <mergeCell ref="AL5:AL7"/>
    <mergeCell ref="E6:K6"/>
    <mergeCell ref="L6:N6"/>
    <mergeCell ref="O6:P6"/>
    <mergeCell ref="Q6:U6"/>
    <mergeCell ref="W6:AA6"/>
    <mergeCell ref="AB6:AD6"/>
    <mergeCell ref="A1:AL1"/>
    <mergeCell ref="A2:AL2"/>
    <mergeCell ref="A4:A7"/>
    <mergeCell ref="B4:B7"/>
    <mergeCell ref="C4:C7"/>
    <mergeCell ref="D4:D7"/>
    <mergeCell ref="E4:P4"/>
    <mergeCell ref="Q4:AD4"/>
    <mergeCell ref="AE4:AI4"/>
    <mergeCell ref="AJ4:AL4"/>
    <mergeCell ref="E5:P5"/>
    <mergeCell ref="Q5:AD5"/>
    <mergeCell ref="AE5:AE6"/>
    <mergeCell ref="AF5:AF6"/>
    <mergeCell ref="AG5:AG6"/>
    <mergeCell ref="AH5:AH6"/>
  </mergeCells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B43"/>
  <sheetViews>
    <sheetView zoomScale="60" zoomScaleNormal="60" workbookViewId="0">
      <pane xSplit="3" ySplit="7" topLeftCell="D8" activePane="bottomRight" state="frozen"/>
      <selection activeCell="C8" sqref="C8"/>
      <selection pane="topRight" activeCell="C8" sqref="C8"/>
      <selection pane="bottomLeft" activeCell="C8" sqref="C8"/>
      <selection pane="bottomRight" activeCell="P7" sqref="P7"/>
    </sheetView>
  </sheetViews>
  <sheetFormatPr baseColWidth="10" defaultColWidth="12" defaultRowHeight="15.75" x14ac:dyDescent="0.25"/>
  <cols>
    <col min="1" max="1" width="12" style="98"/>
    <col min="2" max="2" width="71.5" style="72" customWidth="1"/>
    <col min="3" max="3" width="51.1640625" style="72" customWidth="1"/>
    <col min="4" max="4" width="10.1640625" style="73" customWidth="1"/>
    <col min="5" max="8" width="7" style="74" customWidth="1"/>
    <col min="9" max="9" width="9.6640625" style="74" customWidth="1"/>
    <col min="10" max="10" width="11.83203125" style="74" customWidth="1"/>
    <col min="11" max="11" width="12.33203125" style="74" customWidth="1"/>
    <col min="12" max="12" width="9.33203125" style="74" customWidth="1"/>
    <col min="13" max="13" width="11.6640625" style="74" customWidth="1"/>
    <col min="14" max="14" width="17.33203125" style="74" customWidth="1"/>
    <col min="15" max="15" width="18" style="74" customWidth="1"/>
    <col min="16" max="16" width="5.5" style="74" customWidth="1"/>
    <col min="17" max="17" width="5.33203125" style="74" customWidth="1"/>
    <col min="18" max="19" width="5.5" style="74" customWidth="1"/>
    <col min="20" max="20" width="5.33203125" style="74" customWidth="1"/>
    <col min="21" max="21" width="30.33203125" style="74" customWidth="1"/>
    <col min="22" max="22" width="7.33203125" style="74" customWidth="1"/>
    <col min="23" max="23" width="5.1640625" style="74" customWidth="1"/>
    <col min="24" max="25" width="5.5" style="74" customWidth="1"/>
    <col min="26" max="26" width="5.83203125" style="74" customWidth="1"/>
    <col min="27" max="27" width="5.1640625" style="74" customWidth="1"/>
    <col min="28" max="28" width="5.5" style="74" customWidth="1"/>
    <col min="29" max="29" width="5.83203125" style="74" customWidth="1"/>
    <col min="30" max="33" width="7" style="74" customWidth="1"/>
    <col min="34" max="34" width="6.5" style="74" customWidth="1"/>
    <col min="35" max="37" width="9.6640625" style="72" customWidth="1"/>
    <col min="38" max="16384" width="12" style="98"/>
  </cols>
  <sheetData>
    <row r="1" spans="1:80" s="72" customFormat="1" ht="21" customHeight="1" x14ac:dyDescent="0.25">
      <c r="A1" s="366" t="s">
        <v>40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</row>
    <row r="2" spans="1:80" s="72" customFormat="1" ht="45" customHeight="1" x14ac:dyDescent="0.25">
      <c r="A2" s="366" t="s">
        <v>210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</row>
    <row r="4" spans="1:80" ht="26.1" customHeight="1" x14ac:dyDescent="0.2">
      <c r="A4" s="367" t="s">
        <v>0</v>
      </c>
      <c r="B4" s="327" t="s">
        <v>1</v>
      </c>
      <c r="C4" s="381" t="s">
        <v>2</v>
      </c>
      <c r="D4" s="383" t="s">
        <v>3</v>
      </c>
      <c r="E4" s="381" t="s">
        <v>4</v>
      </c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72" t="s">
        <v>5</v>
      </c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4"/>
      <c r="AD4" s="367" t="s">
        <v>6</v>
      </c>
      <c r="AE4" s="367"/>
      <c r="AF4" s="367"/>
      <c r="AG4" s="367"/>
      <c r="AH4" s="367"/>
      <c r="AI4" s="374" t="s">
        <v>7</v>
      </c>
      <c r="AJ4" s="367"/>
      <c r="AK4" s="367"/>
    </row>
    <row r="5" spans="1:80" ht="26.1" customHeight="1" x14ac:dyDescent="0.2">
      <c r="A5" s="367"/>
      <c r="B5" s="328"/>
      <c r="C5" s="381"/>
      <c r="D5" s="383"/>
      <c r="E5" s="382" t="s">
        <v>8</v>
      </c>
      <c r="F5" s="382"/>
      <c r="G5" s="382"/>
      <c r="H5" s="382"/>
      <c r="I5" s="382"/>
      <c r="J5" s="382"/>
      <c r="K5" s="381"/>
      <c r="L5" s="381"/>
      <c r="M5" s="381"/>
      <c r="N5" s="381"/>
      <c r="O5" s="381"/>
      <c r="P5" s="372" t="s">
        <v>9</v>
      </c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4"/>
      <c r="AD5" s="369" t="s">
        <v>10</v>
      </c>
      <c r="AE5" s="369" t="s">
        <v>11</v>
      </c>
      <c r="AF5" s="369" t="s">
        <v>12</v>
      </c>
      <c r="AG5" s="369" t="s">
        <v>13</v>
      </c>
      <c r="AH5" s="369" t="s">
        <v>14</v>
      </c>
      <c r="AI5" s="379" t="s">
        <v>15</v>
      </c>
      <c r="AJ5" s="369" t="s">
        <v>16</v>
      </c>
      <c r="AK5" s="369" t="s">
        <v>17</v>
      </c>
    </row>
    <row r="6" spans="1:80" ht="101.1" customHeight="1" x14ac:dyDescent="0.2">
      <c r="A6" s="367"/>
      <c r="B6" s="328"/>
      <c r="C6" s="381"/>
      <c r="D6" s="384"/>
      <c r="E6" s="386" t="s">
        <v>18</v>
      </c>
      <c r="F6" s="387"/>
      <c r="G6" s="387"/>
      <c r="H6" s="387"/>
      <c r="I6" s="387"/>
      <c r="J6" s="388"/>
      <c r="K6" s="386" t="s">
        <v>19</v>
      </c>
      <c r="L6" s="387"/>
      <c r="M6" s="388"/>
      <c r="N6" s="386" t="s">
        <v>20</v>
      </c>
      <c r="O6" s="388"/>
      <c r="P6" s="372" t="s">
        <v>21</v>
      </c>
      <c r="Q6" s="373"/>
      <c r="R6" s="373"/>
      <c r="S6" s="373"/>
      <c r="T6" s="374"/>
      <c r="U6" s="134" t="s">
        <v>22</v>
      </c>
      <c r="V6" s="372" t="s">
        <v>95</v>
      </c>
      <c r="W6" s="373"/>
      <c r="X6" s="373"/>
      <c r="Y6" s="373"/>
      <c r="Z6" s="374"/>
      <c r="AA6" s="372" t="s">
        <v>61</v>
      </c>
      <c r="AB6" s="373"/>
      <c r="AC6" s="374"/>
      <c r="AD6" s="369"/>
      <c r="AE6" s="369"/>
      <c r="AF6" s="369"/>
      <c r="AG6" s="369"/>
      <c r="AH6" s="369"/>
      <c r="AI6" s="379"/>
      <c r="AJ6" s="369"/>
      <c r="AK6" s="369"/>
    </row>
    <row r="7" spans="1:80" ht="233.1" customHeight="1" x14ac:dyDescent="0.2">
      <c r="A7" s="368"/>
      <c r="B7" s="329"/>
      <c r="C7" s="382"/>
      <c r="D7" s="385"/>
      <c r="E7" s="269" t="s">
        <v>38</v>
      </c>
      <c r="F7" s="269" t="s">
        <v>39</v>
      </c>
      <c r="G7" s="269" t="s">
        <v>23</v>
      </c>
      <c r="H7" s="238" t="s">
        <v>48</v>
      </c>
      <c r="I7" s="270" t="s">
        <v>56</v>
      </c>
      <c r="J7" s="212" t="s">
        <v>91</v>
      </c>
      <c r="K7" s="215" t="s">
        <v>94</v>
      </c>
      <c r="L7" s="271" t="s">
        <v>52</v>
      </c>
      <c r="M7" s="271" t="s">
        <v>24</v>
      </c>
      <c r="N7" s="271" t="s">
        <v>25</v>
      </c>
      <c r="O7" s="271" t="s">
        <v>53</v>
      </c>
      <c r="P7" s="99" t="s">
        <v>26</v>
      </c>
      <c r="Q7" s="101" t="s">
        <v>36</v>
      </c>
      <c r="R7" s="101" t="s">
        <v>35</v>
      </c>
      <c r="S7" s="101" t="s">
        <v>57</v>
      </c>
      <c r="T7" s="99" t="s">
        <v>27</v>
      </c>
      <c r="U7" s="99" t="s">
        <v>69</v>
      </c>
      <c r="V7" s="99" t="s">
        <v>28</v>
      </c>
      <c r="W7" s="99" t="s">
        <v>29</v>
      </c>
      <c r="X7" s="99" t="s">
        <v>30</v>
      </c>
      <c r="Y7" s="99" t="s">
        <v>31</v>
      </c>
      <c r="Z7" s="102" t="s">
        <v>32</v>
      </c>
      <c r="AA7" s="99" t="s">
        <v>58</v>
      </c>
      <c r="AB7" s="100" t="s">
        <v>59</v>
      </c>
      <c r="AC7" s="101" t="s">
        <v>60</v>
      </c>
      <c r="AD7" s="136"/>
      <c r="AE7" s="136"/>
      <c r="AF7" s="136"/>
      <c r="AG7" s="136"/>
      <c r="AH7" s="136"/>
      <c r="AI7" s="380"/>
      <c r="AJ7" s="375"/>
      <c r="AK7" s="375"/>
    </row>
    <row r="8" spans="1:80" ht="56.1" customHeight="1" x14ac:dyDescent="0.2">
      <c r="A8" s="87">
        <v>1</v>
      </c>
      <c r="B8" s="188" t="s">
        <v>102</v>
      </c>
      <c r="C8" s="188" t="s">
        <v>37</v>
      </c>
      <c r="D8" s="214">
        <v>1</v>
      </c>
      <c r="E8" s="217">
        <v>1</v>
      </c>
      <c r="F8" s="217"/>
      <c r="G8" s="217"/>
      <c r="H8" s="217"/>
      <c r="I8" s="217"/>
      <c r="J8" s="217"/>
      <c r="K8" s="217"/>
      <c r="L8" s="217"/>
      <c r="M8" s="217"/>
      <c r="N8" s="266"/>
      <c r="O8" s="266"/>
      <c r="P8" s="145"/>
      <c r="Q8" s="145"/>
      <c r="R8" s="145"/>
      <c r="S8" s="145"/>
      <c r="T8" s="145"/>
      <c r="U8" s="145"/>
      <c r="V8" s="145"/>
      <c r="W8" s="145" t="s">
        <v>41</v>
      </c>
      <c r="X8" s="145" t="s">
        <v>41</v>
      </c>
      <c r="Y8" s="145"/>
      <c r="Z8" s="145"/>
      <c r="AA8" s="145" t="s">
        <v>41</v>
      </c>
      <c r="AB8" s="145"/>
      <c r="AC8" s="145"/>
      <c r="AD8" s="81" t="s">
        <v>41</v>
      </c>
      <c r="AE8" s="81"/>
      <c r="AF8" s="81"/>
      <c r="AG8" s="81"/>
      <c r="AH8" s="81"/>
      <c r="AI8" s="81" t="s">
        <v>41</v>
      </c>
      <c r="AJ8" s="81"/>
      <c r="AK8" s="81"/>
    </row>
    <row r="9" spans="1:80" ht="51" customHeight="1" x14ac:dyDescent="0.2">
      <c r="A9" s="143">
        <v>2</v>
      </c>
      <c r="B9" s="220" t="s">
        <v>166</v>
      </c>
      <c r="C9" s="188" t="s">
        <v>37</v>
      </c>
      <c r="D9" s="232">
        <v>10</v>
      </c>
      <c r="E9" s="217">
        <v>1</v>
      </c>
      <c r="F9" s="217"/>
      <c r="G9" s="217"/>
      <c r="H9" s="217"/>
      <c r="I9" s="217"/>
      <c r="J9" s="217"/>
      <c r="K9" s="217"/>
      <c r="L9" s="217"/>
      <c r="M9" s="217"/>
      <c r="N9" s="266"/>
      <c r="O9" s="266"/>
      <c r="P9" s="145" t="s">
        <v>41</v>
      </c>
      <c r="Q9" s="145"/>
      <c r="R9" s="145"/>
      <c r="S9" s="145"/>
      <c r="T9" s="145"/>
      <c r="U9" s="145"/>
      <c r="V9" s="145"/>
      <c r="W9" s="145" t="s">
        <v>41</v>
      </c>
      <c r="X9" s="145" t="s">
        <v>41</v>
      </c>
      <c r="Y9" s="145"/>
      <c r="Z9" s="145"/>
      <c r="AA9" s="145" t="s">
        <v>41</v>
      </c>
      <c r="AB9" s="145"/>
      <c r="AC9" s="145"/>
      <c r="AD9" s="81"/>
      <c r="AE9" s="81" t="s">
        <v>41</v>
      </c>
      <c r="AF9" s="81"/>
      <c r="AG9" s="81"/>
      <c r="AH9" s="81"/>
      <c r="AI9" s="81"/>
      <c r="AJ9" s="81" t="s">
        <v>41</v>
      </c>
      <c r="AK9" s="81"/>
    </row>
    <row r="10" spans="1:80" ht="56.1" customHeight="1" x14ac:dyDescent="0.2">
      <c r="A10" s="87">
        <v>3</v>
      </c>
      <c r="B10" s="188" t="s">
        <v>103</v>
      </c>
      <c r="C10" s="213" t="s">
        <v>37</v>
      </c>
      <c r="D10" s="214">
        <v>4</v>
      </c>
      <c r="E10" s="217">
        <v>1</v>
      </c>
      <c r="F10" s="217"/>
      <c r="G10" s="217"/>
      <c r="H10" s="217"/>
      <c r="I10" s="217"/>
      <c r="J10" s="217"/>
      <c r="K10" s="217">
        <v>2</v>
      </c>
      <c r="L10" s="217"/>
      <c r="M10" s="217"/>
      <c r="N10" s="266"/>
      <c r="O10" s="266"/>
      <c r="P10" s="145" t="s">
        <v>41</v>
      </c>
      <c r="Q10" s="145" t="s">
        <v>41</v>
      </c>
      <c r="R10" s="145" t="s">
        <v>41</v>
      </c>
      <c r="S10" s="145" t="s">
        <v>41</v>
      </c>
      <c r="T10" s="145" t="s">
        <v>41</v>
      </c>
      <c r="U10" s="145" t="s">
        <v>41</v>
      </c>
      <c r="V10" s="145" t="s">
        <v>41</v>
      </c>
      <c r="W10" s="145" t="s">
        <v>41</v>
      </c>
      <c r="X10" s="145" t="s">
        <v>41</v>
      </c>
      <c r="Y10" s="145" t="s">
        <v>41</v>
      </c>
      <c r="Z10" s="145" t="s">
        <v>41</v>
      </c>
      <c r="AA10" s="145" t="s">
        <v>41</v>
      </c>
      <c r="AB10" s="145"/>
      <c r="AC10" s="145" t="s">
        <v>41</v>
      </c>
      <c r="AD10" s="81" t="s">
        <v>41</v>
      </c>
      <c r="AE10" s="81"/>
      <c r="AF10" s="81"/>
      <c r="AG10" s="81"/>
      <c r="AH10" s="81"/>
      <c r="AI10" s="81" t="s">
        <v>41</v>
      </c>
      <c r="AJ10" s="81"/>
      <c r="AK10" s="81"/>
    </row>
    <row r="11" spans="1:80" ht="66" customHeight="1" x14ac:dyDescent="0.2">
      <c r="A11" s="143">
        <v>4</v>
      </c>
      <c r="B11" s="188" t="s">
        <v>104</v>
      </c>
      <c r="C11" s="188" t="s">
        <v>37</v>
      </c>
      <c r="D11" s="232">
        <v>5</v>
      </c>
      <c r="E11" s="217">
        <v>1</v>
      </c>
      <c r="F11" s="217"/>
      <c r="G11" s="217"/>
      <c r="H11" s="217"/>
      <c r="I11" s="217"/>
      <c r="J11" s="217"/>
      <c r="K11" s="217">
        <v>1</v>
      </c>
      <c r="L11" s="217"/>
      <c r="M11" s="217"/>
      <c r="N11" s="266"/>
      <c r="O11" s="266"/>
      <c r="P11" s="145" t="s">
        <v>41</v>
      </c>
      <c r="Q11" s="145"/>
      <c r="R11" s="145"/>
      <c r="S11" s="145"/>
      <c r="T11" s="145" t="s">
        <v>41</v>
      </c>
      <c r="U11" s="145" t="s">
        <v>41</v>
      </c>
      <c r="V11" s="145" t="s">
        <v>41</v>
      </c>
      <c r="W11" s="145" t="s">
        <v>41</v>
      </c>
      <c r="X11" s="145" t="s">
        <v>41</v>
      </c>
      <c r="Y11" s="145" t="s">
        <v>41</v>
      </c>
      <c r="Z11" s="145" t="s">
        <v>41</v>
      </c>
      <c r="AA11" s="145" t="s">
        <v>41</v>
      </c>
      <c r="AB11" s="145"/>
      <c r="AC11" s="145" t="s">
        <v>41</v>
      </c>
      <c r="AD11" s="81" t="s">
        <v>41</v>
      </c>
      <c r="AE11" s="81"/>
      <c r="AF11" s="81"/>
      <c r="AG11" s="81"/>
      <c r="AH11" s="81"/>
      <c r="AI11" s="81" t="s">
        <v>41</v>
      </c>
      <c r="AJ11" s="81"/>
      <c r="AK11" s="81"/>
    </row>
    <row r="12" spans="1:80" ht="56.1" customHeight="1" x14ac:dyDescent="0.2">
      <c r="A12" s="87">
        <v>5</v>
      </c>
      <c r="B12" s="188" t="s">
        <v>63</v>
      </c>
      <c r="C12" s="188" t="s">
        <v>37</v>
      </c>
      <c r="D12" s="232">
        <v>240</v>
      </c>
      <c r="E12" s="217"/>
      <c r="F12" s="217"/>
      <c r="G12" s="217"/>
      <c r="H12" s="217"/>
      <c r="I12" s="217"/>
      <c r="J12" s="217"/>
      <c r="K12" s="217"/>
      <c r="L12" s="217"/>
      <c r="M12" s="217"/>
      <c r="N12" s="266"/>
      <c r="O12" s="266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81"/>
      <c r="AE12" s="81"/>
      <c r="AF12" s="81"/>
      <c r="AG12" s="81" t="s">
        <v>41</v>
      </c>
      <c r="AH12" s="81"/>
      <c r="AI12" s="81"/>
      <c r="AJ12" s="81"/>
      <c r="AK12" s="81" t="s">
        <v>41</v>
      </c>
    </row>
    <row r="13" spans="1:80" ht="56.1" customHeight="1" x14ac:dyDescent="0.2">
      <c r="A13" s="143">
        <v>6</v>
      </c>
      <c r="B13" s="188" t="s">
        <v>105</v>
      </c>
      <c r="C13" s="188" t="s">
        <v>37</v>
      </c>
      <c r="D13" s="232">
        <v>10</v>
      </c>
      <c r="E13" s="217"/>
      <c r="F13" s="217">
        <v>1</v>
      </c>
      <c r="G13" s="217"/>
      <c r="H13" s="217"/>
      <c r="I13" s="217"/>
      <c r="J13" s="217"/>
      <c r="K13" s="217"/>
      <c r="L13" s="217"/>
      <c r="M13" s="217"/>
      <c r="N13" s="266"/>
      <c r="O13" s="266"/>
      <c r="P13" s="145"/>
      <c r="Q13" s="145"/>
      <c r="R13" s="145"/>
      <c r="S13" s="145"/>
      <c r="T13" s="145"/>
      <c r="U13" s="145"/>
      <c r="V13" s="145"/>
      <c r="W13" s="145" t="s">
        <v>41</v>
      </c>
      <c r="X13" s="145"/>
      <c r="Y13" s="145"/>
      <c r="Z13" s="145"/>
      <c r="AA13" s="145"/>
      <c r="AB13" s="145"/>
      <c r="AC13" s="145"/>
      <c r="AD13" s="81"/>
      <c r="AE13" s="81"/>
      <c r="AF13" s="81" t="s">
        <v>41</v>
      </c>
      <c r="AG13" s="81"/>
      <c r="AH13" s="81"/>
      <c r="AI13" s="81" t="s">
        <v>41</v>
      </c>
      <c r="AJ13" s="81"/>
      <c r="AK13" s="81"/>
    </row>
    <row r="14" spans="1:80" ht="48" customHeight="1" x14ac:dyDescent="0.2">
      <c r="A14" s="87">
        <v>7</v>
      </c>
      <c r="B14" s="188" t="s">
        <v>106</v>
      </c>
      <c r="C14" s="188" t="s">
        <v>55</v>
      </c>
      <c r="D14" s="232">
        <v>5</v>
      </c>
      <c r="E14" s="217"/>
      <c r="F14" s="217"/>
      <c r="G14" s="217">
        <v>1</v>
      </c>
      <c r="H14" s="217"/>
      <c r="I14" s="217"/>
      <c r="J14" s="217"/>
      <c r="K14" s="230"/>
      <c r="L14" s="217"/>
      <c r="M14" s="217"/>
      <c r="N14" s="266"/>
      <c r="O14" s="266"/>
      <c r="P14" s="145" t="s">
        <v>41</v>
      </c>
      <c r="Q14" s="145" t="s">
        <v>41</v>
      </c>
      <c r="R14" s="145" t="s">
        <v>41</v>
      </c>
      <c r="S14" s="145" t="s">
        <v>41</v>
      </c>
      <c r="T14" s="145"/>
      <c r="U14" s="145" t="s">
        <v>41</v>
      </c>
      <c r="V14" s="145" t="s">
        <v>41</v>
      </c>
      <c r="W14" s="145" t="s">
        <v>41</v>
      </c>
      <c r="X14" s="145" t="s">
        <v>41</v>
      </c>
      <c r="Y14" s="145"/>
      <c r="Z14" s="145" t="s">
        <v>41</v>
      </c>
      <c r="AA14" s="145" t="s">
        <v>41</v>
      </c>
      <c r="AB14" s="145"/>
      <c r="AC14" s="145" t="s">
        <v>41</v>
      </c>
      <c r="AD14" s="81" t="s">
        <v>41</v>
      </c>
      <c r="AE14" s="81"/>
      <c r="AF14" s="81"/>
      <c r="AG14" s="81"/>
      <c r="AH14" s="81"/>
      <c r="AI14" s="81" t="s">
        <v>41</v>
      </c>
      <c r="AJ14" s="81"/>
      <c r="AK14" s="81"/>
    </row>
    <row r="15" spans="1:80" s="86" customFormat="1" ht="51" customHeight="1" x14ac:dyDescent="0.25">
      <c r="A15" s="143">
        <v>8</v>
      </c>
      <c r="B15" s="188" t="s">
        <v>64</v>
      </c>
      <c r="C15" s="188" t="s">
        <v>55</v>
      </c>
      <c r="D15" s="214">
        <v>480</v>
      </c>
      <c r="E15" s="217"/>
      <c r="F15" s="217"/>
      <c r="G15" s="217"/>
      <c r="H15" s="217"/>
      <c r="I15" s="217"/>
      <c r="J15" s="217"/>
      <c r="K15" s="230"/>
      <c r="L15" s="217"/>
      <c r="M15" s="272"/>
      <c r="N15" s="273"/>
      <c r="O15" s="231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84"/>
      <c r="AE15" s="84"/>
      <c r="AF15" s="84"/>
      <c r="AG15" s="84" t="s">
        <v>41</v>
      </c>
      <c r="AH15" s="84"/>
      <c r="AI15" s="84"/>
      <c r="AJ15" s="84"/>
      <c r="AK15" s="84" t="s">
        <v>41</v>
      </c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</row>
    <row r="16" spans="1:80" s="86" customFormat="1" ht="56.1" customHeight="1" x14ac:dyDescent="0.25">
      <c r="A16" s="87">
        <v>9</v>
      </c>
      <c r="B16" s="188" t="s">
        <v>66</v>
      </c>
      <c r="C16" s="188" t="s">
        <v>55</v>
      </c>
      <c r="D16" s="214">
        <v>10</v>
      </c>
      <c r="E16" s="217"/>
      <c r="F16" s="217"/>
      <c r="G16" s="217"/>
      <c r="H16" s="217"/>
      <c r="I16" s="217">
        <v>1</v>
      </c>
      <c r="J16" s="217"/>
      <c r="K16" s="230"/>
      <c r="L16" s="217"/>
      <c r="M16" s="272"/>
      <c r="N16" s="273"/>
      <c r="O16" s="231"/>
      <c r="P16" s="145" t="s">
        <v>41</v>
      </c>
      <c r="Q16" s="145" t="s">
        <v>41</v>
      </c>
      <c r="R16" s="145" t="s">
        <v>41</v>
      </c>
      <c r="S16" s="145" t="s">
        <v>41</v>
      </c>
      <c r="T16" s="145"/>
      <c r="U16" s="145"/>
      <c r="V16" s="145" t="s">
        <v>41</v>
      </c>
      <c r="W16" s="145" t="s">
        <v>41</v>
      </c>
      <c r="X16" s="145" t="s">
        <v>41</v>
      </c>
      <c r="Y16" s="145"/>
      <c r="Z16" s="145" t="s">
        <v>41</v>
      </c>
      <c r="AA16" s="145" t="s">
        <v>41</v>
      </c>
      <c r="AB16" s="145"/>
      <c r="AC16" s="145" t="s">
        <v>41</v>
      </c>
      <c r="AD16" s="84" t="s">
        <v>41</v>
      </c>
      <c r="AE16" s="84"/>
      <c r="AF16" s="84"/>
      <c r="AG16" s="84"/>
      <c r="AH16" s="84"/>
      <c r="AI16" s="84" t="s">
        <v>41</v>
      </c>
      <c r="AJ16" s="84"/>
      <c r="AK16" s="84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</row>
    <row r="17" spans="1:80" ht="56.1" customHeight="1" x14ac:dyDescent="0.2">
      <c r="A17" s="143">
        <v>10</v>
      </c>
      <c r="B17" s="188" t="s">
        <v>64</v>
      </c>
      <c r="C17" s="188" t="s">
        <v>55</v>
      </c>
      <c r="D17" s="232">
        <v>480</v>
      </c>
      <c r="E17" s="217"/>
      <c r="F17" s="217"/>
      <c r="G17" s="217"/>
      <c r="H17" s="217"/>
      <c r="I17" s="217"/>
      <c r="J17" s="217"/>
      <c r="K17" s="230"/>
      <c r="L17" s="217"/>
      <c r="M17" s="217"/>
      <c r="N17" s="266"/>
      <c r="O17" s="266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81"/>
      <c r="AE17" s="81"/>
      <c r="AF17" s="81"/>
      <c r="AG17" s="81" t="s">
        <v>41</v>
      </c>
      <c r="AH17" s="81"/>
      <c r="AI17" s="81"/>
      <c r="AJ17" s="81"/>
      <c r="AK17" s="81" t="s">
        <v>41</v>
      </c>
    </row>
    <row r="18" spans="1:80" ht="56.1" customHeight="1" x14ac:dyDescent="0.2">
      <c r="A18" s="87">
        <v>11</v>
      </c>
      <c r="B18" s="213" t="s">
        <v>144</v>
      </c>
      <c r="C18" s="188" t="s">
        <v>55</v>
      </c>
      <c r="D18" s="232">
        <v>75</v>
      </c>
      <c r="E18" s="217"/>
      <c r="F18" s="217"/>
      <c r="G18" s="217"/>
      <c r="H18" s="217">
        <v>1</v>
      </c>
      <c r="I18" s="217"/>
      <c r="J18" s="217"/>
      <c r="K18" s="231"/>
      <c r="L18" s="217"/>
      <c r="M18" s="217"/>
      <c r="N18" s="274"/>
      <c r="O18" s="274"/>
      <c r="P18" s="145" t="s">
        <v>41</v>
      </c>
      <c r="Q18" s="145"/>
      <c r="R18" s="145"/>
      <c r="S18" s="145"/>
      <c r="T18" s="145"/>
      <c r="U18" s="145" t="s">
        <v>41</v>
      </c>
      <c r="V18" s="145" t="s">
        <v>41</v>
      </c>
      <c r="W18" s="145" t="s">
        <v>41</v>
      </c>
      <c r="X18" s="145" t="s">
        <v>41</v>
      </c>
      <c r="Y18" s="145"/>
      <c r="Z18" s="145" t="s">
        <v>41</v>
      </c>
      <c r="AA18" s="145" t="s">
        <v>41</v>
      </c>
      <c r="AB18" s="231"/>
      <c r="AC18" s="231" t="s">
        <v>41</v>
      </c>
      <c r="AD18" s="294"/>
      <c r="AE18" s="294" t="s">
        <v>41</v>
      </c>
      <c r="AF18" s="274"/>
      <c r="AG18" s="81"/>
      <c r="AH18" s="81"/>
      <c r="AI18" s="81" t="s">
        <v>41</v>
      </c>
      <c r="AJ18" s="81"/>
      <c r="AK18" s="81"/>
    </row>
    <row r="19" spans="1:80" ht="56.1" customHeight="1" x14ac:dyDescent="0.2">
      <c r="A19" s="143">
        <v>12</v>
      </c>
      <c r="B19" s="213" t="s">
        <v>68</v>
      </c>
      <c r="C19" s="188" t="s">
        <v>55</v>
      </c>
      <c r="D19" s="232">
        <v>30</v>
      </c>
      <c r="E19" s="217"/>
      <c r="F19" s="217"/>
      <c r="G19" s="217"/>
      <c r="H19" s="217">
        <v>1</v>
      </c>
      <c r="I19" s="217"/>
      <c r="J19" s="217"/>
      <c r="K19" s="231"/>
      <c r="L19" s="217"/>
      <c r="M19" s="217"/>
      <c r="N19" s="274"/>
      <c r="O19" s="274">
        <v>1</v>
      </c>
      <c r="P19" s="145"/>
      <c r="Q19" s="145"/>
      <c r="R19" s="145"/>
      <c r="S19" s="145"/>
      <c r="T19" s="145"/>
      <c r="U19" s="145" t="s">
        <v>41</v>
      </c>
      <c r="V19" s="145" t="s">
        <v>41</v>
      </c>
      <c r="W19" s="145" t="s">
        <v>41</v>
      </c>
      <c r="X19" s="145" t="s">
        <v>41</v>
      </c>
      <c r="Y19" s="145"/>
      <c r="Z19" s="145" t="s">
        <v>41</v>
      </c>
      <c r="AA19" s="145" t="s">
        <v>41</v>
      </c>
      <c r="AB19" s="145"/>
      <c r="AC19" s="145" t="s">
        <v>41</v>
      </c>
      <c r="AD19" s="81" t="s">
        <v>41</v>
      </c>
      <c r="AE19" s="81"/>
      <c r="AF19" s="81"/>
      <c r="AG19" s="81"/>
      <c r="AH19" s="81"/>
      <c r="AI19" s="81" t="s">
        <v>41</v>
      </c>
      <c r="AJ19" s="81"/>
      <c r="AK19" s="81"/>
    </row>
    <row r="20" spans="1:80" ht="56.1" customHeight="1" x14ac:dyDescent="0.2">
      <c r="A20" s="87">
        <v>13</v>
      </c>
      <c r="B20" s="188" t="s">
        <v>67</v>
      </c>
      <c r="C20" s="188" t="s">
        <v>55</v>
      </c>
      <c r="D20" s="232">
        <f>7*60*8</f>
        <v>3360</v>
      </c>
      <c r="E20" s="232"/>
      <c r="F20" s="232"/>
      <c r="G20" s="232"/>
      <c r="H20" s="232"/>
      <c r="I20" s="232"/>
      <c r="J20" s="232"/>
      <c r="K20" s="231"/>
      <c r="L20" s="217"/>
      <c r="M20" s="217"/>
      <c r="N20" s="274"/>
      <c r="O20" s="274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81"/>
      <c r="AE20" s="81"/>
      <c r="AF20" s="81"/>
      <c r="AG20" s="81" t="s">
        <v>41</v>
      </c>
      <c r="AH20" s="81"/>
      <c r="AI20" s="81"/>
      <c r="AJ20" s="81"/>
      <c r="AK20" s="81" t="s">
        <v>41</v>
      </c>
    </row>
    <row r="21" spans="1:80" ht="56.1" customHeight="1" x14ac:dyDescent="0.2">
      <c r="A21" s="143">
        <v>14</v>
      </c>
      <c r="B21" s="188" t="s">
        <v>75</v>
      </c>
      <c r="C21" s="188" t="s">
        <v>55</v>
      </c>
      <c r="D21" s="263">
        <v>180</v>
      </c>
      <c r="E21" s="228"/>
      <c r="F21" s="217"/>
      <c r="G21" s="217"/>
      <c r="H21" s="217"/>
      <c r="I21" s="217"/>
      <c r="J21" s="217"/>
      <c r="K21" s="274"/>
      <c r="L21" s="217"/>
      <c r="M21" s="217"/>
      <c r="N21" s="274"/>
      <c r="O21" s="274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81"/>
      <c r="AE21" s="81"/>
      <c r="AF21" s="81"/>
      <c r="AG21" s="81" t="s">
        <v>41</v>
      </c>
      <c r="AH21" s="81"/>
      <c r="AI21" s="81"/>
      <c r="AJ21" s="81"/>
      <c r="AK21" s="81" t="s">
        <v>41</v>
      </c>
    </row>
    <row r="22" spans="1:80" ht="56.1" customHeight="1" x14ac:dyDescent="0.2">
      <c r="A22" s="87">
        <v>15</v>
      </c>
      <c r="B22" s="188" t="s">
        <v>76</v>
      </c>
      <c r="C22" s="188" t="s">
        <v>55</v>
      </c>
      <c r="D22" s="263">
        <v>240</v>
      </c>
      <c r="E22" s="228"/>
      <c r="F22" s="217"/>
      <c r="G22" s="217"/>
      <c r="H22" s="217">
        <v>1</v>
      </c>
      <c r="I22" s="217"/>
      <c r="J22" s="217"/>
      <c r="K22" s="274"/>
      <c r="L22" s="217"/>
      <c r="M22" s="217"/>
      <c r="N22" s="274"/>
      <c r="O22" s="274"/>
      <c r="P22" s="145" t="s">
        <v>41</v>
      </c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81"/>
      <c r="AE22" s="81" t="s">
        <v>41</v>
      </c>
      <c r="AF22" s="81"/>
      <c r="AG22" s="81"/>
      <c r="AH22" s="81"/>
      <c r="AI22" s="81"/>
      <c r="AJ22" s="81" t="s">
        <v>41</v>
      </c>
      <c r="AK22" s="81"/>
    </row>
    <row r="23" spans="1:80" ht="56.1" customHeight="1" x14ac:dyDescent="0.2">
      <c r="A23" s="143">
        <v>16</v>
      </c>
      <c r="B23" s="188" t="s">
        <v>77</v>
      </c>
      <c r="C23" s="188" t="s">
        <v>55</v>
      </c>
      <c r="D23" s="263">
        <v>40</v>
      </c>
      <c r="E23" s="228"/>
      <c r="F23" s="217"/>
      <c r="G23" s="217"/>
      <c r="H23" s="217">
        <v>1</v>
      </c>
      <c r="I23" s="217"/>
      <c r="J23" s="217"/>
      <c r="K23" s="274"/>
      <c r="L23" s="217">
        <v>4</v>
      </c>
      <c r="M23" s="217"/>
      <c r="N23" s="274"/>
      <c r="O23" s="274"/>
      <c r="P23" s="145" t="s">
        <v>41</v>
      </c>
      <c r="Q23" s="145" t="s">
        <v>41</v>
      </c>
      <c r="R23" s="145" t="s">
        <v>41</v>
      </c>
      <c r="S23" s="145" t="s">
        <v>41</v>
      </c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81" t="s">
        <v>41</v>
      </c>
      <c r="AE23" s="81"/>
      <c r="AF23" s="81"/>
      <c r="AG23" s="81"/>
      <c r="AH23" s="81"/>
      <c r="AI23" s="81" t="s">
        <v>41</v>
      </c>
      <c r="AJ23" s="81"/>
      <c r="AK23" s="81"/>
    </row>
    <row r="24" spans="1:80" ht="56.1" customHeight="1" x14ac:dyDescent="0.2">
      <c r="A24" s="87">
        <v>17</v>
      </c>
      <c r="B24" s="188" t="s">
        <v>115</v>
      </c>
      <c r="C24" s="188" t="s">
        <v>55</v>
      </c>
      <c r="D24" s="263">
        <v>180</v>
      </c>
      <c r="E24" s="228"/>
      <c r="F24" s="217"/>
      <c r="G24" s="217"/>
      <c r="H24" s="217"/>
      <c r="I24" s="217"/>
      <c r="J24" s="217"/>
      <c r="K24" s="274"/>
      <c r="L24" s="217"/>
      <c r="M24" s="217"/>
      <c r="N24" s="274"/>
      <c r="O24" s="274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81"/>
      <c r="AE24" s="81"/>
      <c r="AF24" s="81"/>
      <c r="AG24" s="81" t="s">
        <v>41</v>
      </c>
      <c r="AH24" s="81"/>
      <c r="AI24" s="81"/>
      <c r="AJ24" s="81"/>
      <c r="AK24" s="81" t="s">
        <v>41</v>
      </c>
    </row>
    <row r="25" spans="1:80" ht="56.1" customHeight="1" x14ac:dyDescent="0.2">
      <c r="A25" s="143">
        <v>18</v>
      </c>
      <c r="B25" s="188" t="s">
        <v>123</v>
      </c>
      <c r="C25" s="188" t="s">
        <v>55</v>
      </c>
      <c r="D25" s="263">
        <v>180</v>
      </c>
      <c r="E25" s="228"/>
      <c r="F25" s="217"/>
      <c r="G25" s="217"/>
      <c r="H25" s="217">
        <v>1</v>
      </c>
      <c r="I25" s="217"/>
      <c r="J25" s="217"/>
      <c r="K25" s="217">
        <v>6</v>
      </c>
      <c r="L25" s="217"/>
      <c r="M25" s="217"/>
      <c r="N25" s="274"/>
      <c r="O25" s="274"/>
      <c r="P25" s="145" t="s">
        <v>41</v>
      </c>
      <c r="Q25" s="145" t="s">
        <v>41</v>
      </c>
      <c r="R25" s="145" t="s">
        <v>41</v>
      </c>
      <c r="S25" s="145" t="s">
        <v>41</v>
      </c>
      <c r="T25" s="145" t="s">
        <v>41</v>
      </c>
      <c r="U25" s="145" t="s">
        <v>41</v>
      </c>
      <c r="V25" s="145" t="s">
        <v>41</v>
      </c>
      <c r="W25" s="145" t="s">
        <v>41</v>
      </c>
      <c r="X25" s="145" t="s">
        <v>41</v>
      </c>
      <c r="Y25" s="145" t="s">
        <v>41</v>
      </c>
      <c r="Z25" s="145" t="s">
        <v>41</v>
      </c>
      <c r="AA25" s="145" t="s">
        <v>41</v>
      </c>
      <c r="AB25" s="145"/>
      <c r="AC25" s="145" t="s">
        <v>41</v>
      </c>
      <c r="AD25" s="81" t="s">
        <v>41</v>
      </c>
      <c r="AE25" s="81"/>
      <c r="AF25" s="81"/>
      <c r="AG25" s="81"/>
      <c r="AH25" s="81"/>
      <c r="AI25" s="81" t="s">
        <v>41</v>
      </c>
      <c r="AJ25" s="81"/>
      <c r="AK25" s="81"/>
    </row>
    <row r="26" spans="1:80" ht="56.1" customHeight="1" x14ac:dyDescent="0.2">
      <c r="A26" s="87">
        <v>19</v>
      </c>
      <c r="B26" s="188" t="s">
        <v>64</v>
      </c>
      <c r="C26" s="188" t="s">
        <v>55</v>
      </c>
      <c r="D26" s="263">
        <v>480</v>
      </c>
      <c r="E26" s="228"/>
      <c r="F26" s="217"/>
      <c r="G26" s="217"/>
      <c r="H26" s="217"/>
      <c r="I26" s="217"/>
      <c r="J26" s="217"/>
      <c r="K26" s="217"/>
      <c r="L26" s="217"/>
      <c r="M26" s="274"/>
      <c r="N26" s="274"/>
      <c r="O26" s="231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81"/>
      <c r="AE26" s="81"/>
      <c r="AF26" s="81"/>
      <c r="AG26" s="81" t="s">
        <v>41</v>
      </c>
      <c r="AH26" s="81"/>
      <c r="AI26" s="81"/>
      <c r="AJ26" s="81"/>
      <c r="AK26" s="81" t="s">
        <v>41</v>
      </c>
    </row>
    <row r="27" spans="1:80" ht="56.1" customHeight="1" x14ac:dyDescent="0.2">
      <c r="A27" s="143">
        <v>20</v>
      </c>
      <c r="B27" s="188" t="s">
        <v>121</v>
      </c>
      <c r="C27" s="188" t="s">
        <v>55</v>
      </c>
      <c r="D27" s="263">
        <v>20</v>
      </c>
      <c r="E27" s="228"/>
      <c r="F27" s="217"/>
      <c r="G27" s="217"/>
      <c r="H27" s="217"/>
      <c r="I27" s="217">
        <v>1</v>
      </c>
      <c r="J27" s="217"/>
      <c r="K27" s="217"/>
      <c r="L27" s="217"/>
      <c r="M27" s="274"/>
      <c r="N27" s="274"/>
      <c r="O27" s="231"/>
      <c r="P27" s="145"/>
      <c r="Q27" s="145"/>
      <c r="R27" s="145"/>
      <c r="S27" s="145"/>
      <c r="T27" s="145"/>
      <c r="U27" s="145"/>
      <c r="V27" s="145" t="s">
        <v>41</v>
      </c>
      <c r="W27" s="145" t="s">
        <v>41</v>
      </c>
      <c r="X27" s="145" t="s">
        <v>41</v>
      </c>
      <c r="Y27" s="145"/>
      <c r="Z27" s="145" t="s">
        <v>41</v>
      </c>
      <c r="AA27" s="145" t="s">
        <v>41</v>
      </c>
      <c r="AB27" s="145"/>
      <c r="AC27" s="145" t="s">
        <v>41</v>
      </c>
      <c r="AD27" s="81"/>
      <c r="AE27" s="81" t="s">
        <v>41</v>
      </c>
      <c r="AF27" s="81"/>
      <c r="AG27" s="81"/>
      <c r="AH27" s="81"/>
      <c r="AI27" s="81"/>
      <c r="AJ27" s="81" t="s">
        <v>41</v>
      </c>
      <c r="AK27" s="81"/>
    </row>
    <row r="28" spans="1:80" ht="56.1" customHeight="1" x14ac:dyDescent="0.2">
      <c r="A28" s="87">
        <v>21</v>
      </c>
      <c r="B28" s="188" t="s">
        <v>118</v>
      </c>
      <c r="C28" s="188" t="s">
        <v>55</v>
      </c>
      <c r="D28" s="275">
        <v>5</v>
      </c>
      <c r="E28" s="228"/>
      <c r="F28" s="217"/>
      <c r="G28" s="217"/>
      <c r="H28" s="217"/>
      <c r="I28" s="217">
        <v>1</v>
      </c>
      <c r="J28" s="217"/>
      <c r="K28" s="217"/>
      <c r="L28" s="217"/>
      <c r="M28" s="274"/>
      <c r="N28" s="274"/>
      <c r="O28" s="231"/>
      <c r="P28" s="145" t="s">
        <v>41</v>
      </c>
      <c r="Q28" s="145" t="s">
        <v>41</v>
      </c>
      <c r="R28" s="145" t="s">
        <v>41</v>
      </c>
      <c r="S28" s="145" t="s">
        <v>41</v>
      </c>
      <c r="T28" s="145"/>
      <c r="U28" s="145"/>
      <c r="V28" s="145"/>
      <c r="W28" s="145" t="s">
        <v>41</v>
      </c>
      <c r="X28" s="145" t="s">
        <v>41</v>
      </c>
      <c r="Y28" s="145"/>
      <c r="Z28" s="145"/>
      <c r="AA28" s="145" t="s">
        <v>41</v>
      </c>
      <c r="AB28" s="145"/>
      <c r="AC28" s="145"/>
      <c r="AD28" s="81" t="s">
        <v>41</v>
      </c>
      <c r="AE28" s="81"/>
      <c r="AF28" s="81"/>
      <c r="AG28" s="81"/>
      <c r="AH28" s="81"/>
      <c r="AI28" s="81" t="s">
        <v>41</v>
      </c>
      <c r="AJ28" s="81"/>
      <c r="AK28" s="81"/>
    </row>
    <row r="29" spans="1:80" s="86" customFormat="1" ht="56.1" customHeight="1" x14ac:dyDescent="0.25">
      <c r="A29" s="143">
        <v>22</v>
      </c>
      <c r="B29" s="188" t="s">
        <v>64</v>
      </c>
      <c r="C29" s="188" t="s">
        <v>54</v>
      </c>
      <c r="D29" s="276">
        <v>480</v>
      </c>
      <c r="E29" s="228"/>
      <c r="F29" s="217"/>
      <c r="G29" s="217"/>
      <c r="H29" s="217"/>
      <c r="I29" s="217"/>
      <c r="J29" s="217"/>
      <c r="K29" s="217"/>
      <c r="L29" s="217"/>
      <c r="M29" s="273"/>
      <c r="N29" s="273"/>
      <c r="O29" s="231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84"/>
      <c r="AE29" s="84"/>
      <c r="AF29" s="84"/>
      <c r="AG29" s="84" t="s">
        <v>41</v>
      </c>
      <c r="AH29" s="84"/>
      <c r="AI29" s="84"/>
      <c r="AJ29" s="84"/>
      <c r="AK29" s="84" t="s">
        <v>41</v>
      </c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</row>
    <row r="30" spans="1:80" s="86" customFormat="1" ht="56.1" customHeight="1" x14ac:dyDescent="0.25">
      <c r="A30" s="87">
        <v>23</v>
      </c>
      <c r="B30" s="188" t="s">
        <v>133</v>
      </c>
      <c r="C30" s="188" t="s">
        <v>54</v>
      </c>
      <c r="D30" s="276">
        <v>20</v>
      </c>
      <c r="E30" s="228"/>
      <c r="F30" s="217"/>
      <c r="G30" s="217"/>
      <c r="H30" s="217"/>
      <c r="I30" s="217"/>
      <c r="J30" s="217">
        <v>1</v>
      </c>
      <c r="K30" s="217"/>
      <c r="L30" s="217"/>
      <c r="M30" s="273"/>
      <c r="N30" s="273"/>
      <c r="O30" s="231"/>
      <c r="P30" s="145"/>
      <c r="Q30" s="145"/>
      <c r="R30" s="145"/>
      <c r="S30" s="145"/>
      <c r="T30" s="145"/>
      <c r="U30" s="145"/>
      <c r="V30" s="145" t="s">
        <v>41</v>
      </c>
      <c r="W30" s="145" t="s">
        <v>41</v>
      </c>
      <c r="X30" s="145" t="s">
        <v>41</v>
      </c>
      <c r="Y30" s="145"/>
      <c r="Z30" s="145" t="s">
        <v>41</v>
      </c>
      <c r="AA30" s="145" t="s">
        <v>41</v>
      </c>
      <c r="AB30" s="145"/>
      <c r="AC30" s="145" t="s">
        <v>41</v>
      </c>
      <c r="AD30" s="84"/>
      <c r="AE30" s="84" t="s">
        <v>41</v>
      </c>
      <c r="AF30" s="84"/>
      <c r="AG30" s="84"/>
      <c r="AH30" s="84"/>
      <c r="AI30" s="84"/>
      <c r="AJ30" s="84" t="s">
        <v>41</v>
      </c>
      <c r="AK30" s="84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</row>
    <row r="31" spans="1:80" ht="56.1" customHeight="1" x14ac:dyDescent="0.2">
      <c r="A31" s="143">
        <v>24</v>
      </c>
      <c r="B31" s="188" t="s">
        <v>124</v>
      </c>
      <c r="C31" s="188" t="s">
        <v>54</v>
      </c>
      <c r="D31" s="263">
        <v>5</v>
      </c>
      <c r="E31" s="228"/>
      <c r="F31" s="217"/>
      <c r="G31" s="217"/>
      <c r="H31" s="217"/>
      <c r="I31" s="217"/>
      <c r="J31" s="231">
        <v>1</v>
      </c>
      <c r="K31" s="217"/>
      <c r="L31" s="217"/>
      <c r="M31" s="274"/>
      <c r="N31" s="274"/>
      <c r="O31" s="274"/>
      <c r="P31" s="81" t="s">
        <v>41</v>
      </c>
      <c r="Q31" s="81" t="s">
        <v>41</v>
      </c>
      <c r="R31" s="81" t="s">
        <v>41</v>
      </c>
      <c r="S31" s="81" t="s">
        <v>41</v>
      </c>
      <c r="T31" s="81"/>
      <c r="U31" s="81"/>
      <c r="V31" s="81"/>
      <c r="W31" s="81" t="s">
        <v>41</v>
      </c>
      <c r="X31" s="81" t="s">
        <v>41</v>
      </c>
      <c r="Y31" s="81"/>
      <c r="Z31" s="81"/>
      <c r="AA31" s="81" t="s">
        <v>41</v>
      </c>
      <c r="AB31" s="81"/>
      <c r="AC31" s="81"/>
      <c r="AD31" s="81" t="s">
        <v>41</v>
      </c>
      <c r="AE31" s="81"/>
      <c r="AF31" s="81"/>
      <c r="AG31" s="81"/>
      <c r="AH31" s="81"/>
      <c r="AI31" s="81" t="s">
        <v>41</v>
      </c>
      <c r="AJ31" s="81"/>
      <c r="AK31" s="81"/>
    </row>
    <row r="32" spans="1:80" ht="56.1" customHeight="1" x14ac:dyDescent="0.2">
      <c r="A32" s="87">
        <v>25</v>
      </c>
      <c r="B32" s="188" t="s">
        <v>132</v>
      </c>
      <c r="C32" s="188" t="s">
        <v>54</v>
      </c>
      <c r="D32" s="227">
        <v>5</v>
      </c>
      <c r="E32" s="228"/>
      <c r="F32" s="217"/>
      <c r="G32" s="217">
        <v>1</v>
      </c>
      <c r="H32" s="217"/>
      <c r="I32" s="217"/>
      <c r="J32" s="217"/>
      <c r="K32" s="217">
        <v>1</v>
      </c>
      <c r="L32" s="217"/>
      <c r="M32" s="274"/>
      <c r="N32" s="274"/>
      <c r="O32" s="274"/>
      <c r="P32" s="145" t="s">
        <v>41</v>
      </c>
      <c r="Q32" s="145"/>
      <c r="R32" s="145"/>
      <c r="S32" s="145"/>
      <c r="T32" s="145" t="s">
        <v>41</v>
      </c>
      <c r="U32" s="145" t="s">
        <v>41</v>
      </c>
      <c r="V32" s="145" t="s">
        <v>41</v>
      </c>
      <c r="W32" s="145" t="s">
        <v>41</v>
      </c>
      <c r="X32" s="145" t="s">
        <v>41</v>
      </c>
      <c r="Y32" s="145" t="s">
        <v>41</v>
      </c>
      <c r="Z32" s="145" t="s">
        <v>41</v>
      </c>
      <c r="AA32" s="145" t="s">
        <v>41</v>
      </c>
      <c r="AB32" s="145"/>
      <c r="AC32" s="145" t="s">
        <v>41</v>
      </c>
      <c r="AD32" s="81" t="s">
        <v>41</v>
      </c>
      <c r="AE32" s="81"/>
      <c r="AF32" s="81"/>
      <c r="AG32" s="81"/>
      <c r="AH32" s="81"/>
      <c r="AI32" s="81" t="s">
        <v>41</v>
      </c>
      <c r="AJ32" s="81"/>
      <c r="AK32" s="81"/>
    </row>
    <row r="33" spans="1:37" ht="56.1" customHeight="1" x14ac:dyDescent="0.2">
      <c r="A33" s="143">
        <v>26</v>
      </c>
      <c r="B33" s="188" t="s">
        <v>110</v>
      </c>
      <c r="C33" s="188" t="s">
        <v>54</v>
      </c>
      <c r="D33" s="227">
        <v>240</v>
      </c>
      <c r="E33" s="228"/>
      <c r="F33" s="217"/>
      <c r="G33" s="217"/>
      <c r="H33" s="217"/>
      <c r="I33" s="217"/>
      <c r="J33" s="217"/>
      <c r="K33" s="217"/>
      <c r="L33" s="217"/>
      <c r="M33" s="274"/>
      <c r="N33" s="274"/>
      <c r="O33" s="274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81"/>
      <c r="AE33" s="81"/>
      <c r="AF33" s="81"/>
      <c r="AG33" s="81" t="s">
        <v>41</v>
      </c>
      <c r="AH33" s="81"/>
      <c r="AI33" s="81"/>
      <c r="AJ33" s="81"/>
      <c r="AK33" s="81" t="s">
        <v>41</v>
      </c>
    </row>
    <row r="34" spans="1:37" ht="56.1" customHeight="1" x14ac:dyDescent="0.2">
      <c r="A34" s="87">
        <v>27</v>
      </c>
      <c r="B34" s="188" t="s">
        <v>129</v>
      </c>
      <c r="C34" s="188" t="s">
        <v>54</v>
      </c>
      <c r="D34" s="227">
        <v>10</v>
      </c>
      <c r="E34" s="228"/>
      <c r="F34" s="217"/>
      <c r="G34" s="217">
        <v>1</v>
      </c>
      <c r="H34" s="217"/>
      <c r="I34" s="217"/>
      <c r="J34" s="217"/>
      <c r="K34" s="217"/>
      <c r="L34" s="217"/>
      <c r="M34" s="274"/>
      <c r="N34" s="274"/>
      <c r="O34" s="274"/>
      <c r="P34" s="145"/>
      <c r="Q34" s="145"/>
      <c r="R34" s="145"/>
      <c r="S34" s="145"/>
      <c r="T34" s="145"/>
      <c r="U34" s="145"/>
      <c r="V34" s="145"/>
      <c r="W34" s="145" t="s">
        <v>41</v>
      </c>
      <c r="X34" s="145"/>
      <c r="Y34" s="145"/>
      <c r="Z34" s="145"/>
      <c r="AA34" s="145"/>
      <c r="AB34" s="145"/>
      <c r="AC34" s="145"/>
      <c r="AD34" s="81"/>
      <c r="AE34" s="81"/>
      <c r="AF34" s="81" t="s">
        <v>41</v>
      </c>
      <c r="AG34" s="81"/>
      <c r="AH34" s="81"/>
      <c r="AI34" s="81" t="s">
        <v>41</v>
      </c>
      <c r="AJ34" s="81"/>
      <c r="AK34" s="81"/>
    </row>
    <row r="35" spans="1:37" ht="56.1" customHeight="1" x14ac:dyDescent="0.2">
      <c r="A35" s="143">
        <v>28</v>
      </c>
      <c r="B35" s="188" t="s">
        <v>130</v>
      </c>
      <c r="C35" s="188" t="s">
        <v>37</v>
      </c>
      <c r="D35" s="277">
        <v>5</v>
      </c>
      <c r="E35" s="278">
        <v>1</v>
      </c>
      <c r="F35" s="278"/>
      <c r="G35" s="217"/>
      <c r="H35" s="217"/>
      <c r="I35" s="217"/>
      <c r="J35" s="217"/>
      <c r="K35" s="274"/>
      <c r="L35" s="217"/>
      <c r="M35" s="217"/>
      <c r="N35" s="274"/>
      <c r="O35" s="274"/>
      <c r="P35" s="81" t="s">
        <v>41</v>
      </c>
      <c r="Q35" s="81" t="s">
        <v>41</v>
      </c>
      <c r="R35" s="81" t="s">
        <v>41</v>
      </c>
      <c r="S35" s="81" t="s">
        <v>41</v>
      </c>
      <c r="T35" s="81"/>
      <c r="U35" s="81" t="s">
        <v>41</v>
      </c>
      <c r="V35" s="81" t="s">
        <v>41</v>
      </c>
      <c r="W35" s="81" t="s">
        <v>41</v>
      </c>
      <c r="X35" s="81" t="s">
        <v>41</v>
      </c>
      <c r="Y35" s="81"/>
      <c r="Z35" s="81" t="s">
        <v>41</v>
      </c>
      <c r="AA35" s="81" t="s">
        <v>41</v>
      </c>
      <c r="AB35" s="81"/>
      <c r="AC35" s="81" t="s">
        <v>41</v>
      </c>
      <c r="AD35" s="81" t="s">
        <v>41</v>
      </c>
      <c r="AE35" s="81"/>
      <c r="AF35" s="81"/>
      <c r="AG35" s="81"/>
      <c r="AH35" s="81"/>
      <c r="AI35" s="81" t="s">
        <v>41</v>
      </c>
      <c r="AJ35" s="81"/>
      <c r="AK35" s="81"/>
    </row>
    <row r="36" spans="1:37" ht="56.1" customHeight="1" x14ac:dyDescent="0.2">
      <c r="A36" s="87">
        <v>29</v>
      </c>
      <c r="B36" s="2" t="s">
        <v>96</v>
      </c>
      <c r="C36" s="2" t="s">
        <v>37</v>
      </c>
      <c r="D36" s="4">
        <v>15</v>
      </c>
      <c r="E36" s="9">
        <v>1</v>
      </c>
      <c r="F36" s="9"/>
      <c r="G36" s="148"/>
      <c r="H36" s="148"/>
      <c r="I36" s="148"/>
      <c r="J36" s="148"/>
      <c r="K36" s="81">
        <v>2</v>
      </c>
      <c r="L36" s="148"/>
      <c r="M36" s="148"/>
      <c r="N36" s="81"/>
      <c r="O36" s="81"/>
      <c r="P36" s="81"/>
      <c r="Q36" s="81"/>
      <c r="R36" s="81"/>
      <c r="S36" s="81"/>
      <c r="T36" s="81" t="s">
        <v>41</v>
      </c>
      <c r="U36" s="81" t="s">
        <v>41</v>
      </c>
      <c r="V36" s="81" t="s">
        <v>41</v>
      </c>
      <c r="W36" s="81" t="s">
        <v>41</v>
      </c>
      <c r="X36" s="81" t="s">
        <v>41</v>
      </c>
      <c r="Y36" s="81" t="s">
        <v>41</v>
      </c>
      <c r="Z36" s="81" t="s">
        <v>41</v>
      </c>
      <c r="AA36" s="81" t="s">
        <v>41</v>
      </c>
      <c r="AB36" s="81"/>
      <c r="AC36" s="81" t="s">
        <v>41</v>
      </c>
      <c r="AD36" s="81" t="s">
        <v>41</v>
      </c>
      <c r="AE36" s="81"/>
      <c r="AF36" s="81"/>
      <c r="AG36" s="81"/>
      <c r="AH36" s="81"/>
      <c r="AI36" s="81" t="s">
        <v>41</v>
      </c>
      <c r="AJ36" s="81"/>
      <c r="AK36" s="81"/>
    </row>
    <row r="37" spans="1:37" ht="56.1" customHeight="1" x14ac:dyDescent="0.2">
      <c r="A37" s="143">
        <v>30</v>
      </c>
      <c r="B37" s="2" t="s">
        <v>131</v>
      </c>
      <c r="C37" s="2" t="s">
        <v>37</v>
      </c>
      <c r="D37" s="27">
        <v>5</v>
      </c>
      <c r="E37" s="9">
        <v>1</v>
      </c>
      <c r="F37" s="9"/>
      <c r="G37" s="148"/>
      <c r="H37" s="148"/>
      <c r="I37" s="148"/>
      <c r="J37" s="148"/>
      <c r="K37" s="81"/>
      <c r="L37" s="148"/>
      <c r="M37" s="148">
        <v>1</v>
      </c>
      <c r="N37" s="81">
        <v>1</v>
      </c>
      <c r="O37" s="81"/>
      <c r="P37" s="81" t="s">
        <v>41</v>
      </c>
      <c r="Q37" s="81"/>
      <c r="R37" s="81"/>
      <c r="S37" s="81"/>
      <c r="T37" s="81"/>
      <c r="U37" s="81" t="s">
        <v>41</v>
      </c>
      <c r="V37" s="81" t="s">
        <v>41</v>
      </c>
      <c r="W37" s="81" t="s">
        <v>41</v>
      </c>
      <c r="X37" s="81" t="s">
        <v>41</v>
      </c>
      <c r="Y37" s="81"/>
      <c r="Z37" s="81" t="s">
        <v>41</v>
      </c>
      <c r="AA37" s="81" t="s">
        <v>41</v>
      </c>
      <c r="AB37" s="81" t="s">
        <v>41</v>
      </c>
      <c r="AC37" s="81" t="s">
        <v>41</v>
      </c>
      <c r="AD37" s="81" t="s">
        <v>41</v>
      </c>
      <c r="AE37" s="81"/>
      <c r="AF37" s="81"/>
      <c r="AG37" s="81"/>
      <c r="AH37" s="81"/>
      <c r="AI37" s="81" t="s">
        <v>41</v>
      </c>
      <c r="AJ37" s="81"/>
      <c r="AK37" s="81"/>
    </row>
    <row r="38" spans="1:37" ht="56.1" customHeight="1" x14ac:dyDescent="0.25">
      <c r="A38" s="87">
        <v>31</v>
      </c>
      <c r="B38" s="2" t="s">
        <v>114</v>
      </c>
      <c r="C38" s="2" t="s">
        <v>37</v>
      </c>
      <c r="D38" s="27">
        <v>240</v>
      </c>
      <c r="E38" s="14"/>
      <c r="F38" s="9"/>
      <c r="G38" s="148"/>
      <c r="H38" s="148"/>
      <c r="I38" s="148"/>
      <c r="J38" s="148"/>
      <c r="K38" s="81"/>
      <c r="L38" s="148"/>
      <c r="M38" s="148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 t="s">
        <v>41</v>
      </c>
      <c r="AH38" s="81"/>
      <c r="AI38" s="81"/>
      <c r="AJ38" s="81"/>
      <c r="AK38" s="81" t="s">
        <v>41</v>
      </c>
    </row>
    <row r="39" spans="1:37" x14ac:dyDescent="0.25">
      <c r="A39" s="365" t="s">
        <v>33</v>
      </c>
      <c r="B39" s="365"/>
      <c r="C39" s="365"/>
      <c r="D39" s="90">
        <f t="shared" ref="D39:O39" si="0">SUM(D8:D38)</f>
        <v>7060</v>
      </c>
      <c r="E39" s="90">
        <f t="shared" si="0"/>
        <v>7</v>
      </c>
      <c r="F39" s="90">
        <f t="shared" si="0"/>
        <v>1</v>
      </c>
      <c r="G39" s="90">
        <f t="shared" si="0"/>
        <v>3</v>
      </c>
      <c r="H39" s="90">
        <f t="shared" si="0"/>
        <v>5</v>
      </c>
      <c r="I39" s="90">
        <f t="shared" si="0"/>
        <v>3</v>
      </c>
      <c r="J39" s="90">
        <f t="shared" si="0"/>
        <v>2</v>
      </c>
      <c r="K39" s="90">
        <f t="shared" si="0"/>
        <v>12</v>
      </c>
      <c r="L39" s="90">
        <f t="shared" si="0"/>
        <v>4</v>
      </c>
      <c r="M39" s="90">
        <f t="shared" si="0"/>
        <v>1</v>
      </c>
      <c r="N39" s="90">
        <f t="shared" si="0"/>
        <v>1</v>
      </c>
      <c r="O39" s="90">
        <f t="shared" si="0"/>
        <v>1</v>
      </c>
      <c r="P39" s="91">
        <f>+COUNTA(P8:P38)</f>
        <v>14</v>
      </c>
      <c r="Q39" s="91">
        <f t="shared" ref="Q39:AK39" si="1">+COUNTA(Q8:Q38)</f>
        <v>8</v>
      </c>
      <c r="R39" s="91">
        <f t="shared" si="1"/>
        <v>8</v>
      </c>
      <c r="S39" s="91">
        <f t="shared" si="1"/>
        <v>8</v>
      </c>
      <c r="T39" s="91">
        <f t="shared" si="1"/>
        <v>5</v>
      </c>
      <c r="U39" s="91">
        <f t="shared" si="1"/>
        <v>10</v>
      </c>
      <c r="V39" s="91">
        <f t="shared" si="1"/>
        <v>13</v>
      </c>
      <c r="W39" s="91">
        <f t="shared" si="1"/>
        <v>19</v>
      </c>
      <c r="X39" s="91">
        <f t="shared" si="1"/>
        <v>17</v>
      </c>
      <c r="Y39" s="91">
        <f t="shared" si="1"/>
        <v>5</v>
      </c>
      <c r="Z39" s="91">
        <f t="shared" si="1"/>
        <v>13</v>
      </c>
      <c r="AA39" s="91">
        <f t="shared" si="1"/>
        <v>17</v>
      </c>
      <c r="AB39" s="91">
        <f t="shared" si="1"/>
        <v>1</v>
      </c>
      <c r="AC39" s="91">
        <f t="shared" si="1"/>
        <v>13</v>
      </c>
      <c r="AD39" s="91">
        <f t="shared" si="1"/>
        <v>14</v>
      </c>
      <c r="AE39" s="91">
        <f t="shared" si="1"/>
        <v>5</v>
      </c>
      <c r="AF39" s="91">
        <f t="shared" si="1"/>
        <v>2</v>
      </c>
      <c r="AG39" s="91">
        <f t="shared" si="1"/>
        <v>10</v>
      </c>
      <c r="AH39" s="91">
        <f t="shared" si="1"/>
        <v>0</v>
      </c>
      <c r="AI39" s="91">
        <f t="shared" si="1"/>
        <v>17</v>
      </c>
      <c r="AJ39" s="91">
        <f t="shared" si="1"/>
        <v>4</v>
      </c>
      <c r="AK39" s="91">
        <f t="shared" si="1"/>
        <v>10</v>
      </c>
    </row>
    <row r="40" spans="1:37" x14ac:dyDescent="0.25">
      <c r="AH40" s="94"/>
      <c r="AK40" s="95"/>
    </row>
    <row r="41" spans="1:37" x14ac:dyDescent="0.25">
      <c r="B41" s="96"/>
      <c r="C41" s="133" t="s">
        <v>34</v>
      </c>
      <c r="D41" s="91">
        <f>ROUNDUP((D39/60/8),0)</f>
        <v>15</v>
      </c>
      <c r="E41" s="94"/>
    </row>
    <row r="42" spans="1:37" x14ac:dyDescent="0.25">
      <c r="C42" s="93"/>
      <c r="D42" s="97"/>
      <c r="E42" s="94"/>
    </row>
    <row r="43" spans="1:37" x14ac:dyDescent="0.25">
      <c r="D43" s="74"/>
    </row>
  </sheetData>
  <mergeCells count="27">
    <mergeCell ref="AA6:AC6"/>
    <mergeCell ref="AF5:AF6"/>
    <mergeCell ref="AG5:AG6"/>
    <mergeCell ref="AH5:AH6"/>
    <mergeCell ref="AI5:AI7"/>
    <mergeCell ref="AE5:AE6"/>
    <mergeCell ref="E6:J6"/>
    <mergeCell ref="K6:M6"/>
    <mergeCell ref="N6:O6"/>
    <mergeCell ref="P6:T6"/>
    <mergeCell ref="V6:Z6"/>
    <mergeCell ref="A39:C39"/>
    <mergeCell ref="A1:AK1"/>
    <mergeCell ref="A2:AK2"/>
    <mergeCell ref="A4:A7"/>
    <mergeCell ref="B4:B7"/>
    <mergeCell ref="C4:C7"/>
    <mergeCell ref="D4:D7"/>
    <mergeCell ref="E4:O4"/>
    <mergeCell ref="P4:AC4"/>
    <mergeCell ref="AD4:AH4"/>
    <mergeCell ref="AI4:AK4"/>
    <mergeCell ref="E5:O5"/>
    <mergeCell ref="P5:AC5"/>
    <mergeCell ref="AD5:AD6"/>
    <mergeCell ref="AJ5:AJ7"/>
    <mergeCell ref="AK5:AK7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CC43"/>
  <sheetViews>
    <sheetView zoomScale="62" zoomScaleNormal="62" workbookViewId="0">
      <pane xSplit="3" ySplit="7" topLeftCell="D30" activePane="bottomRight" state="frozen"/>
      <selection activeCell="C8" sqref="C8"/>
      <selection pane="topRight" activeCell="C8" sqref="C8"/>
      <selection pane="bottomLeft" activeCell="C8" sqref="C8"/>
      <selection pane="bottomRight" activeCell="F30" sqref="F30"/>
    </sheetView>
  </sheetViews>
  <sheetFormatPr baseColWidth="10" defaultColWidth="12" defaultRowHeight="15.75" x14ac:dyDescent="0.25"/>
  <cols>
    <col min="1" max="1" width="12" style="98"/>
    <col min="2" max="2" width="71.5" style="72" customWidth="1"/>
    <col min="3" max="3" width="51.1640625" style="72" customWidth="1"/>
    <col min="4" max="4" width="10.1640625" style="73" customWidth="1"/>
    <col min="5" max="9" width="7" style="74" customWidth="1"/>
    <col min="10" max="10" width="9.6640625" style="74" customWidth="1"/>
    <col min="11" max="11" width="11.83203125" style="74" customWidth="1"/>
    <col min="12" max="12" width="12.33203125" style="74" customWidth="1"/>
    <col min="13" max="13" width="9.33203125" style="74" customWidth="1"/>
    <col min="14" max="14" width="11.6640625" style="74" customWidth="1"/>
    <col min="15" max="15" width="17.33203125" style="74" customWidth="1"/>
    <col min="16" max="16" width="18" style="74" customWidth="1"/>
    <col min="17" max="17" width="5.5" style="74" customWidth="1"/>
    <col min="18" max="18" width="5.33203125" style="74" customWidth="1"/>
    <col min="19" max="20" width="5.5" style="74" customWidth="1"/>
    <col min="21" max="21" width="5.33203125" style="74" customWidth="1"/>
    <col min="22" max="22" width="29.33203125" style="74" customWidth="1"/>
    <col min="23" max="23" width="7.33203125" style="74" customWidth="1"/>
    <col min="24" max="24" width="5.1640625" style="74" customWidth="1"/>
    <col min="25" max="26" width="5.5" style="74" customWidth="1"/>
    <col min="27" max="27" width="5.83203125" style="74" customWidth="1"/>
    <col min="28" max="28" width="5.1640625" style="74" customWidth="1"/>
    <col min="29" max="29" width="5.5" style="74" customWidth="1"/>
    <col min="30" max="30" width="5.83203125" style="74" customWidth="1"/>
    <col min="31" max="34" width="7" style="74" customWidth="1"/>
    <col min="35" max="35" width="6.5" style="74" customWidth="1"/>
    <col min="36" max="38" width="9.6640625" style="72" customWidth="1"/>
    <col min="39" max="16384" width="12" style="98"/>
  </cols>
  <sheetData>
    <row r="1" spans="1:81" s="72" customFormat="1" ht="21" customHeight="1" x14ac:dyDescent="0.25">
      <c r="A1" s="366" t="s">
        <v>40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</row>
    <row r="2" spans="1:81" s="72" customFormat="1" ht="45" customHeight="1" x14ac:dyDescent="0.25">
      <c r="A2" s="366" t="s">
        <v>211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</row>
    <row r="4" spans="1:81" ht="26.1" customHeight="1" x14ac:dyDescent="0.2">
      <c r="A4" s="381" t="s">
        <v>0</v>
      </c>
      <c r="B4" s="327" t="s">
        <v>1</v>
      </c>
      <c r="C4" s="381" t="s">
        <v>2</v>
      </c>
      <c r="D4" s="383" t="s">
        <v>3</v>
      </c>
      <c r="E4" s="381" t="s">
        <v>4</v>
      </c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72" t="s">
        <v>5</v>
      </c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4"/>
      <c r="AE4" s="367" t="s">
        <v>6</v>
      </c>
      <c r="AF4" s="367"/>
      <c r="AG4" s="367"/>
      <c r="AH4" s="367"/>
      <c r="AI4" s="367"/>
      <c r="AJ4" s="374" t="s">
        <v>7</v>
      </c>
      <c r="AK4" s="367"/>
      <c r="AL4" s="367"/>
    </row>
    <row r="5" spans="1:81" ht="26.1" customHeight="1" x14ac:dyDescent="0.2">
      <c r="A5" s="381"/>
      <c r="B5" s="328"/>
      <c r="C5" s="381"/>
      <c r="D5" s="383"/>
      <c r="E5" s="382" t="s">
        <v>8</v>
      </c>
      <c r="F5" s="382"/>
      <c r="G5" s="382"/>
      <c r="H5" s="382"/>
      <c r="I5" s="382"/>
      <c r="J5" s="382"/>
      <c r="K5" s="382"/>
      <c r="L5" s="381"/>
      <c r="M5" s="381"/>
      <c r="N5" s="381"/>
      <c r="O5" s="381"/>
      <c r="P5" s="381"/>
      <c r="Q5" s="372" t="s">
        <v>9</v>
      </c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4"/>
      <c r="AE5" s="369" t="s">
        <v>10</v>
      </c>
      <c r="AF5" s="369" t="s">
        <v>11</v>
      </c>
      <c r="AG5" s="369" t="s">
        <v>12</v>
      </c>
      <c r="AH5" s="369" t="s">
        <v>13</v>
      </c>
      <c r="AI5" s="369" t="s">
        <v>14</v>
      </c>
      <c r="AJ5" s="379" t="s">
        <v>15</v>
      </c>
      <c r="AK5" s="369" t="s">
        <v>16</v>
      </c>
      <c r="AL5" s="369" t="s">
        <v>17</v>
      </c>
    </row>
    <row r="6" spans="1:81" ht="101.1" customHeight="1" x14ac:dyDescent="0.2">
      <c r="A6" s="381"/>
      <c r="B6" s="328"/>
      <c r="C6" s="381"/>
      <c r="D6" s="384"/>
      <c r="E6" s="386" t="s">
        <v>18</v>
      </c>
      <c r="F6" s="387"/>
      <c r="G6" s="387"/>
      <c r="H6" s="387"/>
      <c r="I6" s="387"/>
      <c r="J6" s="387"/>
      <c r="K6" s="388"/>
      <c r="L6" s="386" t="s">
        <v>19</v>
      </c>
      <c r="M6" s="387"/>
      <c r="N6" s="388"/>
      <c r="O6" s="386" t="s">
        <v>20</v>
      </c>
      <c r="P6" s="388"/>
      <c r="Q6" s="372" t="s">
        <v>21</v>
      </c>
      <c r="R6" s="373"/>
      <c r="S6" s="373"/>
      <c r="T6" s="373"/>
      <c r="U6" s="374"/>
      <c r="V6" s="134" t="s">
        <v>22</v>
      </c>
      <c r="W6" s="372" t="s">
        <v>95</v>
      </c>
      <c r="X6" s="373"/>
      <c r="Y6" s="373"/>
      <c r="Z6" s="373"/>
      <c r="AA6" s="374"/>
      <c r="AB6" s="372" t="s">
        <v>61</v>
      </c>
      <c r="AC6" s="373"/>
      <c r="AD6" s="374"/>
      <c r="AE6" s="369"/>
      <c r="AF6" s="369"/>
      <c r="AG6" s="369"/>
      <c r="AH6" s="369"/>
      <c r="AI6" s="369"/>
      <c r="AJ6" s="379"/>
      <c r="AK6" s="369"/>
      <c r="AL6" s="369"/>
    </row>
    <row r="7" spans="1:81" ht="233.1" customHeight="1" x14ac:dyDescent="0.2">
      <c r="A7" s="382"/>
      <c r="B7" s="329"/>
      <c r="C7" s="382"/>
      <c r="D7" s="385"/>
      <c r="E7" s="212" t="s">
        <v>196</v>
      </c>
      <c r="F7" s="269" t="s">
        <v>39</v>
      </c>
      <c r="G7" s="269" t="s">
        <v>38</v>
      </c>
      <c r="H7" s="269" t="s">
        <v>23</v>
      </c>
      <c r="I7" s="238" t="s">
        <v>48</v>
      </c>
      <c r="J7" s="270" t="s">
        <v>56</v>
      </c>
      <c r="K7" s="212" t="s">
        <v>91</v>
      </c>
      <c r="L7" s="215" t="s">
        <v>94</v>
      </c>
      <c r="M7" s="271" t="s">
        <v>52</v>
      </c>
      <c r="N7" s="271" t="s">
        <v>24</v>
      </c>
      <c r="O7" s="271" t="s">
        <v>25</v>
      </c>
      <c r="P7" s="271" t="s">
        <v>53</v>
      </c>
      <c r="Q7" s="99" t="s">
        <v>26</v>
      </c>
      <c r="R7" s="101" t="s">
        <v>36</v>
      </c>
      <c r="S7" s="101" t="s">
        <v>35</v>
      </c>
      <c r="T7" s="101" t="s">
        <v>57</v>
      </c>
      <c r="U7" s="99" t="s">
        <v>27</v>
      </c>
      <c r="V7" s="99" t="s">
        <v>69</v>
      </c>
      <c r="W7" s="99" t="s">
        <v>28</v>
      </c>
      <c r="X7" s="99" t="s">
        <v>29</v>
      </c>
      <c r="Y7" s="99" t="s">
        <v>30</v>
      </c>
      <c r="Z7" s="99" t="s">
        <v>31</v>
      </c>
      <c r="AA7" s="102" t="s">
        <v>32</v>
      </c>
      <c r="AB7" s="99" t="s">
        <v>58</v>
      </c>
      <c r="AC7" s="100" t="s">
        <v>59</v>
      </c>
      <c r="AD7" s="101" t="s">
        <v>60</v>
      </c>
      <c r="AE7" s="136"/>
      <c r="AF7" s="136"/>
      <c r="AG7" s="136"/>
      <c r="AH7" s="136"/>
      <c r="AI7" s="136"/>
      <c r="AJ7" s="380"/>
      <c r="AK7" s="375"/>
      <c r="AL7" s="375"/>
    </row>
    <row r="8" spans="1:81" ht="49.5" customHeight="1" x14ac:dyDescent="0.2">
      <c r="A8" s="265">
        <v>1</v>
      </c>
      <c r="B8" s="188" t="s">
        <v>102</v>
      </c>
      <c r="C8" s="213" t="s">
        <v>90</v>
      </c>
      <c r="D8" s="214">
        <v>1</v>
      </c>
      <c r="E8" s="217">
        <v>1</v>
      </c>
      <c r="F8" s="217"/>
      <c r="G8" s="240"/>
      <c r="H8" s="217"/>
      <c r="I8" s="217"/>
      <c r="J8" s="217"/>
      <c r="K8" s="217"/>
      <c r="L8" s="217"/>
      <c r="M8" s="217"/>
      <c r="N8" s="217"/>
      <c r="O8" s="266"/>
      <c r="P8" s="266"/>
      <c r="Q8" s="145"/>
      <c r="R8" s="145"/>
      <c r="S8" s="145"/>
      <c r="T8" s="145"/>
      <c r="U8" s="145"/>
      <c r="V8" s="145"/>
      <c r="W8" s="145"/>
      <c r="X8" s="145" t="s">
        <v>41</v>
      </c>
      <c r="Y8" s="145" t="s">
        <v>41</v>
      </c>
      <c r="Z8" s="145"/>
      <c r="AA8" s="145"/>
      <c r="AB8" s="145" t="s">
        <v>41</v>
      </c>
      <c r="AC8" s="145"/>
      <c r="AD8" s="145"/>
      <c r="AE8" s="81" t="s">
        <v>41</v>
      </c>
      <c r="AF8" s="81"/>
      <c r="AG8" s="81"/>
      <c r="AH8" s="81"/>
      <c r="AI8" s="81"/>
      <c r="AJ8" s="81" t="s">
        <v>41</v>
      </c>
      <c r="AK8" s="81"/>
      <c r="AL8" s="81"/>
    </row>
    <row r="9" spans="1:81" ht="46.5" customHeight="1" x14ac:dyDescent="0.2">
      <c r="A9" s="267">
        <v>2</v>
      </c>
      <c r="B9" s="220" t="s">
        <v>166</v>
      </c>
      <c r="C9" s="213" t="s">
        <v>90</v>
      </c>
      <c r="D9" s="214">
        <v>10</v>
      </c>
      <c r="E9" s="217">
        <v>1</v>
      </c>
      <c r="F9" s="217"/>
      <c r="G9" s="242"/>
      <c r="H9" s="217"/>
      <c r="I9" s="217"/>
      <c r="J9" s="217"/>
      <c r="K9" s="217"/>
      <c r="L9" s="217"/>
      <c r="M9" s="217"/>
      <c r="N9" s="217"/>
      <c r="O9" s="266"/>
      <c r="P9" s="266"/>
      <c r="Q9" s="145" t="s">
        <v>41</v>
      </c>
      <c r="R9" s="145"/>
      <c r="S9" s="145"/>
      <c r="T9" s="145"/>
      <c r="U9" s="145"/>
      <c r="V9" s="145"/>
      <c r="W9" s="145"/>
      <c r="X9" s="145" t="s">
        <v>41</v>
      </c>
      <c r="Y9" s="145" t="s">
        <v>41</v>
      </c>
      <c r="Z9" s="145"/>
      <c r="AA9" s="145"/>
      <c r="AB9" s="145" t="s">
        <v>41</v>
      </c>
      <c r="AC9" s="145"/>
      <c r="AD9" s="145"/>
      <c r="AE9" s="81"/>
      <c r="AF9" s="81" t="s">
        <v>41</v>
      </c>
      <c r="AG9" s="81"/>
      <c r="AH9" s="81"/>
      <c r="AI9" s="81"/>
      <c r="AJ9" s="81"/>
      <c r="AK9" s="81" t="s">
        <v>41</v>
      </c>
      <c r="AL9" s="81"/>
    </row>
    <row r="10" spans="1:81" ht="56.1" customHeight="1" x14ac:dyDescent="0.2">
      <c r="A10" s="265">
        <v>3</v>
      </c>
      <c r="B10" s="188" t="s">
        <v>103</v>
      </c>
      <c r="C10" s="213" t="s">
        <v>90</v>
      </c>
      <c r="D10" s="214">
        <v>4</v>
      </c>
      <c r="E10" s="217">
        <v>1</v>
      </c>
      <c r="F10" s="217"/>
      <c r="G10" s="246"/>
      <c r="H10" s="217"/>
      <c r="I10" s="217"/>
      <c r="J10" s="217"/>
      <c r="K10" s="217"/>
      <c r="L10" s="217">
        <v>2</v>
      </c>
      <c r="M10" s="217"/>
      <c r="N10" s="217"/>
      <c r="O10" s="266"/>
      <c r="P10" s="266"/>
      <c r="Q10" s="145" t="s">
        <v>41</v>
      </c>
      <c r="R10" s="145" t="s">
        <v>41</v>
      </c>
      <c r="S10" s="145" t="s">
        <v>41</v>
      </c>
      <c r="T10" s="145" t="s">
        <v>41</v>
      </c>
      <c r="U10" s="145" t="s">
        <v>41</v>
      </c>
      <c r="V10" s="145" t="s">
        <v>41</v>
      </c>
      <c r="W10" s="145" t="s">
        <v>41</v>
      </c>
      <c r="X10" s="145" t="s">
        <v>41</v>
      </c>
      <c r="Y10" s="145" t="s">
        <v>41</v>
      </c>
      <c r="Z10" s="145" t="s">
        <v>41</v>
      </c>
      <c r="AA10" s="145" t="s">
        <v>41</v>
      </c>
      <c r="AB10" s="145" t="s">
        <v>41</v>
      </c>
      <c r="AC10" s="145"/>
      <c r="AD10" s="145" t="s">
        <v>41</v>
      </c>
      <c r="AE10" s="81" t="s">
        <v>41</v>
      </c>
      <c r="AF10" s="81"/>
      <c r="AG10" s="81"/>
      <c r="AH10" s="81"/>
      <c r="AI10" s="81"/>
      <c r="AJ10" s="81" t="s">
        <v>41</v>
      </c>
      <c r="AK10" s="81"/>
      <c r="AL10" s="81"/>
    </row>
    <row r="11" spans="1:81" ht="66" customHeight="1" x14ac:dyDescent="0.2">
      <c r="A11" s="267">
        <v>4</v>
      </c>
      <c r="B11" s="188" t="s">
        <v>104</v>
      </c>
      <c r="C11" s="213" t="s">
        <v>90</v>
      </c>
      <c r="D11" s="214">
        <v>5</v>
      </c>
      <c r="E11" s="217">
        <v>1</v>
      </c>
      <c r="F11" s="217"/>
      <c r="G11" s="246"/>
      <c r="H11" s="217"/>
      <c r="I11" s="217"/>
      <c r="J11" s="217"/>
      <c r="K11" s="217"/>
      <c r="L11" s="217">
        <v>1</v>
      </c>
      <c r="M11" s="217"/>
      <c r="N11" s="217"/>
      <c r="O11" s="266"/>
      <c r="P11" s="266"/>
      <c r="Q11" s="145" t="s">
        <v>41</v>
      </c>
      <c r="R11" s="145"/>
      <c r="S11" s="145"/>
      <c r="T11" s="145"/>
      <c r="U11" s="145" t="s">
        <v>41</v>
      </c>
      <c r="V11" s="145" t="s">
        <v>41</v>
      </c>
      <c r="W11" s="145" t="s">
        <v>41</v>
      </c>
      <c r="X11" s="145" t="s">
        <v>41</v>
      </c>
      <c r="Y11" s="145" t="s">
        <v>41</v>
      </c>
      <c r="Z11" s="145" t="s">
        <v>41</v>
      </c>
      <c r="AA11" s="145" t="s">
        <v>41</v>
      </c>
      <c r="AB11" s="145" t="s">
        <v>41</v>
      </c>
      <c r="AC11" s="145"/>
      <c r="AD11" s="145" t="s">
        <v>41</v>
      </c>
      <c r="AE11" s="81" t="s">
        <v>41</v>
      </c>
      <c r="AF11" s="81"/>
      <c r="AG11" s="81"/>
      <c r="AH11" s="81"/>
      <c r="AI11" s="81"/>
      <c r="AJ11" s="81" t="s">
        <v>41</v>
      </c>
      <c r="AK11" s="81"/>
      <c r="AL11" s="81"/>
    </row>
    <row r="12" spans="1:81" ht="56.1" customHeight="1" x14ac:dyDescent="0.2">
      <c r="A12" s="265">
        <v>5</v>
      </c>
      <c r="B12" s="188" t="s">
        <v>63</v>
      </c>
      <c r="C12" s="213" t="s">
        <v>90</v>
      </c>
      <c r="D12" s="214">
        <v>480</v>
      </c>
      <c r="E12" s="217"/>
      <c r="F12" s="217"/>
      <c r="G12" s="246"/>
      <c r="H12" s="217"/>
      <c r="I12" s="217"/>
      <c r="J12" s="217"/>
      <c r="K12" s="217"/>
      <c r="L12" s="217"/>
      <c r="M12" s="217"/>
      <c r="N12" s="217"/>
      <c r="O12" s="266"/>
      <c r="P12" s="266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81"/>
      <c r="AF12" s="81"/>
      <c r="AG12" s="81"/>
      <c r="AH12" s="81" t="s">
        <v>41</v>
      </c>
      <c r="AI12" s="81"/>
      <c r="AJ12" s="81"/>
      <c r="AK12" s="81"/>
      <c r="AL12" s="81" t="s">
        <v>41</v>
      </c>
    </row>
    <row r="13" spans="1:81" ht="56.1" customHeight="1" x14ac:dyDescent="0.2">
      <c r="A13" s="267">
        <v>6</v>
      </c>
      <c r="B13" s="188" t="s">
        <v>105</v>
      </c>
      <c r="C13" s="213" t="s">
        <v>90</v>
      </c>
      <c r="D13" s="214">
        <v>240</v>
      </c>
      <c r="E13" s="217"/>
      <c r="F13" s="217">
        <v>1</v>
      </c>
      <c r="G13" s="268"/>
      <c r="H13" s="217"/>
      <c r="I13" s="217"/>
      <c r="J13" s="217"/>
      <c r="K13" s="217"/>
      <c r="L13" s="217"/>
      <c r="M13" s="217"/>
      <c r="N13" s="217"/>
      <c r="O13" s="266"/>
      <c r="P13" s="266">
        <v>1</v>
      </c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81"/>
      <c r="AF13" s="81"/>
      <c r="AG13" s="81" t="s">
        <v>41</v>
      </c>
      <c r="AH13" s="81"/>
      <c r="AI13" s="81"/>
      <c r="AJ13" s="81" t="s">
        <v>41</v>
      </c>
      <c r="AK13" s="81"/>
      <c r="AL13" s="81"/>
    </row>
    <row r="14" spans="1:81" ht="51" customHeight="1" x14ac:dyDescent="0.2">
      <c r="A14" s="265">
        <v>7</v>
      </c>
      <c r="B14" s="188" t="s">
        <v>106</v>
      </c>
      <c r="C14" s="188" t="s">
        <v>55</v>
      </c>
      <c r="D14" s="232">
        <v>5</v>
      </c>
      <c r="E14" s="217"/>
      <c r="F14" s="217"/>
      <c r="G14" s="240"/>
      <c r="H14" s="217">
        <v>1</v>
      </c>
      <c r="I14" s="217"/>
      <c r="J14" s="217"/>
      <c r="K14" s="217"/>
      <c r="L14" s="230"/>
      <c r="M14" s="217"/>
      <c r="N14" s="217"/>
      <c r="O14" s="266"/>
      <c r="P14" s="266"/>
      <c r="Q14" s="145" t="s">
        <v>41</v>
      </c>
      <c r="R14" s="145" t="s">
        <v>41</v>
      </c>
      <c r="S14" s="145" t="s">
        <v>41</v>
      </c>
      <c r="T14" s="145" t="s">
        <v>41</v>
      </c>
      <c r="U14" s="145"/>
      <c r="V14" s="145" t="s">
        <v>41</v>
      </c>
      <c r="W14" s="145" t="s">
        <v>41</v>
      </c>
      <c r="X14" s="145" t="s">
        <v>41</v>
      </c>
      <c r="Y14" s="145" t="s">
        <v>41</v>
      </c>
      <c r="Z14" s="145"/>
      <c r="AA14" s="145" t="s">
        <v>41</v>
      </c>
      <c r="AB14" s="145" t="s">
        <v>41</v>
      </c>
      <c r="AC14" s="145"/>
      <c r="AD14" s="145" t="s">
        <v>41</v>
      </c>
      <c r="AE14" s="81" t="s">
        <v>41</v>
      </c>
      <c r="AF14" s="81"/>
      <c r="AG14" s="81"/>
      <c r="AH14" s="81"/>
      <c r="AI14" s="81"/>
      <c r="AJ14" s="81" t="s">
        <v>41</v>
      </c>
      <c r="AK14" s="81"/>
      <c r="AL14" s="81"/>
    </row>
    <row r="15" spans="1:81" s="86" customFormat="1" ht="52.5" customHeight="1" x14ac:dyDescent="0.25">
      <c r="A15" s="267">
        <v>8</v>
      </c>
      <c r="B15" s="188" t="s">
        <v>64</v>
      </c>
      <c r="C15" s="188" t="s">
        <v>55</v>
      </c>
      <c r="D15" s="214">
        <v>480</v>
      </c>
      <c r="E15" s="217"/>
      <c r="F15" s="217"/>
      <c r="G15" s="240"/>
      <c r="H15" s="217"/>
      <c r="I15" s="217"/>
      <c r="J15" s="217"/>
      <c r="K15" s="217"/>
      <c r="L15" s="230"/>
      <c r="M15" s="217"/>
      <c r="N15" s="272"/>
      <c r="O15" s="273"/>
      <c r="P15" s="231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84"/>
      <c r="AF15" s="84"/>
      <c r="AG15" s="84"/>
      <c r="AH15" s="84" t="s">
        <v>41</v>
      </c>
      <c r="AI15" s="84"/>
      <c r="AJ15" s="84"/>
      <c r="AK15" s="84"/>
      <c r="AL15" s="84" t="s">
        <v>41</v>
      </c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</row>
    <row r="16" spans="1:81" s="86" customFormat="1" ht="56.1" customHeight="1" x14ac:dyDescent="0.25">
      <c r="A16" s="265">
        <v>9</v>
      </c>
      <c r="B16" s="188" t="s">
        <v>66</v>
      </c>
      <c r="C16" s="188" t="s">
        <v>55</v>
      </c>
      <c r="D16" s="214">
        <v>10</v>
      </c>
      <c r="E16" s="217"/>
      <c r="F16" s="217"/>
      <c r="G16" s="240"/>
      <c r="H16" s="217"/>
      <c r="I16" s="217"/>
      <c r="J16" s="217">
        <v>1</v>
      </c>
      <c r="K16" s="217"/>
      <c r="L16" s="230"/>
      <c r="M16" s="217"/>
      <c r="N16" s="272"/>
      <c r="O16" s="273"/>
      <c r="P16" s="231"/>
      <c r="Q16" s="145" t="s">
        <v>41</v>
      </c>
      <c r="R16" s="145" t="s">
        <v>41</v>
      </c>
      <c r="S16" s="145" t="s">
        <v>41</v>
      </c>
      <c r="T16" s="145" t="s">
        <v>41</v>
      </c>
      <c r="U16" s="145"/>
      <c r="V16" s="145"/>
      <c r="W16" s="145" t="s">
        <v>41</v>
      </c>
      <c r="X16" s="145" t="s">
        <v>41</v>
      </c>
      <c r="Y16" s="145" t="s">
        <v>41</v>
      </c>
      <c r="Z16" s="145"/>
      <c r="AA16" s="145" t="s">
        <v>41</v>
      </c>
      <c r="AB16" s="145" t="s">
        <v>41</v>
      </c>
      <c r="AC16" s="145"/>
      <c r="AD16" s="145" t="s">
        <v>41</v>
      </c>
      <c r="AE16" s="84" t="s">
        <v>41</v>
      </c>
      <c r="AF16" s="84"/>
      <c r="AG16" s="84"/>
      <c r="AH16" s="84"/>
      <c r="AI16" s="84"/>
      <c r="AJ16" s="84" t="s">
        <v>41</v>
      </c>
      <c r="AK16" s="84"/>
      <c r="AL16" s="84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</row>
    <row r="17" spans="1:81" ht="56.1" customHeight="1" x14ac:dyDescent="0.2">
      <c r="A17" s="267">
        <v>10</v>
      </c>
      <c r="B17" s="188" t="s">
        <v>64</v>
      </c>
      <c r="C17" s="188" t="s">
        <v>55</v>
      </c>
      <c r="D17" s="232">
        <v>480</v>
      </c>
      <c r="E17" s="217"/>
      <c r="F17" s="217"/>
      <c r="G17" s="240"/>
      <c r="H17" s="217"/>
      <c r="I17" s="217"/>
      <c r="J17" s="217"/>
      <c r="K17" s="217"/>
      <c r="L17" s="230"/>
      <c r="M17" s="217"/>
      <c r="N17" s="217"/>
      <c r="O17" s="266"/>
      <c r="P17" s="266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81"/>
      <c r="AF17" s="81"/>
      <c r="AG17" s="81"/>
      <c r="AH17" s="81" t="s">
        <v>41</v>
      </c>
      <c r="AI17" s="81"/>
      <c r="AJ17" s="81"/>
      <c r="AK17" s="81"/>
      <c r="AL17" s="81" t="s">
        <v>41</v>
      </c>
    </row>
    <row r="18" spans="1:81" ht="56.1" customHeight="1" x14ac:dyDescent="0.2">
      <c r="A18" s="265">
        <v>11</v>
      </c>
      <c r="B18" s="213" t="s">
        <v>144</v>
      </c>
      <c r="C18" s="188" t="s">
        <v>55</v>
      </c>
      <c r="D18" s="232">
        <v>75</v>
      </c>
      <c r="E18" s="217"/>
      <c r="F18" s="217"/>
      <c r="G18" s="240"/>
      <c r="H18" s="217"/>
      <c r="I18" s="217">
        <v>1</v>
      </c>
      <c r="J18" s="217"/>
      <c r="K18" s="217"/>
      <c r="L18" s="231"/>
      <c r="M18" s="217"/>
      <c r="N18" s="217"/>
      <c r="O18" s="274"/>
      <c r="P18" s="274"/>
      <c r="Q18" s="145" t="s">
        <v>41</v>
      </c>
      <c r="R18" s="145"/>
      <c r="S18" s="145"/>
      <c r="T18" s="145"/>
      <c r="U18" s="145"/>
      <c r="V18" s="145" t="s">
        <v>41</v>
      </c>
      <c r="W18" s="145" t="s">
        <v>41</v>
      </c>
      <c r="X18" s="145" t="s">
        <v>41</v>
      </c>
      <c r="Y18" s="145" t="s">
        <v>41</v>
      </c>
      <c r="Z18" s="145"/>
      <c r="AA18" s="145" t="s">
        <v>41</v>
      </c>
      <c r="AB18" s="231" t="s">
        <v>41</v>
      </c>
      <c r="AC18" s="231"/>
      <c r="AD18" s="231" t="s">
        <v>41</v>
      </c>
      <c r="AE18" s="294"/>
      <c r="AF18" s="294" t="s">
        <v>41</v>
      </c>
      <c r="AG18" s="274"/>
      <c r="AH18" s="274"/>
      <c r="AI18" s="274"/>
      <c r="AJ18" s="81" t="s">
        <v>41</v>
      </c>
      <c r="AK18" s="81"/>
      <c r="AL18" s="81"/>
    </row>
    <row r="19" spans="1:81" ht="56.1" customHeight="1" x14ac:dyDescent="0.2">
      <c r="A19" s="267">
        <v>12</v>
      </c>
      <c r="B19" s="213" t="s">
        <v>68</v>
      </c>
      <c r="C19" s="188" t="s">
        <v>55</v>
      </c>
      <c r="D19" s="232">
        <v>30</v>
      </c>
      <c r="E19" s="217"/>
      <c r="F19" s="217"/>
      <c r="G19" s="240"/>
      <c r="H19" s="217"/>
      <c r="I19" s="217">
        <v>1</v>
      </c>
      <c r="J19" s="217"/>
      <c r="K19" s="217"/>
      <c r="L19" s="231"/>
      <c r="M19" s="217"/>
      <c r="N19" s="217"/>
      <c r="O19" s="274"/>
      <c r="P19" s="274">
        <v>1</v>
      </c>
      <c r="Q19" s="145"/>
      <c r="R19" s="145"/>
      <c r="S19" s="145"/>
      <c r="T19" s="145"/>
      <c r="U19" s="145"/>
      <c r="V19" s="145" t="s">
        <v>41</v>
      </c>
      <c r="W19" s="145" t="s">
        <v>41</v>
      </c>
      <c r="X19" s="145" t="s">
        <v>41</v>
      </c>
      <c r="Y19" s="145" t="s">
        <v>41</v>
      </c>
      <c r="Z19" s="145"/>
      <c r="AA19" s="145" t="s">
        <v>41</v>
      </c>
      <c r="AB19" s="145" t="s">
        <v>41</v>
      </c>
      <c r="AC19" s="145"/>
      <c r="AD19" s="145" t="s">
        <v>41</v>
      </c>
      <c r="AE19" s="81" t="s">
        <v>41</v>
      </c>
      <c r="AF19" s="81"/>
      <c r="AG19" s="81"/>
      <c r="AH19" s="81"/>
      <c r="AI19" s="81"/>
      <c r="AJ19" s="81" t="s">
        <v>41</v>
      </c>
      <c r="AK19" s="81"/>
      <c r="AL19" s="81"/>
    </row>
    <row r="20" spans="1:81" ht="56.1" customHeight="1" x14ac:dyDescent="0.2">
      <c r="A20" s="265">
        <v>13</v>
      </c>
      <c r="B20" s="188" t="s">
        <v>67</v>
      </c>
      <c r="C20" s="188" t="s">
        <v>55</v>
      </c>
      <c r="D20" s="232">
        <f>7*60*8</f>
        <v>3360</v>
      </c>
      <c r="E20" s="232"/>
      <c r="F20" s="232"/>
      <c r="G20" s="279"/>
      <c r="H20" s="232"/>
      <c r="I20" s="232"/>
      <c r="J20" s="232"/>
      <c r="K20" s="232"/>
      <c r="L20" s="231"/>
      <c r="M20" s="217"/>
      <c r="N20" s="217"/>
      <c r="O20" s="274"/>
      <c r="P20" s="274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81"/>
      <c r="AF20" s="81"/>
      <c r="AG20" s="81"/>
      <c r="AH20" s="81" t="s">
        <v>41</v>
      </c>
      <c r="AI20" s="81"/>
      <c r="AJ20" s="81"/>
      <c r="AK20" s="81"/>
      <c r="AL20" s="81" t="s">
        <v>41</v>
      </c>
    </row>
    <row r="21" spans="1:81" ht="56.1" customHeight="1" x14ac:dyDescent="0.2">
      <c r="A21" s="267">
        <v>14</v>
      </c>
      <c r="B21" s="188" t="s">
        <v>75</v>
      </c>
      <c r="C21" s="188" t="s">
        <v>55</v>
      </c>
      <c r="D21" s="263">
        <v>180</v>
      </c>
      <c r="E21" s="228"/>
      <c r="F21" s="228"/>
      <c r="G21" s="262"/>
      <c r="H21" s="217"/>
      <c r="I21" s="217"/>
      <c r="J21" s="217"/>
      <c r="K21" s="217"/>
      <c r="L21" s="274"/>
      <c r="M21" s="217"/>
      <c r="N21" s="217"/>
      <c r="O21" s="274"/>
      <c r="P21" s="274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81"/>
      <c r="AF21" s="81"/>
      <c r="AG21" s="81"/>
      <c r="AH21" s="81" t="s">
        <v>41</v>
      </c>
      <c r="AI21" s="81"/>
      <c r="AJ21" s="81"/>
      <c r="AK21" s="81"/>
      <c r="AL21" s="81" t="s">
        <v>41</v>
      </c>
    </row>
    <row r="22" spans="1:81" ht="56.1" customHeight="1" x14ac:dyDescent="0.2">
      <c r="A22" s="265">
        <v>15</v>
      </c>
      <c r="B22" s="188" t="s">
        <v>76</v>
      </c>
      <c r="C22" s="188" t="s">
        <v>55</v>
      </c>
      <c r="D22" s="263">
        <v>240</v>
      </c>
      <c r="E22" s="228"/>
      <c r="F22" s="228"/>
      <c r="G22" s="262"/>
      <c r="H22" s="217"/>
      <c r="I22" s="217">
        <v>1</v>
      </c>
      <c r="J22" s="217"/>
      <c r="K22" s="217"/>
      <c r="L22" s="274"/>
      <c r="M22" s="217"/>
      <c r="N22" s="217"/>
      <c r="O22" s="274"/>
      <c r="P22" s="274"/>
      <c r="Q22" s="145" t="s">
        <v>41</v>
      </c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81"/>
      <c r="AF22" s="81" t="s">
        <v>41</v>
      </c>
      <c r="AG22" s="81"/>
      <c r="AH22" s="81"/>
      <c r="AI22" s="81"/>
      <c r="AJ22" s="81"/>
      <c r="AK22" s="81" t="s">
        <v>41</v>
      </c>
      <c r="AL22" s="81"/>
    </row>
    <row r="23" spans="1:81" ht="56.1" customHeight="1" x14ac:dyDescent="0.2">
      <c r="A23" s="267">
        <v>16</v>
      </c>
      <c r="B23" s="188" t="s">
        <v>77</v>
      </c>
      <c r="C23" s="188" t="s">
        <v>55</v>
      </c>
      <c r="D23" s="263">
        <v>40</v>
      </c>
      <c r="E23" s="228"/>
      <c r="F23" s="228"/>
      <c r="G23" s="262"/>
      <c r="H23" s="217"/>
      <c r="I23" s="217">
        <v>1</v>
      </c>
      <c r="J23" s="217"/>
      <c r="K23" s="217"/>
      <c r="L23" s="274"/>
      <c r="M23" s="217">
        <v>4</v>
      </c>
      <c r="N23" s="217"/>
      <c r="O23" s="274"/>
      <c r="P23" s="274"/>
      <c r="Q23" s="145" t="s">
        <v>41</v>
      </c>
      <c r="R23" s="145" t="s">
        <v>41</v>
      </c>
      <c r="S23" s="145" t="s">
        <v>41</v>
      </c>
      <c r="T23" s="145" t="s">
        <v>41</v>
      </c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81" t="s">
        <v>41</v>
      </c>
      <c r="AF23" s="81"/>
      <c r="AG23" s="81"/>
      <c r="AH23" s="81"/>
      <c r="AI23" s="81"/>
      <c r="AJ23" s="81" t="s">
        <v>41</v>
      </c>
      <c r="AK23" s="81"/>
      <c r="AL23" s="81"/>
    </row>
    <row r="24" spans="1:81" ht="56.1" customHeight="1" x14ac:dyDescent="0.2">
      <c r="A24" s="265">
        <v>17</v>
      </c>
      <c r="B24" s="188" t="s">
        <v>115</v>
      </c>
      <c r="C24" s="188" t="s">
        <v>55</v>
      </c>
      <c r="D24" s="263">
        <v>180</v>
      </c>
      <c r="E24" s="228"/>
      <c r="F24" s="228"/>
      <c r="G24" s="262"/>
      <c r="H24" s="217"/>
      <c r="I24" s="217"/>
      <c r="J24" s="217"/>
      <c r="K24" s="217"/>
      <c r="L24" s="274"/>
      <c r="M24" s="217"/>
      <c r="N24" s="217"/>
      <c r="O24" s="274"/>
      <c r="P24" s="274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81"/>
      <c r="AF24" s="81"/>
      <c r="AG24" s="81"/>
      <c r="AH24" s="81" t="s">
        <v>41</v>
      </c>
      <c r="AI24" s="81"/>
      <c r="AJ24" s="81"/>
      <c r="AK24" s="81"/>
      <c r="AL24" s="81" t="s">
        <v>41</v>
      </c>
    </row>
    <row r="25" spans="1:81" ht="56.1" customHeight="1" x14ac:dyDescent="0.2">
      <c r="A25" s="267">
        <v>18</v>
      </c>
      <c r="B25" s="188" t="s">
        <v>123</v>
      </c>
      <c r="C25" s="188" t="s">
        <v>55</v>
      </c>
      <c r="D25" s="263">
        <v>180</v>
      </c>
      <c r="E25" s="228"/>
      <c r="F25" s="228"/>
      <c r="G25" s="262"/>
      <c r="H25" s="217"/>
      <c r="I25" s="217">
        <v>1</v>
      </c>
      <c r="J25" s="217"/>
      <c r="K25" s="217"/>
      <c r="L25" s="217">
        <v>6</v>
      </c>
      <c r="M25" s="217"/>
      <c r="N25" s="217"/>
      <c r="O25" s="274"/>
      <c r="P25" s="274"/>
      <c r="Q25" s="145" t="s">
        <v>41</v>
      </c>
      <c r="R25" s="145" t="s">
        <v>41</v>
      </c>
      <c r="S25" s="145" t="s">
        <v>41</v>
      </c>
      <c r="T25" s="145" t="s">
        <v>41</v>
      </c>
      <c r="U25" s="145" t="s">
        <v>41</v>
      </c>
      <c r="V25" s="145" t="s">
        <v>41</v>
      </c>
      <c r="W25" s="145" t="s">
        <v>41</v>
      </c>
      <c r="X25" s="145" t="s">
        <v>41</v>
      </c>
      <c r="Y25" s="145" t="s">
        <v>41</v>
      </c>
      <c r="Z25" s="145" t="s">
        <v>41</v>
      </c>
      <c r="AA25" s="145" t="s">
        <v>41</v>
      </c>
      <c r="AB25" s="145" t="s">
        <v>41</v>
      </c>
      <c r="AC25" s="145"/>
      <c r="AD25" s="145" t="s">
        <v>41</v>
      </c>
      <c r="AE25" s="81" t="s">
        <v>41</v>
      </c>
      <c r="AF25" s="81"/>
      <c r="AG25" s="81"/>
      <c r="AH25" s="81"/>
      <c r="AI25" s="81"/>
      <c r="AJ25" s="81" t="s">
        <v>41</v>
      </c>
      <c r="AK25" s="81"/>
      <c r="AL25" s="81"/>
    </row>
    <row r="26" spans="1:81" ht="56.1" customHeight="1" x14ac:dyDescent="0.2">
      <c r="A26" s="265">
        <v>19</v>
      </c>
      <c r="B26" s="188" t="s">
        <v>64</v>
      </c>
      <c r="C26" s="188" t="s">
        <v>55</v>
      </c>
      <c r="D26" s="263">
        <v>480</v>
      </c>
      <c r="E26" s="228"/>
      <c r="F26" s="228"/>
      <c r="G26" s="262"/>
      <c r="H26" s="217"/>
      <c r="I26" s="217"/>
      <c r="J26" s="217"/>
      <c r="K26" s="217"/>
      <c r="L26" s="217"/>
      <c r="M26" s="217"/>
      <c r="N26" s="274"/>
      <c r="O26" s="274"/>
      <c r="P26" s="231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81"/>
      <c r="AF26" s="81"/>
      <c r="AG26" s="81"/>
      <c r="AH26" s="81" t="s">
        <v>41</v>
      </c>
      <c r="AI26" s="81"/>
      <c r="AJ26" s="81"/>
      <c r="AK26" s="81"/>
      <c r="AL26" s="81" t="s">
        <v>41</v>
      </c>
    </row>
    <row r="27" spans="1:81" ht="56.1" customHeight="1" x14ac:dyDescent="0.2">
      <c r="A27" s="267">
        <v>20</v>
      </c>
      <c r="B27" s="188" t="s">
        <v>121</v>
      </c>
      <c r="C27" s="188" t="s">
        <v>55</v>
      </c>
      <c r="D27" s="263">
        <v>20</v>
      </c>
      <c r="E27" s="228"/>
      <c r="F27" s="228"/>
      <c r="G27" s="262"/>
      <c r="H27" s="217"/>
      <c r="I27" s="217"/>
      <c r="J27" s="217">
        <v>1</v>
      </c>
      <c r="K27" s="217"/>
      <c r="L27" s="217"/>
      <c r="M27" s="217"/>
      <c r="N27" s="274"/>
      <c r="O27" s="274"/>
      <c r="P27" s="231"/>
      <c r="Q27" s="145"/>
      <c r="R27" s="145"/>
      <c r="S27" s="145"/>
      <c r="T27" s="145"/>
      <c r="U27" s="145"/>
      <c r="V27" s="145"/>
      <c r="W27" s="145" t="s">
        <v>41</v>
      </c>
      <c r="X27" s="145" t="s">
        <v>41</v>
      </c>
      <c r="Y27" s="145" t="s">
        <v>41</v>
      </c>
      <c r="Z27" s="145"/>
      <c r="AA27" s="145" t="s">
        <v>41</v>
      </c>
      <c r="AB27" s="145" t="s">
        <v>41</v>
      </c>
      <c r="AC27" s="145"/>
      <c r="AD27" s="145" t="s">
        <v>41</v>
      </c>
      <c r="AE27" s="81"/>
      <c r="AF27" s="81" t="s">
        <v>41</v>
      </c>
      <c r="AG27" s="81"/>
      <c r="AH27" s="81"/>
      <c r="AI27" s="81"/>
      <c r="AJ27" s="81"/>
      <c r="AK27" s="81" t="s">
        <v>41</v>
      </c>
      <c r="AL27" s="81"/>
    </row>
    <row r="28" spans="1:81" ht="56.1" customHeight="1" x14ac:dyDescent="0.2">
      <c r="A28" s="265">
        <v>21</v>
      </c>
      <c r="B28" s="188" t="s">
        <v>118</v>
      </c>
      <c r="C28" s="188" t="s">
        <v>55</v>
      </c>
      <c r="D28" s="275">
        <v>5</v>
      </c>
      <c r="E28" s="228"/>
      <c r="F28" s="228"/>
      <c r="G28" s="262"/>
      <c r="H28" s="217"/>
      <c r="I28" s="217"/>
      <c r="J28" s="217">
        <v>1</v>
      </c>
      <c r="K28" s="217"/>
      <c r="L28" s="217"/>
      <c r="M28" s="217"/>
      <c r="N28" s="274"/>
      <c r="O28" s="274"/>
      <c r="P28" s="231"/>
      <c r="Q28" s="145" t="s">
        <v>41</v>
      </c>
      <c r="R28" s="145" t="s">
        <v>41</v>
      </c>
      <c r="S28" s="145" t="s">
        <v>41</v>
      </c>
      <c r="T28" s="145" t="s">
        <v>41</v>
      </c>
      <c r="U28" s="145"/>
      <c r="V28" s="145"/>
      <c r="W28" s="145"/>
      <c r="X28" s="145" t="s">
        <v>41</v>
      </c>
      <c r="Y28" s="145" t="s">
        <v>41</v>
      </c>
      <c r="Z28" s="145"/>
      <c r="AA28" s="145"/>
      <c r="AB28" s="145" t="s">
        <v>41</v>
      </c>
      <c r="AC28" s="145"/>
      <c r="AD28" s="145"/>
      <c r="AE28" s="81" t="s">
        <v>41</v>
      </c>
      <c r="AF28" s="81"/>
      <c r="AG28" s="81"/>
      <c r="AH28" s="81"/>
      <c r="AI28" s="81"/>
      <c r="AJ28" s="81" t="s">
        <v>41</v>
      </c>
      <c r="AK28" s="81"/>
      <c r="AL28" s="81"/>
    </row>
    <row r="29" spans="1:81" s="86" customFormat="1" ht="56.1" customHeight="1" x14ac:dyDescent="0.25">
      <c r="A29" s="267">
        <v>22</v>
      </c>
      <c r="B29" s="188" t="s">
        <v>64</v>
      </c>
      <c r="C29" s="188" t="s">
        <v>54</v>
      </c>
      <c r="D29" s="276">
        <v>480</v>
      </c>
      <c r="E29" s="228"/>
      <c r="F29" s="228"/>
      <c r="G29" s="262"/>
      <c r="H29" s="217"/>
      <c r="I29" s="217"/>
      <c r="J29" s="217"/>
      <c r="K29" s="217"/>
      <c r="L29" s="217"/>
      <c r="M29" s="217"/>
      <c r="N29" s="273"/>
      <c r="O29" s="273"/>
      <c r="P29" s="231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84"/>
      <c r="AF29" s="84"/>
      <c r="AG29" s="84"/>
      <c r="AH29" s="84" t="s">
        <v>41</v>
      </c>
      <c r="AI29" s="84"/>
      <c r="AJ29" s="84"/>
      <c r="AK29" s="84"/>
      <c r="AL29" s="84" t="s">
        <v>41</v>
      </c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</row>
    <row r="30" spans="1:81" s="86" customFormat="1" ht="56.1" customHeight="1" x14ac:dyDescent="0.25">
      <c r="A30" s="265">
        <v>23</v>
      </c>
      <c r="B30" s="188" t="s">
        <v>107</v>
      </c>
      <c r="C30" s="188" t="s">
        <v>54</v>
      </c>
      <c r="D30" s="276">
        <v>20</v>
      </c>
      <c r="E30" s="228"/>
      <c r="F30" s="228"/>
      <c r="G30" s="262"/>
      <c r="H30" s="217"/>
      <c r="I30" s="217"/>
      <c r="J30" s="217"/>
      <c r="K30" s="217">
        <v>1</v>
      </c>
      <c r="L30" s="217"/>
      <c r="M30" s="217"/>
      <c r="N30" s="273"/>
      <c r="O30" s="273"/>
      <c r="P30" s="231"/>
      <c r="Q30" s="145"/>
      <c r="R30" s="145"/>
      <c r="S30" s="145"/>
      <c r="T30" s="145"/>
      <c r="U30" s="145"/>
      <c r="V30" s="145"/>
      <c r="W30" s="145" t="s">
        <v>41</v>
      </c>
      <c r="X30" s="145" t="s">
        <v>41</v>
      </c>
      <c r="Y30" s="145" t="s">
        <v>41</v>
      </c>
      <c r="Z30" s="145"/>
      <c r="AA30" s="145" t="s">
        <v>41</v>
      </c>
      <c r="AB30" s="145" t="s">
        <v>41</v>
      </c>
      <c r="AC30" s="145"/>
      <c r="AD30" s="145" t="s">
        <v>41</v>
      </c>
      <c r="AE30" s="84"/>
      <c r="AF30" s="84" t="s">
        <v>41</v>
      </c>
      <c r="AG30" s="84"/>
      <c r="AH30" s="84"/>
      <c r="AI30" s="84"/>
      <c r="AJ30" s="84"/>
      <c r="AK30" s="84" t="s">
        <v>41</v>
      </c>
      <c r="AL30" s="84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</row>
    <row r="31" spans="1:81" ht="56.1" customHeight="1" x14ac:dyDescent="0.2">
      <c r="A31" s="267">
        <v>24</v>
      </c>
      <c r="B31" s="188" t="s">
        <v>124</v>
      </c>
      <c r="C31" s="188" t="s">
        <v>54</v>
      </c>
      <c r="D31" s="263">
        <v>5</v>
      </c>
      <c r="E31" s="228"/>
      <c r="F31" s="228"/>
      <c r="G31" s="262"/>
      <c r="H31" s="217"/>
      <c r="I31" s="217"/>
      <c r="J31" s="217"/>
      <c r="K31" s="231">
        <v>1</v>
      </c>
      <c r="L31" s="217"/>
      <c r="M31" s="217"/>
      <c r="N31" s="274"/>
      <c r="O31" s="274"/>
      <c r="P31" s="274"/>
      <c r="Q31" s="81" t="s">
        <v>41</v>
      </c>
      <c r="R31" s="81" t="s">
        <v>41</v>
      </c>
      <c r="S31" s="81" t="s">
        <v>41</v>
      </c>
      <c r="T31" s="81" t="s">
        <v>41</v>
      </c>
      <c r="U31" s="81"/>
      <c r="V31" s="81"/>
      <c r="W31" s="81"/>
      <c r="X31" s="81" t="s">
        <v>41</v>
      </c>
      <c r="Y31" s="81" t="s">
        <v>41</v>
      </c>
      <c r="Z31" s="81"/>
      <c r="AA31" s="81"/>
      <c r="AB31" s="81" t="s">
        <v>41</v>
      </c>
      <c r="AC31" s="81"/>
      <c r="AD31" s="81"/>
      <c r="AE31" s="81" t="s">
        <v>41</v>
      </c>
      <c r="AF31" s="81"/>
      <c r="AG31" s="81"/>
      <c r="AH31" s="81"/>
      <c r="AI31" s="81"/>
      <c r="AJ31" s="81" t="s">
        <v>41</v>
      </c>
      <c r="AK31" s="81"/>
      <c r="AL31" s="81"/>
    </row>
    <row r="32" spans="1:81" ht="56.1" customHeight="1" x14ac:dyDescent="0.2">
      <c r="A32" s="265">
        <v>25</v>
      </c>
      <c r="B32" s="188" t="s">
        <v>132</v>
      </c>
      <c r="C32" s="188" t="s">
        <v>54</v>
      </c>
      <c r="D32" s="227">
        <v>5</v>
      </c>
      <c r="E32" s="228"/>
      <c r="F32" s="228"/>
      <c r="G32" s="262"/>
      <c r="H32" s="217">
        <v>1</v>
      </c>
      <c r="I32" s="217"/>
      <c r="J32" s="217"/>
      <c r="K32" s="217"/>
      <c r="L32" s="217">
        <v>1</v>
      </c>
      <c r="M32" s="217"/>
      <c r="N32" s="274"/>
      <c r="O32" s="274"/>
      <c r="P32" s="274"/>
      <c r="Q32" s="145" t="s">
        <v>41</v>
      </c>
      <c r="R32" s="145"/>
      <c r="S32" s="145"/>
      <c r="T32" s="145"/>
      <c r="U32" s="145" t="s">
        <v>41</v>
      </c>
      <c r="V32" s="145" t="s">
        <v>41</v>
      </c>
      <c r="W32" s="145" t="s">
        <v>41</v>
      </c>
      <c r="X32" s="145" t="s">
        <v>41</v>
      </c>
      <c r="Y32" s="145" t="s">
        <v>41</v>
      </c>
      <c r="Z32" s="145" t="s">
        <v>41</v>
      </c>
      <c r="AA32" s="145" t="s">
        <v>41</v>
      </c>
      <c r="AB32" s="145" t="s">
        <v>41</v>
      </c>
      <c r="AC32" s="145"/>
      <c r="AD32" s="145" t="s">
        <v>41</v>
      </c>
      <c r="AE32" s="81" t="s">
        <v>41</v>
      </c>
      <c r="AF32" s="81"/>
      <c r="AG32" s="81"/>
      <c r="AH32" s="81"/>
      <c r="AI32" s="81"/>
      <c r="AJ32" s="81" t="s">
        <v>41</v>
      </c>
      <c r="AK32" s="81"/>
      <c r="AL32" s="81"/>
    </row>
    <row r="33" spans="1:38" ht="56.1" customHeight="1" x14ac:dyDescent="0.2">
      <c r="A33" s="267">
        <v>26</v>
      </c>
      <c r="B33" s="188" t="s">
        <v>110</v>
      </c>
      <c r="C33" s="188" t="s">
        <v>54</v>
      </c>
      <c r="D33" s="227">
        <v>240</v>
      </c>
      <c r="E33" s="228"/>
      <c r="F33" s="228"/>
      <c r="G33" s="262"/>
      <c r="H33" s="217"/>
      <c r="I33" s="217"/>
      <c r="J33" s="217"/>
      <c r="K33" s="217"/>
      <c r="L33" s="217"/>
      <c r="M33" s="217"/>
      <c r="N33" s="274"/>
      <c r="O33" s="274"/>
      <c r="P33" s="274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81"/>
      <c r="AF33" s="81"/>
      <c r="AG33" s="81"/>
      <c r="AH33" s="81" t="s">
        <v>41</v>
      </c>
      <c r="AI33" s="81"/>
      <c r="AJ33" s="81"/>
      <c r="AK33" s="81"/>
      <c r="AL33" s="81" t="s">
        <v>41</v>
      </c>
    </row>
    <row r="34" spans="1:38" ht="56.1" customHeight="1" x14ac:dyDescent="0.2">
      <c r="A34" s="265">
        <v>27</v>
      </c>
      <c r="B34" s="188" t="s">
        <v>129</v>
      </c>
      <c r="C34" s="188" t="s">
        <v>54</v>
      </c>
      <c r="D34" s="227">
        <v>10</v>
      </c>
      <c r="E34" s="228"/>
      <c r="F34" s="228"/>
      <c r="G34" s="262"/>
      <c r="H34" s="217">
        <v>1</v>
      </c>
      <c r="I34" s="217"/>
      <c r="J34" s="217"/>
      <c r="K34" s="217"/>
      <c r="L34" s="217"/>
      <c r="M34" s="217"/>
      <c r="N34" s="274"/>
      <c r="O34" s="274"/>
      <c r="P34" s="274"/>
      <c r="Q34" s="145"/>
      <c r="R34" s="145"/>
      <c r="S34" s="145"/>
      <c r="T34" s="145"/>
      <c r="U34" s="145"/>
      <c r="V34" s="145"/>
      <c r="W34" s="145"/>
      <c r="X34" s="145" t="s">
        <v>41</v>
      </c>
      <c r="Y34" s="145"/>
      <c r="Z34" s="145"/>
      <c r="AA34" s="145"/>
      <c r="AB34" s="145"/>
      <c r="AC34" s="145"/>
      <c r="AD34" s="145"/>
      <c r="AE34" s="81"/>
      <c r="AF34" s="81"/>
      <c r="AG34" s="81" t="s">
        <v>41</v>
      </c>
      <c r="AH34" s="81"/>
      <c r="AI34" s="81"/>
      <c r="AJ34" s="81" t="s">
        <v>41</v>
      </c>
      <c r="AK34" s="81"/>
      <c r="AL34" s="81"/>
    </row>
    <row r="35" spans="1:38" ht="56.1" customHeight="1" x14ac:dyDescent="0.2">
      <c r="A35" s="267">
        <v>28</v>
      </c>
      <c r="B35" s="188" t="s">
        <v>130</v>
      </c>
      <c r="C35" s="188" t="s">
        <v>37</v>
      </c>
      <c r="D35" s="277">
        <v>5</v>
      </c>
      <c r="E35" s="278"/>
      <c r="F35" s="278"/>
      <c r="G35" s="280">
        <v>1</v>
      </c>
      <c r="H35" s="217"/>
      <c r="I35" s="217"/>
      <c r="J35" s="217"/>
      <c r="K35" s="217"/>
      <c r="L35" s="274"/>
      <c r="M35" s="217"/>
      <c r="N35" s="217"/>
      <c r="O35" s="274"/>
      <c r="P35" s="274"/>
      <c r="Q35" s="81" t="s">
        <v>41</v>
      </c>
      <c r="R35" s="81" t="s">
        <v>41</v>
      </c>
      <c r="S35" s="81" t="s">
        <v>41</v>
      </c>
      <c r="T35" s="81" t="s">
        <v>41</v>
      </c>
      <c r="U35" s="81"/>
      <c r="V35" s="81" t="s">
        <v>41</v>
      </c>
      <c r="W35" s="81" t="s">
        <v>41</v>
      </c>
      <c r="X35" s="81" t="s">
        <v>41</v>
      </c>
      <c r="Y35" s="81" t="s">
        <v>41</v>
      </c>
      <c r="Z35" s="81"/>
      <c r="AA35" s="81" t="s">
        <v>41</v>
      </c>
      <c r="AB35" s="81" t="s">
        <v>41</v>
      </c>
      <c r="AC35" s="81"/>
      <c r="AD35" s="81" t="s">
        <v>41</v>
      </c>
      <c r="AE35" s="81" t="s">
        <v>41</v>
      </c>
      <c r="AF35" s="81"/>
      <c r="AG35" s="81"/>
      <c r="AH35" s="81"/>
      <c r="AI35" s="81"/>
      <c r="AJ35" s="81" t="s">
        <v>41</v>
      </c>
      <c r="AK35" s="81"/>
      <c r="AL35" s="81"/>
    </row>
    <row r="36" spans="1:38" ht="56.1" customHeight="1" x14ac:dyDescent="0.2">
      <c r="A36" s="265">
        <v>29</v>
      </c>
      <c r="B36" s="188" t="s">
        <v>96</v>
      </c>
      <c r="C36" s="188" t="s">
        <v>37</v>
      </c>
      <c r="D36" s="214">
        <v>15</v>
      </c>
      <c r="E36" s="278"/>
      <c r="F36" s="278"/>
      <c r="G36" s="280">
        <v>1</v>
      </c>
      <c r="H36" s="217"/>
      <c r="I36" s="217"/>
      <c r="J36" s="217"/>
      <c r="K36" s="217"/>
      <c r="L36" s="274">
        <v>2</v>
      </c>
      <c r="M36" s="217"/>
      <c r="N36" s="217"/>
      <c r="O36" s="274"/>
      <c r="P36" s="274"/>
      <c r="Q36" s="81"/>
      <c r="R36" s="81"/>
      <c r="S36" s="81"/>
      <c r="T36" s="81"/>
      <c r="U36" s="81" t="s">
        <v>41</v>
      </c>
      <c r="V36" s="81" t="s">
        <v>41</v>
      </c>
      <c r="W36" s="81" t="s">
        <v>41</v>
      </c>
      <c r="X36" s="81" t="s">
        <v>41</v>
      </c>
      <c r="Y36" s="81" t="s">
        <v>41</v>
      </c>
      <c r="Z36" s="81" t="s">
        <v>41</v>
      </c>
      <c r="AA36" s="81" t="s">
        <v>41</v>
      </c>
      <c r="AB36" s="81" t="s">
        <v>41</v>
      </c>
      <c r="AC36" s="81"/>
      <c r="AD36" s="81" t="s">
        <v>41</v>
      </c>
      <c r="AE36" s="81" t="s">
        <v>41</v>
      </c>
      <c r="AF36" s="81"/>
      <c r="AG36" s="81"/>
      <c r="AH36" s="81"/>
      <c r="AI36" s="81"/>
      <c r="AJ36" s="81" t="s">
        <v>41</v>
      </c>
      <c r="AK36" s="81"/>
      <c r="AL36" s="81"/>
    </row>
    <row r="37" spans="1:38" ht="56.1" customHeight="1" x14ac:dyDescent="0.2">
      <c r="A37" s="267">
        <v>30</v>
      </c>
      <c r="B37" s="188" t="s">
        <v>131</v>
      </c>
      <c r="C37" s="188" t="s">
        <v>37</v>
      </c>
      <c r="D37" s="232">
        <v>5</v>
      </c>
      <c r="E37" s="278"/>
      <c r="F37" s="278"/>
      <c r="G37" s="280">
        <v>1</v>
      </c>
      <c r="H37" s="217"/>
      <c r="I37" s="217"/>
      <c r="J37" s="217"/>
      <c r="K37" s="217"/>
      <c r="L37" s="274"/>
      <c r="M37" s="217"/>
      <c r="N37" s="217">
        <v>1</v>
      </c>
      <c r="O37" s="274">
        <v>1</v>
      </c>
      <c r="P37" s="274"/>
      <c r="Q37" s="81" t="s">
        <v>41</v>
      </c>
      <c r="R37" s="81"/>
      <c r="S37" s="81"/>
      <c r="T37" s="81"/>
      <c r="U37" s="81"/>
      <c r="V37" s="81" t="s">
        <v>41</v>
      </c>
      <c r="W37" s="81" t="s">
        <v>41</v>
      </c>
      <c r="X37" s="81" t="s">
        <v>41</v>
      </c>
      <c r="Y37" s="81" t="s">
        <v>41</v>
      </c>
      <c r="Z37" s="81"/>
      <c r="AA37" s="81" t="s">
        <v>41</v>
      </c>
      <c r="AB37" s="81" t="s">
        <v>41</v>
      </c>
      <c r="AC37" s="81" t="s">
        <v>41</v>
      </c>
      <c r="AD37" s="81" t="s">
        <v>41</v>
      </c>
      <c r="AE37" s="81" t="s">
        <v>41</v>
      </c>
      <c r="AF37" s="81"/>
      <c r="AG37" s="81"/>
      <c r="AH37" s="81"/>
      <c r="AI37" s="81"/>
      <c r="AJ37" s="81" t="s">
        <v>41</v>
      </c>
      <c r="AK37" s="81"/>
      <c r="AL37" s="81"/>
    </row>
    <row r="38" spans="1:38" ht="56.1" customHeight="1" x14ac:dyDescent="0.25">
      <c r="A38" s="265">
        <v>31</v>
      </c>
      <c r="B38" s="188" t="s">
        <v>114</v>
      </c>
      <c r="C38" s="188" t="s">
        <v>37</v>
      </c>
      <c r="D38" s="232">
        <v>240</v>
      </c>
      <c r="E38" s="281"/>
      <c r="F38" s="281"/>
      <c r="G38" s="282"/>
      <c r="H38" s="217"/>
      <c r="I38" s="217"/>
      <c r="J38" s="217"/>
      <c r="K38" s="217"/>
      <c r="L38" s="274"/>
      <c r="M38" s="217"/>
      <c r="N38" s="217"/>
      <c r="O38" s="274"/>
      <c r="P38" s="274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 t="s">
        <v>41</v>
      </c>
      <c r="AI38" s="81"/>
      <c r="AJ38" s="81"/>
      <c r="AK38" s="81"/>
      <c r="AL38" s="81" t="s">
        <v>41</v>
      </c>
    </row>
    <row r="39" spans="1:38" x14ac:dyDescent="0.25">
      <c r="A39" s="365" t="s">
        <v>33</v>
      </c>
      <c r="B39" s="365"/>
      <c r="C39" s="365"/>
      <c r="D39" s="90">
        <f>SUM(D8:D38)</f>
        <v>7530</v>
      </c>
      <c r="E39" s="90">
        <f>SUM(E8:E38)</f>
        <v>4</v>
      </c>
      <c r="F39" s="90"/>
      <c r="G39" s="90">
        <f t="shared" ref="G39:P39" si="0">SUM(G8:G38)</f>
        <v>3</v>
      </c>
      <c r="H39" s="90">
        <f t="shared" si="0"/>
        <v>3</v>
      </c>
      <c r="I39" s="90">
        <f t="shared" si="0"/>
        <v>5</v>
      </c>
      <c r="J39" s="90">
        <f t="shared" si="0"/>
        <v>3</v>
      </c>
      <c r="K39" s="90">
        <f t="shared" si="0"/>
        <v>2</v>
      </c>
      <c r="L39" s="90">
        <f t="shared" si="0"/>
        <v>12</v>
      </c>
      <c r="M39" s="90">
        <f t="shared" si="0"/>
        <v>4</v>
      </c>
      <c r="N39" s="90">
        <f t="shared" si="0"/>
        <v>1</v>
      </c>
      <c r="O39" s="90">
        <f t="shared" si="0"/>
        <v>1</v>
      </c>
      <c r="P39" s="90">
        <f t="shared" si="0"/>
        <v>2</v>
      </c>
      <c r="Q39" s="91">
        <f>+COUNTA(Q8:Q38)</f>
        <v>14</v>
      </c>
      <c r="R39" s="91">
        <f t="shared" ref="R39:AL39" si="1">+COUNTA(R8:R38)</f>
        <v>8</v>
      </c>
      <c r="S39" s="91">
        <f t="shared" si="1"/>
        <v>8</v>
      </c>
      <c r="T39" s="91">
        <f t="shared" si="1"/>
        <v>8</v>
      </c>
      <c r="U39" s="91">
        <f t="shared" si="1"/>
        <v>5</v>
      </c>
      <c r="V39" s="91">
        <f t="shared" si="1"/>
        <v>10</v>
      </c>
      <c r="W39" s="91">
        <f t="shared" si="1"/>
        <v>13</v>
      </c>
      <c r="X39" s="91">
        <f t="shared" si="1"/>
        <v>18</v>
      </c>
      <c r="Y39" s="91">
        <f t="shared" si="1"/>
        <v>17</v>
      </c>
      <c r="Z39" s="91">
        <f t="shared" si="1"/>
        <v>5</v>
      </c>
      <c r="AA39" s="91">
        <f t="shared" si="1"/>
        <v>13</v>
      </c>
      <c r="AB39" s="91">
        <f t="shared" si="1"/>
        <v>17</v>
      </c>
      <c r="AC39" s="91">
        <f t="shared" si="1"/>
        <v>1</v>
      </c>
      <c r="AD39" s="91">
        <f t="shared" si="1"/>
        <v>13</v>
      </c>
      <c r="AE39" s="91">
        <f t="shared" si="1"/>
        <v>14</v>
      </c>
      <c r="AF39" s="91">
        <f t="shared" si="1"/>
        <v>5</v>
      </c>
      <c r="AG39" s="91">
        <f t="shared" si="1"/>
        <v>2</v>
      </c>
      <c r="AH39" s="91">
        <f t="shared" si="1"/>
        <v>10</v>
      </c>
      <c r="AI39" s="91">
        <f t="shared" si="1"/>
        <v>0</v>
      </c>
      <c r="AJ39" s="91">
        <f t="shared" si="1"/>
        <v>17</v>
      </c>
      <c r="AK39" s="91">
        <f t="shared" si="1"/>
        <v>4</v>
      </c>
      <c r="AL39" s="91">
        <f t="shared" si="1"/>
        <v>10</v>
      </c>
    </row>
    <row r="40" spans="1:38" x14ac:dyDescent="0.25">
      <c r="AI40" s="94"/>
      <c r="AL40" s="95"/>
    </row>
    <row r="41" spans="1:38" x14ac:dyDescent="0.25">
      <c r="B41" s="96"/>
      <c r="C41" s="133" t="s">
        <v>34</v>
      </c>
      <c r="D41" s="91">
        <f>ROUNDUP((D39/60/8),0)</f>
        <v>16</v>
      </c>
      <c r="E41" s="94"/>
      <c r="F41" s="94"/>
      <c r="G41" s="94"/>
    </row>
    <row r="42" spans="1:38" x14ac:dyDescent="0.25">
      <c r="C42" s="93"/>
      <c r="D42" s="97"/>
      <c r="E42" s="94"/>
      <c r="F42" s="94"/>
      <c r="G42" s="94"/>
    </row>
    <row r="43" spans="1:38" x14ac:dyDescent="0.25">
      <c r="D43" s="74"/>
    </row>
  </sheetData>
  <mergeCells count="27">
    <mergeCell ref="AI5:AI6"/>
    <mergeCell ref="AJ5:AJ7"/>
    <mergeCell ref="A39:C39"/>
    <mergeCell ref="AK5:AK7"/>
    <mergeCell ref="AL5:AL7"/>
    <mergeCell ref="E6:K6"/>
    <mergeCell ref="L6:N6"/>
    <mergeCell ref="O6:P6"/>
    <mergeCell ref="Q6:U6"/>
    <mergeCell ref="W6:AA6"/>
    <mergeCell ref="AB6:AD6"/>
    <mergeCell ref="A1:AL1"/>
    <mergeCell ref="A2:AL2"/>
    <mergeCell ref="A4:A7"/>
    <mergeCell ref="B4:B7"/>
    <mergeCell ref="C4:C7"/>
    <mergeCell ref="D4:D7"/>
    <mergeCell ref="E4:P4"/>
    <mergeCell ref="Q4:AD4"/>
    <mergeCell ref="AE4:AI4"/>
    <mergeCell ref="AJ4:AL4"/>
    <mergeCell ref="E5:P5"/>
    <mergeCell ref="Q5:AD5"/>
    <mergeCell ref="AE5:AE6"/>
    <mergeCell ref="AF5:AF6"/>
    <mergeCell ref="AG5:AG6"/>
    <mergeCell ref="AH5:AH6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CB43"/>
  <sheetViews>
    <sheetView zoomScale="64" zoomScaleNormal="64" workbookViewId="0">
      <pane xSplit="2" ySplit="7" topLeftCell="C39" activePane="bottomRight" state="frozen"/>
      <selection activeCell="C8" sqref="C8"/>
      <selection pane="topRight" activeCell="C8" sqref="C8"/>
      <selection pane="bottomLeft" activeCell="C8" sqref="C8"/>
      <selection pane="bottomRight" activeCell="A40" sqref="A40"/>
    </sheetView>
  </sheetViews>
  <sheetFormatPr baseColWidth="10" defaultColWidth="13.33203125" defaultRowHeight="15.75" x14ac:dyDescent="0.25"/>
  <cols>
    <col min="1" max="1" width="11.83203125" style="72" customWidth="1"/>
    <col min="2" max="2" width="71.5" style="72" customWidth="1"/>
    <col min="3" max="3" width="50.5" style="72" customWidth="1"/>
    <col min="4" max="4" width="10.1640625" style="73" customWidth="1"/>
    <col min="5" max="8" width="7" style="74" customWidth="1"/>
    <col min="9" max="10" width="12" style="74" customWidth="1"/>
    <col min="11" max="11" width="9" style="74" customWidth="1"/>
    <col min="12" max="12" width="9.33203125" style="74" customWidth="1"/>
    <col min="13" max="13" width="7.6640625" style="74" customWidth="1"/>
    <col min="14" max="14" width="14.33203125" style="74" customWidth="1"/>
    <col min="15" max="15" width="15.6640625" style="74" customWidth="1"/>
    <col min="16" max="20" width="7" style="74" customWidth="1"/>
    <col min="21" max="21" width="31.33203125" style="74" customWidth="1"/>
    <col min="22" max="33" width="7" style="74" customWidth="1"/>
    <col min="34" max="34" width="6.5" style="74" customWidth="1"/>
    <col min="35" max="37" width="9.6640625" style="72" customWidth="1"/>
    <col min="38" max="16384" width="13.33203125" style="72"/>
  </cols>
  <sheetData>
    <row r="1" spans="1:80" ht="27.75" customHeight="1" x14ac:dyDescent="0.25">
      <c r="A1" s="366" t="s">
        <v>40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</row>
    <row r="2" spans="1:80" ht="44.25" customHeight="1" x14ac:dyDescent="0.25">
      <c r="A2" s="366" t="s">
        <v>212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</row>
    <row r="4" spans="1:80" s="75" customFormat="1" ht="26.1" customHeight="1" x14ac:dyDescent="0.2">
      <c r="A4" s="367" t="s">
        <v>0</v>
      </c>
      <c r="B4" s="327" t="s">
        <v>1</v>
      </c>
      <c r="C4" s="381" t="s">
        <v>2</v>
      </c>
      <c r="D4" s="383" t="s">
        <v>3</v>
      </c>
      <c r="E4" s="381" t="s">
        <v>4</v>
      </c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72" t="s">
        <v>5</v>
      </c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4"/>
      <c r="AD4" s="367" t="s">
        <v>6</v>
      </c>
      <c r="AE4" s="367"/>
      <c r="AF4" s="367"/>
      <c r="AG4" s="367"/>
      <c r="AH4" s="367"/>
      <c r="AI4" s="374" t="s">
        <v>7</v>
      </c>
      <c r="AJ4" s="367"/>
      <c r="AK4" s="367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</row>
    <row r="5" spans="1:80" s="75" customFormat="1" ht="26.1" customHeight="1" x14ac:dyDescent="0.2">
      <c r="A5" s="367"/>
      <c r="B5" s="328"/>
      <c r="C5" s="381"/>
      <c r="D5" s="383"/>
      <c r="E5" s="382" t="s">
        <v>8</v>
      </c>
      <c r="F5" s="382"/>
      <c r="G5" s="382"/>
      <c r="H5" s="382"/>
      <c r="I5" s="382"/>
      <c r="J5" s="382"/>
      <c r="K5" s="381"/>
      <c r="L5" s="381"/>
      <c r="M5" s="381"/>
      <c r="N5" s="381"/>
      <c r="O5" s="381"/>
      <c r="P5" s="372" t="s">
        <v>9</v>
      </c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4"/>
      <c r="AD5" s="369" t="s">
        <v>10</v>
      </c>
      <c r="AE5" s="369" t="s">
        <v>11</v>
      </c>
      <c r="AF5" s="369" t="s">
        <v>12</v>
      </c>
      <c r="AG5" s="369" t="s">
        <v>13</v>
      </c>
      <c r="AH5" s="369" t="s">
        <v>14</v>
      </c>
      <c r="AI5" s="379" t="s">
        <v>15</v>
      </c>
      <c r="AJ5" s="369" t="s">
        <v>16</v>
      </c>
      <c r="AK5" s="369" t="s">
        <v>17</v>
      </c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</row>
    <row r="6" spans="1:80" s="75" customFormat="1" ht="101.1" customHeight="1" x14ac:dyDescent="0.2">
      <c r="A6" s="367"/>
      <c r="B6" s="328"/>
      <c r="C6" s="381"/>
      <c r="D6" s="384"/>
      <c r="E6" s="386" t="s">
        <v>18</v>
      </c>
      <c r="F6" s="387"/>
      <c r="G6" s="387"/>
      <c r="H6" s="387"/>
      <c r="I6" s="387"/>
      <c r="J6" s="388"/>
      <c r="K6" s="386" t="s">
        <v>19</v>
      </c>
      <c r="L6" s="387"/>
      <c r="M6" s="388"/>
      <c r="N6" s="386" t="s">
        <v>20</v>
      </c>
      <c r="O6" s="388"/>
      <c r="P6" s="376" t="s">
        <v>21</v>
      </c>
      <c r="Q6" s="377"/>
      <c r="R6" s="377"/>
      <c r="S6" s="377"/>
      <c r="T6" s="378"/>
      <c r="U6" s="134" t="s">
        <v>22</v>
      </c>
      <c r="V6" s="367" t="s">
        <v>95</v>
      </c>
      <c r="W6" s="367"/>
      <c r="X6" s="367"/>
      <c r="Y6" s="367"/>
      <c r="Z6" s="372"/>
      <c r="AA6" s="372" t="s">
        <v>61</v>
      </c>
      <c r="AB6" s="373"/>
      <c r="AC6" s="374"/>
      <c r="AD6" s="369"/>
      <c r="AE6" s="369"/>
      <c r="AF6" s="369"/>
      <c r="AG6" s="369"/>
      <c r="AH6" s="369"/>
      <c r="AI6" s="379"/>
      <c r="AJ6" s="369"/>
      <c r="AK6" s="369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</row>
    <row r="7" spans="1:80" s="75" customFormat="1" ht="233.1" customHeight="1" x14ac:dyDescent="0.2">
      <c r="A7" s="368"/>
      <c r="B7" s="329"/>
      <c r="C7" s="382"/>
      <c r="D7" s="385"/>
      <c r="E7" s="211" t="s">
        <v>38</v>
      </c>
      <c r="F7" s="211" t="s">
        <v>39</v>
      </c>
      <c r="G7" s="211" t="s">
        <v>23</v>
      </c>
      <c r="H7" s="238" t="s">
        <v>48</v>
      </c>
      <c r="I7" s="212" t="s">
        <v>56</v>
      </c>
      <c r="J7" s="212" t="s">
        <v>91</v>
      </c>
      <c r="K7" s="215" t="s">
        <v>94</v>
      </c>
      <c r="L7" s="264" t="s">
        <v>52</v>
      </c>
      <c r="M7" s="264" t="s">
        <v>24</v>
      </c>
      <c r="N7" s="264" t="s">
        <v>25</v>
      </c>
      <c r="O7" s="264" t="s">
        <v>53</v>
      </c>
      <c r="P7" s="77" t="s">
        <v>26</v>
      </c>
      <c r="Q7" s="12" t="s">
        <v>36</v>
      </c>
      <c r="R7" s="12" t="s">
        <v>35</v>
      </c>
      <c r="S7" s="147" t="s">
        <v>57</v>
      </c>
      <c r="T7" s="77" t="s">
        <v>27</v>
      </c>
      <c r="U7" s="78" t="s">
        <v>69</v>
      </c>
      <c r="V7" s="77" t="s">
        <v>28</v>
      </c>
      <c r="W7" s="77" t="s">
        <v>29</v>
      </c>
      <c r="X7" s="77" t="s">
        <v>30</v>
      </c>
      <c r="Y7" s="77" t="s">
        <v>31</v>
      </c>
      <c r="Z7" s="79" t="s">
        <v>32</v>
      </c>
      <c r="AA7" s="78" t="s">
        <v>58</v>
      </c>
      <c r="AB7" s="78" t="s">
        <v>59</v>
      </c>
      <c r="AC7" s="78" t="s">
        <v>60</v>
      </c>
      <c r="AD7" s="136"/>
      <c r="AE7" s="136"/>
      <c r="AF7" s="136"/>
      <c r="AG7" s="136"/>
      <c r="AH7" s="136"/>
      <c r="AI7" s="380"/>
      <c r="AJ7" s="375"/>
      <c r="AK7" s="375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</row>
    <row r="8" spans="1:80" s="82" customFormat="1" ht="56.1" customHeight="1" x14ac:dyDescent="0.25">
      <c r="A8" s="87">
        <v>1</v>
      </c>
      <c r="B8" s="188" t="s">
        <v>102</v>
      </c>
      <c r="C8" s="188" t="s">
        <v>37</v>
      </c>
      <c r="D8" s="214">
        <v>1</v>
      </c>
      <c r="E8" s="217">
        <v>1</v>
      </c>
      <c r="F8" s="217"/>
      <c r="G8" s="217"/>
      <c r="H8" s="217"/>
      <c r="I8" s="217"/>
      <c r="J8" s="217"/>
      <c r="K8" s="217"/>
      <c r="L8" s="217"/>
      <c r="M8" s="217"/>
      <c r="N8" s="266"/>
      <c r="O8" s="266"/>
      <c r="P8" s="145"/>
      <c r="Q8" s="145"/>
      <c r="R8" s="145"/>
      <c r="S8" s="145"/>
      <c r="T8" s="145"/>
      <c r="U8" s="145"/>
      <c r="V8" s="145"/>
      <c r="W8" s="145" t="s">
        <v>41</v>
      </c>
      <c r="X8" s="145" t="s">
        <v>41</v>
      </c>
      <c r="Y8" s="145"/>
      <c r="Z8" s="145"/>
      <c r="AA8" s="145" t="s">
        <v>41</v>
      </c>
      <c r="AB8" s="145"/>
      <c r="AC8" s="145"/>
      <c r="AD8" s="81" t="s">
        <v>41</v>
      </c>
      <c r="AE8" s="81"/>
      <c r="AF8" s="81"/>
      <c r="AG8" s="81"/>
      <c r="AH8" s="81"/>
      <c r="AI8" s="81" t="s">
        <v>41</v>
      </c>
      <c r="AJ8" s="81"/>
      <c r="AK8" s="81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</row>
    <row r="9" spans="1:80" s="82" customFormat="1" ht="56.1" customHeight="1" x14ac:dyDescent="0.25">
      <c r="A9" s="143">
        <v>2</v>
      </c>
      <c r="B9" s="220" t="s">
        <v>166</v>
      </c>
      <c r="C9" s="188" t="s">
        <v>37</v>
      </c>
      <c r="D9" s="232">
        <v>10</v>
      </c>
      <c r="E9" s="217">
        <v>1</v>
      </c>
      <c r="F9" s="217"/>
      <c r="G9" s="217"/>
      <c r="H9" s="217"/>
      <c r="I9" s="217"/>
      <c r="J9" s="217"/>
      <c r="K9" s="217"/>
      <c r="L9" s="217"/>
      <c r="M9" s="217"/>
      <c r="N9" s="266"/>
      <c r="O9" s="266"/>
      <c r="P9" s="145" t="s">
        <v>41</v>
      </c>
      <c r="Q9" s="145"/>
      <c r="R9" s="145"/>
      <c r="S9" s="145"/>
      <c r="T9" s="145"/>
      <c r="U9" s="145"/>
      <c r="V9" s="145"/>
      <c r="W9" s="145" t="s">
        <v>41</v>
      </c>
      <c r="X9" s="145" t="s">
        <v>41</v>
      </c>
      <c r="Y9" s="145"/>
      <c r="Z9" s="145"/>
      <c r="AA9" s="145" t="s">
        <v>41</v>
      </c>
      <c r="AB9" s="145"/>
      <c r="AC9" s="145"/>
      <c r="AD9" s="81"/>
      <c r="AE9" s="81" t="s">
        <v>41</v>
      </c>
      <c r="AF9" s="81"/>
      <c r="AG9" s="81"/>
      <c r="AH9" s="81"/>
      <c r="AI9" s="81"/>
      <c r="AJ9" s="81" t="s">
        <v>41</v>
      </c>
      <c r="AK9" s="81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</row>
    <row r="10" spans="1:80" s="82" customFormat="1" ht="56.1" customHeight="1" x14ac:dyDescent="0.25">
      <c r="A10" s="87">
        <v>3</v>
      </c>
      <c r="B10" s="188" t="s">
        <v>103</v>
      </c>
      <c r="C10" s="213" t="s">
        <v>37</v>
      </c>
      <c r="D10" s="214">
        <v>4</v>
      </c>
      <c r="E10" s="217">
        <v>1</v>
      </c>
      <c r="F10" s="217"/>
      <c r="G10" s="217"/>
      <c r="H10" s="217"/>
      <c r="I10" s="217"/>
      <c r="J10" s="217"/>
      <c r="K10" s="217">
        <v>2</v>
      </c>
      <c r="L10" s="217"/>
      <c r="M10" s="217"/>
      <c r="N10" s="266"/>
      <c r="O10" s="266"/>
      <c r="P10" s="145" t="s">
        <v>41</v>
      </c>
      <c r="Q10" s="145" t="s">
        <v>41</v>
      </c>
      <c r="R10" s="145" t="s">
        <v>41</v>
      </c>
      <c r="S10" s="145" t="s">
        <v>41</v>
      </c>
      <c r="T10" s="145" t="s">
        <v>41</v>
      </c>
      <c r="U10" s="145" t="s">
        <v>41</v>
      </c>
      <c r="V10" s="145" t="s">
        <v>41</v>
      </c>
      <c r="W10" s="145" t="s">
        <v>41</v>
      </c>
      <c r="X10" s="145" t="s">
        <v>41</v>
      </c>
      <c r="Y10" s="145" t="s">
        <v>41</v>
      </c>
      <c r="Z10" s="145" t="s">
        <v>41</v>
      </c>
      <c r="AA10" s="145" t="s">
        <v>41</v>
      </c>
      <c r="AB10" s="145"/>
      <c r="AC10" s="145" t="s">
        <v>41</v>
      </c>
      <c r="AD10" s="81" t="s">
        <v>41</v>
      </c>
      <c r="AE10" s="81"/>
      <c r="AF10" s="81"/>
      <c r="AG10" s="81"/>
      <c r="AH10" s="81"/>
      <c r="AI10" s="81" t="s">
        <v>41</v>
      </c>
      <c r="AJ10" s="81"/>
      <c r="AK10" s="81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</row>
    <row r="11" spans="1:80" s="82" customFormat="1" ht="56.1" customHeight="1" x14ac:dyDescent="0.25">
      <c r="A11" s="143">
        <v>4</v>
      </c>
      <c r="B11" s="188" t="s">
        <v>104</v>
      </c>
      <c r="C11" s="188" t="s">
        <v>37</v>
      </c>
      <c r="D11" s="232">
        <v>5</v>
      </c>
      <c r="E11" s="217">
        <v>1</v>
      </c>
      <c r="F11" s="217"/>
      <c r="G11" s="217"/>
      <c r="H11" s="217"/>
      <c r="I11" s="217"/>
      <c r="J11" s="217"/>
      <c r="K11" s="217">
        <v>1</v>
      </c>
      <c r="L11" s="217"/>
      <c r="M11" s="217"/>
      <c r="N11" s="266"/>
      <c r="O11" s="266"/>
      <c r="P11" s="145" t="s">
        <v>41</v>
      </c>
      <c r="Q11" s="145"/>
      <c r="R11" s="145"/>
      <c r="S11" s="145"/>
      <c r="T11" s="145" t="s">
        <v>41</v>
      </c>
      <c r="U11" s="145" t="s">
        <v>41</v>
      </c>
      <c r="V11" s="145" t="s">
        <v>41</v>
      </c>
      <c r="W11" s="145" t="s">
        <v>41</v>
      </c>
      <c r="X11" s="145" t="s">
        <v>41</v>
      </c>
      <c r="Y11" s="145" t="s">
        <v>41</v>
      </c>
      <c r="Z11" s="145" t="s">
        <v>41</v>
      </c>
      <c r="AA11" s="145" t="s">
        <v>41</v>
      </c>
      <c r="AB11" s="145"/>
      <c r="AC11" s="145" t="s">
        <v>41</v>
      </c>
      <c r="AD11" s="81" t="s">
        <v>41</v>
      </c>
      <c r="AE11" s="81"/>
      <c r="AF11" s="81"/>
      <c r="AG11" s="81"/>
      <c r="AH11" s="81"/>
      <c r="AI11" s="81" t="s">
        <v>41</v>
      </c>
      <c r="AJ11" s="81"/>
      <c r="AK11" s="81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</row>
    <row r="12" spans="1:80" s="82" customFormat="1" ht="56.1" customHeight="1" x14ac:dyDescent="0.25">
      <c r="A12" s="87">
        <v>5</v>
      </c>
      <c r="B12" s="188" t="s">
        <v>63</v>
      </c>
      <c r="C12" s="188" t="s">
        <v>37</v>
      </c>
      <c r="D12" s="232">
        <v>240</v>
      </c>
      <c r="E12" s="217"/>
      <c r="F12" s="217"/>
      <c r="G12" s="217"/>
      <c r="H12" s="217"/>
      <c r="I12" s="217"/>
      <c r="J12" s="217"/>
      <c r="K12" s="217"/>
      <c r="L12" s="217"/>
      <c r="M12" s="217"/>
      <c r="N12" s="266"/>
      <c r="O12" s="266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81"/>
      <c r="AE12" s="81"/>
      <c r="AF12" s="81"/>
      <c r="AG12" s="81" t="s">
        <v>41</v>
      </c>
      <c r="AH12" s="81"/>
      <c r="AI12" s="81"/>
      <c r="AJ12" s="81"/>
      <c r="AK12" s="81" t="s">
        <v>41</v>
      </c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</row>
    <row r="13" spans="1:80" s="82" customFormat="1" ht="56.1" customHeight="1" x14ac:dyDescent="0.25">
      <c r="A13" s="143">
        <v>6</v>
      </c>
      <c r="B13" s="188" t="s">
        <v>105</v>
      </c>
      <c r="C13" s="188" t="s">
        <v>37</v>
      </c>
      <c r="D13" s="232">
        <v>10</v>
      </c>
      <c r="E13" s="217"/>
      <c r="F13" s="217">
        <v>1</v>
      </c>
      <c r="G13" s="217"/>
      <c r="H13" s="217"/>
      <c r="I13" s="217"/>
      <c r="J13" s="217"/>
      <c r="K13" s="217"/>
      <c r="L13" s="217"/>
      <c r="M13" s="217"/>
      <c r="N13" s="266"/>
      <c r="O13" s="266"/>
      <c r="P13" s="145"/>
      <c r="Q13" s="145"/>
      <c r="R13" s="145"/>
      <c r="S13" s="145"/>
      <c r="T13" s="145"/>
      <c r="U13" s="145"/>
      <c r="V13" s="145"/>
      <c r="W13" s="145" t="s">
        <v>41</v>
      </c>
      <c r="X13" s="145"/>
      <c r="Y13" s="145"/>
      <c r="Z13" s="145"/>
      <c r="AA13" s="145"/>
      <c r="AB13" s="145"/>
      <c r="AC13" s="145"/>
      <c r="AD13" s="81"/>
      <c r="AE13" s="81"/>
      <c r="AF13" s="81" t="s">
        <v>41</v>
      </c>
      <c r="AG13" s="81"/>
      <c r="AH13" s="81"/>
      <c r="AI13" s="81" t="s">
        <v>41</v>
      </c>
      <c r="AJ13" s="81"/>
      <c r="AK13" s="81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</row>
    <row r="14" spans="1:80" s="82" customFormat="1" ht="56.1" customHeight="1" x14ac:dyDescent="0.25">
      <c r="A14" s="87">
        <v>7</v>
      </c>
      <c r="B14" s="188" t="s">
        <v>106</v>
      </c>
      <c r="C14" s="188" t="s">
        <v>55</v>
      </c>
      <c r="D14" s="232">
        <v>5</v>
      </c>
      <c r="E14" s="217"/>
      <c r="F14" s="217"/>
      <c r="G14" s="217">
        <v>1</v>
      </c>
      <c r="H14" s="217"/>
      <c r="I14" s="217"/>
      <c r="J14" s="217"/>
      <c r="K14" s="230"/>
      <c r="L14" s="217"/>
      <c r="M14" s="217"/>
      <c r="N14" s="266"/>
      <c r="O14" s="266"/>
      <c r="P14" s="145" t="s">
        <v>41</v>
      </c>
      <c r="Q14" s="145" t="s">
        <v>41</v>
      </c>
      <c r="R14" s="145" t="s">
        <v>41</v>
      </c>
      <c r="S14" s="145" t="s">
        <v>41</v>
      </c>
      <c r="T14" s="145"/>
      <c r="U14" s="145" t="s">
        <v>41</v>
      </c>
      <c r="V14" s="145" t="s">
        <v>41</v>
      </c>
      <c r="W14" s="145" t="s">
        <v>41</v>
      </c>
      <c r="X14" s="145" t="s">
        <v>41</v>
      </c>
      <c r="Y14" s="145"/>
      <c r="Z14" s="145" t="s">
        <v>41</v>
      </c>
      <c r="AA14" s="145" t="s">
        <v>41</v>
      </c>
      <c r="AB14" s="145"/>
      <c r="AC14" s="145" t="s">
        <v>41</v>
      </c>
      <c r="AD14" s="81" t="s">
        <v>41</v>
      </c>
      <c r="AE14" s="81"/>
      <c r="AF14" s="81"/>
      <c r="AG14" s="81"/>
      <c r="AH14" s="81"/>
      <c r="AI14" s="81" t="s">
        <v>41</v>
      </c>
      <c r="AJ14" s="81"/>
      <c r="AK14" s="81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</row>
    <row r="15" spans="1:80" s="86" customFormat="1" ht="56.1" customHeight="1" x14ac:dyDescent="0.25">
      <c r="A15" s="143">
        <v>8</v>
      </c>
      <c r="B15" s="188" t="s">
        <v>64</v>
      </c>
      <c r="C15" s="188" t="s">
        <v>55</v>
      </c>
      <c r="D15" s="214">
        <v>480</v>
      </c>
      <c r="E15" s="217"/>
      <c r="F15" s="217"/>
      <c r="G15" s="217"/>
      <c r="H15" s="217"/>
      <c r="I15" s="217"/>
      <c r="J15" s="217"/>
      <c r="K15" s="230"/>
      <c r="L15" s="217"/>
      <c r="M15" s="272"/>
      <c r="N15" s="273"/>
      <c r="O15" s="231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84"/>
      <c r="AE15" s="84"/>
      <c r="AF15" s="84"/>
      <c r="AG15" s="84" t="s">
        <v>41</v>
      </c>
      <c r="AH15" s="84"/>
      <c r="AI15" s="84"/>
      <c r="AJ15" s="84"/>
      <c r="AK15" s="84" t="s">
        <v>41</v>
      </c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</row>
    <row r="16" spans="1:80" s="86" customFormat="1" ht="56.1" customHeight="1" x14ac:dyDescent="0.25">
      <c r="A16" s="87">
        <v>9</v>
      </c>
      <c r="B16" s="188" t="s">
        <v>66</v>
      </c>
      <c r="C16" s="188" t="s">
        <v>55</v>
      </c>
      <c r="D16" s="214">
        <v>10</v>
      </c>
      <c r="E16" s="217"/>
      <c r="F16" s="217"/>
      <c r="G16" s="217"/>
      <c r="H16" s="217"/>
      <c r="I16" s="217">
        <v>1</v>
      </c>
      <c r="J16" s="217"/>
      <c r="K16" s="230"/>
      <c r="L16" s="217"/>
      <c r="M16" s="272"/>
      <c r="N16" s="273"/>
      <c r="O16" s="231"/>
      <c r="P16" s="145" t="s">
        <v>41</v>
      </c>
      <c r="Q16" s="145" t="s">
        <v>41</v>
      </c>
      <c r="R16" s="145" t="s">
        <v>41</v>
      </c>
      <c r="S16" s="145" t="s">
        <v>41</v>
      </c>
      <c r="T16" s="145"/>
      <c r="U16" s="145"/>
      <c r="V16" s="145" t="s">
        <v>41</v>
      </c>
      <c r="W16" s="145" t="s">
        <v>41</v>
      </c>
      <c r="X16" s="145" t="s">
        <v>41</v>
      </c>
      <c r="Y16" s="145"/>
      <c r="Z16" s="145" t="s">
        <v>41</v>
      </c>
      <c r="AA16" s="145" t="s">
        <v>41</v>
      </c>
      <c r="AB16" s="145"/>
      <c r="AC16" s="145" t="s">
        <v>41</v>
      </c>
      <c r="AD16" s="84" t="s">
        <v>41</v>
      </c>
      <c r="AE16" s="84"/>
      <c r="AF16" s="84"/>
      <c r="AG16" s="84"/>
      <c r="AH16" s="84"/>
      <c r="AI16" s="84" t="s">
        <v>41</v>
      </c>
      <c r="AJ16" s="84"/>
      <c r="AK16" s="84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</row>
    <row r="17" spans="1:80" s="82" customFormat="1" ht="56.1" customHeight="1" x14ac:dyDescent="0.25">
      <c r="A17" s="143">
        <v>10</v>
      </c>
      <c r="B17" s="188" t="s">
        <v>64</v>
      </c>
      <c r="C17" s="188" t="s">
        <v>55</v>
      </c>
      <c r="D17" s="232">
        <v>480</v>
      </c>
      <c r="E17" s="217"/>
      <c r="F17" s="217"/>
      <c r="G17" s="217"/>
      <c r="H17" s="217"/>
      <c r="I17" s="217"/>
      <c r="J17" s="217"/>
      <c r="K17" s="230"/>
      <c r="L17" s="217"/>
      <c r="M17" s="217"/>
      <c r="N17" s="266"/>
      <c r="O17" s="266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81"/>
      <c r="AE17" s="81"/>
      <c r="AF17" s="81"/>
      <c r="AG17" s="81" t="s">
        <v>41</v>
      </c>
      <c r="AH17" s="81"/>
      <c r="AI17" s="81"/>
      <c r="AJ17" s="81"/>
      <c r="AK17" s="81" t="s">
        <v>41</v>
      </c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</row>
    <row r="18" spans="1:80" s="82" customFormat="1" ht="56.1" customHeight="1" x14ac:dyDescent="0.25">
      <c r="A18" s="87">
        <v>11</v>
      </c>
      <c r="B18" s="213" t="s">
        <v>143</v>
      </c>
      <c r="C18" s="188" t="s">
        <v>55</v>
      </c>
      <c r="D18" s="232">
        <v>105</v>
      </c>
      <c r="E18" s="217"/>
      <c r="F18" s="217"/>
      <c r="G18" s="217"/>
      <c r="H18" s="217">
        <v>1</v>
      </c>
      <c r="I18" s="217"/>
      <c r="J18" s="217"/>
      <c r="K18" s="231"/>
      <c r="L18" s="217"/>
      <c r="M18" s="217"/>
      <c r="N18" s="274"/>
      <c r="O18" s="274"/>
      <c r="P18" s="145" t="s">
        <v>41</v>
      </c>
      <c r="Q18" s="145"/>
      <c r="R18" s="145"/>
      <c r="S18" s="145"/>
      <c r="T18" s="145"/>
      <c r="U18" s="145" t="s">
        <v>41</v>
      </c>
      <c r="V18" s="145" t="s">
        <v>41</v>
      </c>
      <c r="W18" s="145" t="s">
        <v>41</v>
      </c>
      <c r="X18" s="145" t="s">
        <v>41</v>
      </c>
      <c r="Y18" s="145"/>
      <c r="Z18" s="145" t="s">
        <v>41</v>
      </c>
      <c r="AA18" s="145" t="s">
        <v>41</v>
      </c>
      <c r="AB18" s="231"/>
      <c r="AC18" s="231" t="s">
        <v>41</v>
      </c>
      <c r="AD18" s="294"/>
      <c r="AE18" s="294" t="s">
        <v>41</v>
      </c>
      <c r="AF18" s="274"/>
      <c r="AG18" s="274"/>
      <c r="AH18" s="274"/>
      <c r="AI18" s="274" t="s">
        <v>41</v>
      </c>
      <c r="AJ18" s="274"/>
      <c r="AK18" s="81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</row>
    <row r="19" spans="1:80" s="82" customFormat="1" ht="56.1" customHeight="1" x14ac:dyDescent="0.25">
      <c r="A19" s="143">
        <v>12</v>
      </c>
      <c r="B19" s="213" t="s">
        <v>68</v>
      </c>
      <c r="C19" s="188" t="s">
        <v>55</v>
      </c>
      <c r="D19" s="232">
        <v>30</v>
      </c>
      <c r="E19" s="217"/>
      <c r="F19" s="217"/>
      <c r="G19" s="217"/>
      <c r="H19" s="217">
        <v>1</v>
      </c>
      <c r="I19" s="217"/>
      <c r="J19" s="217"/>
      <c r="K19" s="231"/>
      <c r="L19" s="217"/>
      <c r="M19" s="217"/>
      <c r="N19" s="274"/>
      <c r="O19" s="274">
        <v>1</v>
      </c>
      <c r="P19" s="145"/>
      <c r="Q19" s="145"/>
      <c r="R19" s="145"/>
      <c r="S19" s="145"/>
      <c r="T19" s="145"/>
      <c r="U19" s="145" t="s">
        <v>41</v>
      </c>
      <c r="V19" s="145" t="s">
        <v>41</v>
      </c>
      <c r="W19" s="145" t="s">
        <v>41</v>
      </c>
      <c r="X19" s="145" t="s">
        <v>41</v>
      </c>
      <c r="Y19" s="145"/>
      <c r="Z19" s="145" t="s">
        <v>41</v>
      </c>
      <c r="AA19" s="145" t="s">
        <v>41</v>
      </c>
      <c r="AB19" s="145"/>
      <c r="AC19" s="145"/>
      <c r="AD19" s="81" t="s">
        <v>41</v>
      </c>
      <c r="AE19" s="81"/>
      <c r="AF19" s="81"/>
      <c r="AG19" s="81"/>
      <c r="AH19" s="81"/>
      <c r="AI19" s="81" t="s">
        <v>41</v>
      </c>
      <c r="AJ19" s="81"/>
      <c r="AK19" s="81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</row>
    <row r="20" spans="1:80" s="82" customFormat="1" ht="56.1" customHeight="1" x14ac:dyDescent="0.25">
      <c r="A20" s="87">
        <v>13</v>
      </c>
      <c r="B20" s="188" t="s">
        <v>67</v>
      </c>
      <c r="C20" s="188" t="s">
        <v>55</v>
      </c>
      <c r="D20" s="232">
        <f>7*60*8</f>
        <v>3360</v>
      </c>
      <c r="E20" s="232"/>
      <c r="F20" s="232"/>
      <c r="G20" s="232"/>
      <c r="H20" s="232"/>
      <c r="I20" s="232"/>
      <c r="J20" s="232"/>
      <c r="K20" s="231"/>
      <c r="L20" s="217"/>
      <c r="M20" s="217"/>
      <c r="N20" s="274"/>
      <c r="O20" s="274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81"/>
      <c r="AE20" s="81"/>
      <c r="AF20" s="81"/>
      <c r="AG20" s="81" t="s">
        <v>41</v>
      </c>
      <c r="AH20" s="81"/>
      <c r="AI20" s="81"/>
      <c r="AJ20" s="81"/>
      <c r="AK20" s="81" t="s">
        <v>41</v>
      </c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</row>
    <row r="21" spans="1:80" s="82" customFormat="1" ht="56.1" customHeight="1" x14ac:dyDescent="0.25">
      <c r="A21" s="143">
        <v>14</v>
      </c>
      <c r="B21" s="188" t="s">
        <v>75</v>
      </c>
      <c r="C21" s="188" t="s">
        <v>55</v>
      </c>
      <c r="D21" s="263">
        <v>180</v>
      </c>
      <c r="E21" s="228"/>
      <c r="F21" s="217"/>
      <c r="G21" s="217"/>
      <c r="H21" s="217"/>
      <c r="I21" s="217"/>
      <c r="J21" s="217"/>
      <c r="K21" s="274"/>
      <c r="L21" s="217"/>
      <c r="M21" s="217"/>
      <c r="N21" s="274"/>
      <c r="O21" s="274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81"/>
      <c r="AE21" s="81"/>
      <c r="AF21" s="81"/>
      <c r="AG21" s="81" t="s">
        <v>41</v>
      </c>
      <c r="AH21" s="81"/>
      <c r="AI21" s="81"/>
      <c r="AJ21" s="81"/>
      <c r="AK21" s="81" t="s">
        <v>41</v>
      </c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</row>
    <row r="22" spans="1:80" s="82" customFormat="1" ht="56.1" customHeight="1" x14ac:dyDescent="0.25">
      <c r="A22" s="87">
        <v>15</v>
      </c>
      <c r="B22" s="188" t="s">
        <v>78</v>
      </c>
      <c r="C22" s="188" t="s">
        <v>55</v>
      </c>
      <c r="D22" s="263">
        <v>360</v>
      </c>
      <c r="E22" s="228"/>
      <c r="F22" s="217"/>
      <c r="G22" s="217"/>
      <c r="H22" s="217">
        <v>1</v>
      </c>
      <c r="I22" s="217"/>
      <c r="J22" s="217"/>
      <c r="K22" s="274"/>
      <c r="L22" s="217"/>
      <c r="M22" s="217"/>
      <c r="N22" s="274"/>
      <c r="O22" s="274"/>
      <c r="P22" s="145" t="s">
        <v>41</v>
      </c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81"/>
      <c r="AE22" s="81" t="s">
        <v>41</v>
      </c>
      <c r="AF22" s="81"/>
      <c r="AG22" s="81"/>
      <c r="AH22" s="81"/>
      <c r="AI22" s="81"/>
      <c r="AJ22" s="81" t="s">
        <v>41</v>
      </c>
      <c r="AK22" s="81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</row>
    <row r="23" spans="1:80" s="82" customFormat="1" ht="56.1" customHeight="1" x14ac:dyDescent="0.25">
      <c r="A23" s="143">
        <v>16</v>
      </c>
      <c r="B23" s="188" t="s">
        <v>77</v>
      </c>
      <c r="C23" s="188" t="s">
        <v>55</v>
      </c>
      <c r="D23" s="263">
        <v>40</v>
      </c>
      <c r="E23" s="228"/>
      <c r="F23" s="217"/>
      <c r="G23" s="217"/>
      <c r="H23" s="217">
        <v>1</v>
      </c>
      <c r="I23" s="217"/>
      <c r="J23" s="217"/>
      <c r="K23" s="274"/>
      <c r="L23" s="217">
        <v>4</v>
      </c>
      <c r="M23" s="217"/>
      <c r="N23" s="274"/>
      <c r="O23" s="274"/>
      <c r="P23" s="145" t="s">
        <v>41</v>
      </c>
      <c r="Q23" s="145" t="s">
        <v>41</v>
      </c>
      <c r="R23" s="145" t="s">
        <v>41</v>
      </c>
      <c r="S23" s="145" t="s">
        <v>41</v>
      </c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81" t="s">
        <v>41</v>
      </c>
      <c r="AE23" s="81"/>
      <c r="AF23" s="81"/>
      <c r="AG23" s="81"/>
      <c r="AH23" s="81"/>
      <c r="AI23" s="81" t="s">
        <v>41</v>
      </c>
      <c r="AJ23" s="81"/>
      <c r="AK23" s="81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</row>
    <row r="24" spans="1:80" s="82" customFormat="1" ht="56.1" customHeight="1" x14ac:dyDescent="0.25">
      <c r="A24" s="87">
        <v>17</v>
      </c>
      <c r="B24" s="188" t="s">
        <v>115</v>
      </c>
      <c r="C24" s="188" t="s">
        <v>55</v>
      </c>
      <c r="D24" s="263">
        <v>180</v>
      </c>
      <c r="E24" s="228"/>
      <c r="F24" s="217"/>
      <c r="G24" s="217"/>
      <c r="H24" s="217"/>
      <c r="I24" s="217"/>
      <c r="J24" s="217"/>
      <c r="K24" s="274"/>
      <c r="L24" s="217"/>
      <c r="M24" s="217"/>
      <c r="N24" s="274"/>
      <c r="O24" s="274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81"/>
      <c r="AE24" s="81"/>
      <c r="AF24" s="81"/>
      <c r="AG24" s="81" t="s">
        <v>41</v>
      </c>
      <c r="AH24" s="81"/>
      <c r="AI24" s="81"/>
      <c r="AJ24" s="81"/>
      <c r="AK24" s="81" t="s">
        <v>41</v>
      </c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</row>
    <row r="25" spans="1:80" s="82" customFormat="1" ht="56.1" customHeight="1" x14ac:dyDescent="0.25">
      <c r="A25" s="143">
        <v>18</v>
      </c>
      <c r="B25" s="188" t="s">
        <v>123</v>
      </c>
      <c r="C25" s="188" t="s">
        <v>55</v>
      </c>
      <c r="D25" s="263">
        <v>240</v>
      </c>
      <c r="E25" s="228"/>
      <c r="F25" s="217"/>
      <c r="G25" s="217"/>
      <c r="H25" s="217">
        <v>1</v>
      </c>
      <c r="I25" s="217"/>
      <c r="J25" s="217"/>
      <c r="K25" s="217">
        <v>6</v>
      </c>
      <c r="L25" s="217"/>
      <c r="M25" s="217"/>
      <c r="N25" s="274"/>
      <c r="O25" s="274"/>
      <c r="P25" s="145" t="s">
        <v>41</v>
      </c>
      <c r="Q25" s="145" t="s">
        <v>41</v>
      </c>
      <c r="R25" s="145" t="s">
        <v>41</v>
      </c>
      <c r="S25" s="145" t="s">
        <v>41</v>
      </c>
      <c r="T25" s="145" t="s">
        <v>41</v>
      </c>
      <c r="U25" s="145" t="s">
        <v>41</v>
      </c>
      <c r="V25" s="145" t="s">
        <v>41</v>
      </c>
      <c r="W25" s="145" t="s">
        <v>41</v>
      </c>
      <c r="X25" s="145" t="s">
        <v>41</v>
      </c>
      <c r="Y25" s="145" t="s">
        <v>41</v>
      </c>
      <c r="Z25" s="145" t="s">
        <v>41</v>
      </c>
      <c r="AA25" s="145" t="s">
        <v>41</v>
      </c>
      <c r="AB25" s="145"/>
      <c r="AC25" s="145" t="s">
        <v>41</v>
      </c>
      <c r="AD25" s="81" t="s">
        <v>41</v>
      </c>
      <c r="AE25" s="81"/>
      <c r="AF25" s="81"/>
      <c r="AG25" s="81"/>
      <c r="AH25" s="81"/>
      <c r="AI25" s="81" t="s">
        <v>41</v>
      </c>
      <c r="AJ25" s="81"/>
      <c r="AK25" s="81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</row>
    <row r="26" spans="1:80" s="82" customFormat="1" ht="56.1" customHeight="1" x14ac:dyDescent="0.25">
      <c r="A26" s="87">
        <v>19</v>
      </c>
      <c r="B26" s="188" t="s">
        <v>64</v>
      </c>
      <c r="C26" s="188" t="s">
        <v>55</v>
      </c>
      <c r="D26" s="263">
        <v>480</v>
      </c>
      <c r="E26" s="228"/>
      <c r="F26" s="217"/>
      <c r="G26" s="217"/>
      <c r="H26" s="217"/>
      <c r="I26" s="217"/>
      <c r="J26" s="217"/>
      <c r="K26" s="217"/>
      <c r="L26" s="217"/>
      <c r="M26" s="274"/>
      <c r="N26" s="274"/>
      <c r="O26" s="231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81"/>
      <c r="AE26" s="81"/>
      <c r="AF26" s="81"/>
      <c r="AG26" s="81" t="s">
        <v>41</v>
      </c>
      <c r="AH26" s="81"/>
      <c r="AI26" s="81"/>
      <c r="AJ26" s="81"/>
      <c r="AK26" s="81" t="s">
        <v>41</v>
      </c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</row>
    <row r="27" spans="1:80" s="82" customFormat="1" ht="56.1" customHeight="1" x14ac:dyDescent="0.25">
      <c r="A27" s="143">
        <v>20</v>
      </c>
      <c r="B27" s="188" t="s">
        <v>121</v>
      </c>
      <c r="C27" s="188" t="s">
        <v>55</v>
      </c>
      <c r="D27" s="263">
        <v>20</v>
      </c>
      <c r="E27" s="228"/>
      <c r="F27" s="217"/>
      <c r="G27" s="217"/>
      <c r="H27" s="217"/>
      <c r="I27" s="217">
        <v>1</v>
      </c>
      <c r="J27" s="217"/>
      <c r="K27" s="217"/>
      <c r="L27" s="217"/>
      <c r="M27" s="274"/>
      <c r="N27" s="274"/>
      <c r="O27" s="231"/>
      <c r="P27" s="145"/>
      <c r="Q27" s="145"/>
      <c r="R27" s="145"/>
      <c r="S27" s="145"/>
      <c r="T27" s="145"/>
      <c r="U27" s="145"/>
      <c r="V27" s="145" t="s">
        <v>41</v>
      </c>
      <c r="W27" s="145" t="s">
        <v>41</v>
      </c>
      <c r="X27" s="145" t="s">
        <v>41</v>
      </c>
      <c r="Y27" s="145"/>
      <c r="Z27" s="145" t="s">
        <v>41</v>
      </c>
      <c r="AA27" s="145" t="s">
        <v>41</v>
      </c>
      <c r="AB27" s="145"/>
      <c r="AC27" s="145" t="s">
        <v>41</v>
      </c>
      <c r="AD27" s="81"/>
      <c r="AE27" s="81" t="s">
        <v>41</v>
      </c>
      <c r="AF27" s="81"/>
      <c r="AG27" s="81"/>
      <c r="AH27" s="81"/>
      <c r="AI27" s="81"/>
      <c r="AJ27" s="81" t="s">
        <v>41</v>
      </c>
      <c r="AK27" s="81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</row>
    <row r="28" spans="1:80" s="82" customFormat="1" ht="56.1" customHeight="1" x14ac:dyDescent="0.25">
      <c r="A28" s="87">
        <v>21</v>
      </c>
      <c r="B28" s="188" t="s">
        <v>118</v>
      </c>
      <c r="C28" s="188" t="s">
        <v>55</v>
      </c>
      <c r="D28" s="275">
        <v>5</v>
      </c>
      <c r="E28" s="228"/>
      <c r="F28" s="217"/>
      <c r="G28" s="217"/>
      <c r="H28" s="217"/>
      <c r="I28" s="217">
        <v>1</v>
      </c>
      <c r="J28" s="217"/>
      <c r="K28" s="217"/>
      <c r="L28" s="217"/>
      <c r="M28" s="274"/>
      <c r="N28" s="274"/>
      <c r="O28" s="231"/>
      <c r="P28" s="145" t="s">
        <v>41</v>
      </c>
      <c r="Q28" s="145" t="s">
        <v>41</v>
      </c>
      <c r="R28" s="145" t="s">
        <v>41</v>
      </c>
      <c r="S28" s="145" t="s">
        <v>41</v>
      </c>
      <c r="T28" s="145"/>
      <c r="U28" s="145"/>
      <c r="V28" s="145"/>
      <c r="W28" s="145" t="s">
        <v>41</v>
      </c>
      <c r="X28" s="145" t="s">
        <v>41</v>
      </c>
      <c r="Y28" s="145"/>
      <c r="Z28" s="145"/>
      <c r="AA28" s="145" t="s">
        <v>41</v>
      </c>
      <c r="AB28" s="145"/>
      <c r="AC28" s="145"/>
      <c r="AD28" s="81" t="s">
        <v>41</v>
      </c>
      <c r="AE28" s="81"/>
      <c r="AF28" s="81"/>
      <c r="AG28" s="81"/>
      <c r="AH28" s="81"/>
      <c r="AI28" s="81" t="s">
        <v>41</v>
      </c>
      <c r="AJ28" s="81"/>
      <c r="AK28" s="81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</row>
    <row r="29" spans="1:80" s="86" customFormat="1" ht="56.1" customHeight="1" x14ac:dyDescent="0.25">
      <c r="A29" s="143">
        <v>22</v>
      </c>
      <c r="B29" s="188" t="s">
        <v>64</v>
      </c>
      <c r="C29" s="188" t="s">
        <v>54</v>
      </c>
      <c r="D29" s="276">
        <v>480</v>
      </c>
      <c r="E29" s="228"/>
      <c r="F29" s="217"/>
      <c r="G29" s="217"/>
      <c r="H29" s="217"/>
      <c r="I29" s="217"/>
      <c r="J29" s="217"/>
      <c r="K29" s="217"/>
      <c r="L29" s="217"/>
      <c r="M29" s="273"/>
      <c r="N29" s="273"/>
      <c r="O29" s="231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84"/>
      <c r="AE29" s="84"/>
      <c r="AF29" s="84"/>
      <c r="AG29" s="84" t="s">
        <v>41</v>
      </c>
      <c r="AH29" s="84"/>
      <c r="AI29" s="84"/>
      <c r="AJ29" s="84"/>
      <c r="AK29" s="84" t="s">
        <v>41</v>
      </c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</row>
    <row r="30" spans="1:80" s="86" customFormat="1" ht="56.1" customHeight="1" x14ac:dyDescent="0.25">
      <c r="A30" s="87">
        <v>23</v>
      </c>
      <c r="B30" s="188" t="s">
        <v>133</v>
      </c>
      <c r="C30" s="188" t="s">
        <v>54</v>
      </c>
      <c r="D30" s="276">
        <v>20</v>
      </c>
      <c r="E30" s="228"/>
      <c r="F30" s="217"/>
      <c r="G30" s="217"/>
      <c r="H30" s="217"/>
      <c r="I30" s="217"/>
      <c r="J30" s="217">
        <v>1</v>
      </c>
      <c r="K30" s="217"/>
      <c r="L30" s="217"/>
      <c r="M30" s="273"/>
      <c r="N30" s="273"/>
      <c r="O30" s="231"/>
      <c r="P30" s="145"/>
      <c r="Q30" s="145"/>
      <c r="R30" s="145"/>
      <c r="S30" s="145"/>
      <c r="T30" s="145"/>
      <c r="U30" s="145"/>
      <c r="V30" s="145" t="s">
        <v>41</v>
      </c>
      <c r="W30" s="145" t="s">
        <v>41</v>
      </c>
      <c r="X30" s="145" t="s">
        <v>41</v>
      </c>
      <c r="Y30" s="145"/>
      <c r="Z30" s="145" t="s">
        <v>41</v>
      </c>
      <c r="AA30" s="145" t="s">
        <v>41</v>
      </c>
      <c r="AB30" s="145"/>
      <c r="AC30" s="145" t="s">
        <v>41</v>
      </c>
      <c r="AD30" s="84"/>
      <c r="AE30" s="84" t="s">
        <v>41</v>
      </c>
      <c r="AF30" s="84"/>
      <c r="AG30" s="84"/>
      <c r="AH30" s="84"/>
      <c r="AI30" s="84"/>
      <c r="AJ30" s="84" t="s">
        <v>41</v>
      </c>
      <c r="AK30" s="84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</row>
    <row r="31" spans="1:80" s="82" customFormat="1" ht="56.1" customHeight="1" x14ac:dyDescent="0.25">
      <c r="A31" s="143">
        <v>24</v>
      </c>
      <c r="B31" s="188" t="s">
        <v>125</v>
      </c>
      <c r="C31" s="188" t="s">
        <v>54</v>
      </c>
      <c r="D31" s="263">
        <v>5</v>
      </c>
      <c r="E31" s="228"/>
      <c r="F31" s="217"/>
      <c r="G31" s="217"/>
      <c r="H31" s="217"/>
      <c r="I31" s="217"/>
      <c r="J31" s="231">
        <v>1</v>
      </c>
      <c r="K31" s="217"/>
      <c r="L31" s="217"/>
      <c r="M31" s="274"/>
      <c r="N31" s="274"/>
      <c r="O31" s="274"/>
      <c r="P31" s="81" t="s">
        <v>41</v>
      </c>
      <c r="Q31" s="81" t="s">
        <v>41</v>
      </c>
      <c r="R31" s="81" t="s">
        <v>41</v>
      </c>
      <c r="S31" s="81" t="s">
        <v>41</v>
      </c>
      <c r="T31" s="81"/>
      <c r="U31" s="81"/>
      <c r="V31" s="81"/>
      <c r="W31" s="81" t="s">
        <v>41</v>
      </c>
      <c r="X31" s="81" t="s">
        <v>41</v>
      </c>
      <c r="Y31" s="81"/>
      <c r="Z31" s="81"/>
      <c r="AA31" s="81" t="s">
        <v>41</v>
      </c>
      <c r="AB31" s="81"/>
      <c r="AC31" s="81"/>
      <c r="AD31" s="81" t="s">
        <v>41</v>
      </c>
      <c r="AE31" s="81"/>
      <c r="AF31" s="81"/>
      <c r="AG31" s="81"/>
      <c r="AH31" s="81"/>
      <c r="AI31" s="81" t="s">
        <v>41</v>
      </c>
      <c r="AJ31" s="81"/>
      <c r="AK31" s="81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</row>
    <row r="32" spans="1:80" s="82" customFormat="1" ht="56.1" customHeight="1" x14ac:dyDescent="0.25">
      <c r="A32" s="87">
        <v>25</v>
      </c>
      <c r="B32" s="188" t="s">
        <v>132</v>
      </c>
      <c r="C32" s="188" t="s">
        <v>54</v>
      </c>
      <c r="D32" s="227">
        <v>5</v>
      </c>
      <c r="E32" s="228"/>
      <c r="F32" s="217"/>
      <c r="G32" s="217">
        <v>1</v>
      </c>
      <c r="H32" s="217"/>
      <c r="I32" s="217"/>
      <c r="J32" s="217"/>
      <c r="K32" s="217">
        <v>1</v>
      </c>
      <c r="L32" s="217"/>
      <c r="M32" s="274"/>
      <c r="N32" s="274"/>
      <c r="O32" s="274"/>
      <c r="P32" s="145" t="s">
        <v>41</v>
      </c>
      <c r="Q32" s="145"/>
      <c r="R32" s="145"/>
      <c r="S32" s="145"/>
      <c r="T32" s="145" t="s">
        <v>41</v>
      </c>
      <c r="U32" s="145" t="s">
        <v>41</v>
      </c>
      <c r="V32" s="145" t="s">
        <v>41</v>
      </c>
      <c r="W32" s="145" t="s">
        <v>41</v>
      </c>
      <c r="X32" s="145" t="s">
        <v>41</v>
      </c>
      <c r="Y32" s="145" t="s">
        <v>41</v>
      </c>
      <c r="Z32" s="145" t="s">
        <v>41</v>
      </c>
      <c r="AA32" s="145" t="s">
        <v>41</v>
      </c>
      <c r="AB32" s="145"/>
      <c r="AC32" s="145" t="s">
        <v>41</v>
      </c>
      <c r="AD32" s="81" t="s">
        <v>41</v>
      </c>
      <c r="AE32" s="81"/>
      <c r="AF32" s="81"/>
      <c r="AG32" s="81"/>
      <c r="AH32" s="81"/>
      <c r="AI32" s="81" t="s">
        <v>41</v>
      </c>
      <c r="AJ32" s="81"/>
      <c r="AK32" s="81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</row>
    <row r="33" spans="1:79" s="82" customFormat="1" ht="56.1" customHeight="1" x14ac:dyDescent="0.25">
      <c r="A33" s="143">
        <v>26</v>
      </c>
      <c r="B33" s="188" t="s">
        <v>110</v>
      </c>
      <c r="C33" s="188" t="s">
        <v>54</v>
      </c>
      <c r="D33" s="227">
        <v>240</v>
      </c>
      <c r="E33" s="228"/>
      <c r="F33" s="217"/>
      <c r="G33" s="217"/>
      <c r="H33" s="217"/>
      <c r="I33" s="217"/>
      <c r="J33" s="217"/>
      <c r="K33" s="217"/>
      <c r="L33" s="217"/>
      <c r="M33" s="274"/>
      <c r="N33" s="274"/>
      <c r="O33" s="274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81"/>
      <c r="AE33" s="81"/>
      <c r="AF33" s="81"/>
      <c r="AG33" s="81" t="s">
        <v>41</v>
      </c>
      <c r="AH33" s="81"/>
      <c r="AI33" s="81"/>
      <c r="AJ33" s="81"/>
      <c r="AK33" s="81" t="s">
        <v>41</v>
      </c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</row>
    <row r="34" spans="1:79" s="82" customFormat="1" ht="56.1" customHeight="1" x14ac:dyDescent="0.25">
      <c r="A34" s="87">
        <v>27</v>
      </c>
      <c r="B34" s="188" t="s">
        <v>129</v>
      </c>
      <c r="C34" s="188" t="s">
        <v>54</v>
      </c>
      <c r="D34" s="227">
        <v>10</v>
      </c>
      <c r="E34" s="228"/>
      <c r="F34" s="217"/>
      <c r="G34" s="217">
        <v>1</v>
      </c>
      <c r="H34" s="217"/>
      <c r="I34" s="217"/>
      <c r="J34" s="217"/>
      <c r="K34" s="217"/>
      <c r="L34" s="217"/>
      <c r="M34" s="274"/>
      <c r="N34" s="274"/>
      <c r="O34" s="274"/>
      <c r="P34" s="145"/>
      <c r="Q34" s="145"/>
      <c r="R34" s="145"/>
      <c r="S34" s="145"/>
      <c r="T34" s="145"/>
      <c r="U34" s="145"/>
      <c r="V34" s="145"/>
      <c r="W34" s="145" t="s">
        <v>41</v>
      </c>
      <c r="X34" s="145"/>
      <c r="Y34" s="145"/>
      <c r="Z34" s="145"/>
      <c r="AA34" s="145"/>
      <c r="AB34" s="145"/>
      <c r="AC34" s="145"/>
      <c r="AD34" s="81"/>
      <c r="AE34" s="81"/>
      <c r="AF34" s="81" t="s">
        <v>41</v>
      </c>
      <c r="AG34" s="81"/>
      <c r="AH34" s="81"/>
      <c r="AI34" s="81" t="s">
        <v>41</v>
      </c>
      <c r="AJ34" s="81"/>
      <c r="AK34" s="81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</row>
    <row r="35" spans="1:79" s="82" customFormat="1" ht="56.1" customHeight="1" x14ac:dyDescent="0.25">
      <c r="A35" s="143">
        <v>28</v>
      </c>
      <c r="B35" s="188" t="s">
        <v>130</v>
      </c>
      <c r="C35" s="188" t="s">
        <v>37</v>
      </c>
      <c r="D35" s="277">
        <v>5</v>
      </c>
      <c r="E35" s="278">
        <v>1</v>
      </c>
      <c r="F35" s="278"/>
      <c r="G35" s="217"/>
      <c r="H35" s="217"/>
      <c r="I35" s="217"/>
      <c r="J35" s="217"/>
      <c r="K35" s="274"/>
      <c r="L35" s="217"/>
      <c r="M35" s="217"/>
      <c r="N35" s="274"/>
      <c r="O35" s="274"/>
      <c r="P35" s="81" t="s">
        <v>41</v>
      </c>
      <c r="Q35" s="81" t="s">
        <v>41</v>
      </c>
      <c r="R35" s="81" t="s">
        <v>41</v>
      </c>
      <c r="S35" s="81" t="s">
        <v>41</v>
      </c>
      <c r="T35" s="81"/>
      <c r="U35" s="81" t="s">
        <v>41</v>
      </c>
      <c r="V35" s="81" t="s">
        <v>41</v>
      </c>
      <c r="W35" s="81" t="s">
        <v>41</v>
      </c>
      <c r="X35" s="81" t="s">
        <v>41</v>
      </c>
      <c r="Y35" s="81"/>
      <c r="Z35" s="81" t="s">
        <v>41</v>
      </c>
      <c r="AA35" s="81" t="s">
        <v>41</v>
      </c>
      <c r="AB35" s="81"/>
      <c r="AC35" s="81" t="s">
        <v>41</v>
      </c>
      <c r="AD35" s="81" t="s">
        <v>41</v>
      </c>
      <c r="AE35" s="81"/>
      <c r="AF35" s="81"/>
      <c r="AG35" s="81"/>
      <c r="AH35" s="81"/>
      <c r="AI35" s="81" t="s">
        <v>41</v>
      </c>
      <c r="AJ35" s="81"/>
      <c r="AK35" s="81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</row>
    <row r="36" spans="1:79" s="82" customFormat="1" ht="56.1" customHeight="1" x14ac:dyDescent="0.25">
      <c r="A36" s="87">
        <v>29</v>
      </c>
      <c r="B36" s="188" t="s">
        <v>96</v>
      </c>
      <c r="C36" s="188" t="s">
        <v>37</v>
      </c>
      <c r="D36" s="214">
        <v>15</v>
      </c>
      <c r="E36" s="278">
        <v>1</v>
      </c>
      <c r="F36" s="278"/>
      <c r="G36" s="217"/>
      <c r="H36" s="217"/>
      <c r="I36" s="217"/>
      <c r="J36" s="217"/>
      <c r="K36" s="274">
        <v>2</v>
      </c>
      <c r="L36" s="217"/>
      <c r="M36" s="217"/>
      <c r="N36" s="274"/>
      <c r="O36" s="274"/>
      <c r="P36" s="81"/>
      <c r="Q36" s="81"/>
      <c r="R36" s="81"/>
      <c r="S36" s="81"/>
      <c r="T36" s="81" t="s">
        <v>41</v>
      </c>
      <c r="U36" s="81" t="s">
        <v>41</v>
      </c>
      <c r="V36" s="81" t="s">
        <v>41</v>
      </c>
      <c r="W36" s="81" t="s">
        <v>41</v>
      </c>
      <c r="X36" s="81" t="s">
        <v>41</v>
      </c>
      <c r="Y36" s="81" t="s">
        <v>41</v>
      </c>
      <c r="Z36" s="81" t="s">
        <v>41</v>
      </c>
      <c r="AA36" s="81" t="s">
        <v>41</v>
      </c>
      <c r="AB36" s="81"/>
      <c r="AC36" s="81" t="s">
        <v>41</v>
      </c>
      <c r="AD36" s="81" t="s">
        <v>41</v>
      </c>
      <c r="AE36" s="81"/>
      <c r="AF36" s="81"/>
      <c r="AG36" s="81"/>
      <c r="AH36" s="81"/>
      <c r="AI36" s="81" t="s">
        <v>41</v>
      </c>
      <c r="AJ36" s="81"/>
      <c r="AK36" s="81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</row>
    <row r="37" spans="1:79" s="82" customFormat="1" ht="56.1" customHeight="1" x14ac:dyDescent="0.25">
      <c r="A37" s="143">
        <v>30</v>
      </c>
      <c r="B37" s="188" t="s">
        <v>131</v>
      </c>
      <c r="C37" s="188" t="s">
        <v>37</v>
      </c>
      <c r="D37" s="232">
        <v>5</v>
      </c>
      <c r="E37" s="278">
        <v>1</v>
      </c>
      <c r="F37" s="278"/>
      <c r="G37" s="217"/>
      <c r="H37" s="217"/>
      <c r="I37" s="217"/>
      <c r="J37" s="217"/>
      <c r="K37" s="274"/>
      <c r="L37" s="217"/>
      <c r="M37" s="217">
        <v>1</v>
      </c>
      <c r="N37" s="274">
        <v>1</v>
      </c>
      <c r="O37" s="274"/>
      <c r="P37" s="81" t="s">
        <v>41</v>
      </c>
      <c r="Q37" s="81"/>
      <c r="R37" s="81"/>
      <c r="S37" s="81"/>
      <c r="T37" s="81"/>
      <c r="U37" s="81" t="s">
        <v>41</v>
      </c>
      <c r="V37" s="81" t="s">
        <v>41</v>
      </c>
      <c r="W37" s="81" t="s">
        <v>41</v>
      </c>
      <c r="X37" s="81" t="s">
        <v>41</v>
      </c>
      <c r="Y37" s="81"/>
      <c r="Z37" s="81" t="s">
        <v>41</v>
      </c>
      <c r="AA37" s="81" t="s">
        <v>41</v>
      </c>
      <c r="AB37" s="81" t="s">
        <v>41</v>
      </c>
      <c r="AC37" s="81" t="s">
        <v>41</v>
      </c>
      <c r="AD37" s="81" t="s">
        <v>41</v>
      </c>
      <c r="AE37" s="81"/>
      <c r="AF37" s="81"/>
      <c r="AG37" s="81"/>
      <c r="AH37" s="81"/>
      <c r="AI37" s="81" t="s">
        <v>41</v>
      </c>
      <c r="AJ37" s="81"/>
      <c r="AK37" s="81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</row>
    <row r="38" spans="1:79" s="82" customFormat="1" ht="56.1" customHeight="1" x14ac:dyDescent="0.25">
      <c r="A38" s="87">
        <v>31</v>
      </c>
      <c r="B38" s="188" t="s">
        <v>114</v>
      </c>
      <c r="C38" s="188" t="s">
        <v>37</v>
      </c>
      <c r="D38" s="232">
        <v>240</v>
      </c>
      <c r="E38" s="281"/>
      <c r="F38" s="278"/>
      <c r="G38" s="217"/>
      <c r="H38" s="217"/>
      <c r="I38" s="217"/>
      <c r="J38" s="217"/>
      <c r="K38" s="274"/>
      <c r="L38" s="217"/>
      <c r="M38" s="217"/>
      <c r="N38" s="274"/>
      <c r="O38" s="274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 t="s">
        <v>41</v>
      </c>
      <c r="AH38" s="81"/>
      <c r="AI38" s="81"/>
      <c r="AJ38" s="81"/>
      <c r="AK38" s="81" t="s">
        <v>41</v>
      </c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</row>
    <row r="39" spans="1:79" s="93" customFormat="1" x14ac:dyDescent="0.25">
      <c r="A39" s="365" t="s">
        <v>33</v>
      </c>
      <c r="B39" s="365"/>
      <c r="C39" s="365"/>
      <c r="D39" s="90">
        <f t="shared" ref="D39:O39" si="0">SUM(D8:D38)</f>
        <v>7270</v>
      </c>
      <c r="E39" s="90">
        <f t="shared" si="0"/>
        <v>7</v>
      </c>
      <c r="F39" s="90">
        <f t="shared" si="0"/>
        <v>1</v>
      </c>
      <c r="G39" s="90">
        <f t="shared" si="0"/>
        <v>3</v>
      </c>
      <c r="H39" s="90">
        <f t="shared" si="0"/>
        <v>5</v>
      </c>
      <c r="I39" s="90">
        <f t="shared" si="0"/>
        <v>3</v>
      </c>
      <c r="J39" s="90">
        <f t="shared" si="0"/>
        <v>2</v>
      </c>
      <c r="K39" s="90">
        <f t="shared" si="0"/>
        <v>12</v>
      </c>
      <c r="L39" s="90">
        <f t="shared" si="0"/>
        <v>4</v>
      </c>
      <c r="M39" s="90">
        <f t="shared" si="0"/>
        <v>1</v>
      </c>
      <c r="N39" s="90">
        <f t="shared" si="0"/>
        <v>1</v>
      </c>
      <c r="O39" s="90">
        <f t="shared" si="0"/>
        <v>1</v>
      </c>
      <c r="P39" s="91">
        <f>+COUNTA(P8:P38)</f>
        <v>14</v>
      </c>
      <c r="Q39" s="91">
        <f t="shared" ref="Q39:AK39" si="1">+COUNTA(Q8:Q38)</f>
        <v>8</v>
      </c>
      <c r="R39" s="91">
        <f t="shared" si="1"/>
        <v>8</v>
      </c>
      <c r="S39" s="91">
        <f t="shared" si="1"/>
        <v>8</v>
      </c>
      <c r="T39" s="91">
        <f t="shared" si="1"/>
        <v>5</v>
      </c>
      <c r="U39" s="91">
        <f t="shared" si="1"/>
        <v>10</v>
      </c>
      <c r="V39" s="91">
        <f t="shared" si="1"/>
        <v>13</v>
      </c>
      <c r="W39" s="91">
        <f t="shared" si="1"/>
        <v>19</v>
      </c>
      <c r="X39" s="91">
        <f t="shared" si="1"/>
        <v>17</v>
      </c>
      <c r="Y39" s="91">
        <f t="shared" si="1"/>
        <v>5</v>
      </c>
      <c r="Z39" s="91">
        <f t="shared" si="1"/>
        <v>13</v>
      </c>
      <c r="AA39" s="91">
        <f t="shared" si="1"/>
        <v>17</v>
      </c>
      <c r="AB39" s="91">
        <f t="shared" si="1"/>
        <v>1</v>
      </c>
      <c r="AC39" s="91">
        <f t="shared" si="1"/>
        <v>12</v>
      </c>
      <c r="AD39" s="91">
        <f t="shared" si="1"/>
        <v>14</v>
      </c>
      <c r="AE39" s="91">
        <f t="shared" si="1"/>
        <v>5</v>
      </c>
      <c r="AF39" s="91">
        <f t="shared" si="1"/>
        <v>2</v>
      </c>
      <c r="AG39" s="91">
        <f t="shared" si="1"/>
        <v>10</v>
      </c>
      <c r="AH39" s="91">
        <f t="shared" si="1"/>
        <v>0</v>
      </c>
      <c r="AI39" s="91">
        <f t="shared" si="1"/>
        <v>17</v>
      </c>
      <c r="AJ39" s="91">
        <f t="shared" si="1"/>
        <v>4</v>
      </c>
      <c r="AK39" s="91">
        <f t="shared" si="1"/>
        <v>10</v>
      </c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</row>
    <row r="40" spans="1:79" x14ac:dyDescent="0.25">
      <c r="AH40" s="94"/>
      <c r="AK40" s="95"/>
    </row>
    <row r="41" spans="1:79" x14ac:dyDescent="0.25">
      <c r="B41" s="96"/>
      <c r="C41" s="133" t="s">
        <v>34</v>
      </c>
      <c r="D41" s="91">
        <f>ROUNDUP((D39/60/8),0)</f>
        <v>16</v>
      </c>
      <c r="E41" s="94"/>
    </row>
    <row r="42" spans="1:79" s="74" customFormat="1" x14ac:dyDescent="0.25">
      <c r="A42" s="72"/>
      <c r="B42" s="72"/>
      <c r="C42" s="93"/>
      <c r="D42" s="97"/>
      <c r="E42" s="94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</row>
    <row r="43" spans="1:79" s="74" customFormat="1" x14ac:dyDescent="0.25">
      <c r="A43" s="72"/>
      <c r="B43" s="72"/>
      <c r="C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</row>
  </sheetData>
  <mergeCells count="27">
    <mergeCell ref="AA6:AC6"/>
    <mergeCell ref="AF5:AF6"/>
    <mergeCell ref="AG5:AG6"/>
    <mergeCell ref="AH5:AH6"/>
    <mergeCell ref="AI5:AI7"/>
    <mergeCell ref="AE5:AE6"/>
    <mergeCell ref="E6:J6"/>
    <mergeCell ref="K6:M6"/>
    <mergeCell ref="N6:O6"/>
    <mergeCell ref="P6:T6"/>
    <mergeCell ref="V6:Z6"/>
    <mergeCell ref="A39:C39"/>
    <mergeCell ref="A1:AK1"/>
    <mergeCell ref="A2:AK2"/>
    <mergeCell ref="A4:A7"/>
    <mergeCell ref="B4:B7"/>
    <mergeCell ref="C4:C7"/>
    <mergeCell ref="D4:D7"/>
    <mergeCell ref="E4:O4"/>
    <mergeCell ref="P4:AC4"/>
    <mergeCell ref="AD4:AH4"/>
    <mergeCell ref="AI4:AK4"/>
    <mergeCell ref="E5:O5"/>
    <mergeCell ref="P5:AC5"/>
    <mergeCell ref="AD5:AD6"/>
    <mergeCell ref="AJ5:AJ7"/>
    <mergeCell ref="AK5:AK7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CC43"/>
  <sheetViews>
    <sheetView zoomScale="68" zoomScaleNormal="68" workbookViewId="0">
      <pane xSplit="2" ySplit="7" topLeftCell="C31" activePane="bottomRight" state="frozen"/>
      <selection activeCell="C8" sqref="C8"/>
      <selection pane="topRight" activeCell="C8" sqref="C8"/>
      <selection pane="bottomLeft" activeCell="C8" sqref="C8"/>
      <selection pane="bottomRight" activeCell="C4" sqref="C4:C7"/>
    </sheetView>
  </sheetViews>
  <sheetFormatPr baseColWidth="10" defaultColWidth="13.33203125" defaultRowHeight="15.75" x14ac:dyDescent="0.25"/>
  <cols>
    <col min="1" max="1" width="11.83203125" style="72" customWidth="1"/>
    <col min="2" max="2" width="71.5" style="72" customWidth="1"/>
    <col min="3" max="3" width="50.5" style="72" customWidth="1"/>
    <col min="4" max="4" width="10.1640625" style="73" customWidth="1"/>
    <col min="5" max="9" width="7" style="74" customWidth="1"/>
    <col min="10" max="11" width="12" style="74" customWidth="1"/>
    <col min="12" max="12" width="9" style="74" customWidth="1"/>
    <col min="13" max="13" width="9.33203125" style="74" customWidth="1"/>
    <col min="14" max="14" width="7.6640625" style="74" customWidth="1"/>
    <col min="15" max="15" width="14.33203125" style="74" customWidth="1"/>
    <col min="16" max="16" width="15.6640625" style="74" customWidth="1"/>
    <col min="17" max="21" width="7" style="74" customWidth="1"/>
    <col min="22" max="22" width="29.6640625" style="74" customWidth="1"/>
    <col min="23" max="34" width="7" style="74" customWidth="1"/>
    <col min="35" max="35" width="6.5" style="74" customWidth="1"/>
    <col min="36" max="38" width="9.6640625" style="72" customWidth="1"/>
    <col min="39" max="16384" width="13.33203125" style="72"/>
  </cols>
  <sheetData>
    <row r="1" spans="1:81" ht="27.75" customHeight="1" x14ac:dyDescent="0.25">
      <c r="A1" s="366" t="s">
        <v>40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</row>
    <row r="2" spans="1:81" ht="44.25" customHeight="1" x14ac:dyDescent="0.25">
      <c r="A2" s="366" t="s">
        <v>213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</row>
    <row r="4" spans="1:81" s="75" customFormat="1" ht="26.1" customHeight="1" x14ac:dyDescent="0.2">
      <c r="A4" s="367" t="s">
        <v>0</v>
      </c>
      <c r="B4" s="327" t="s">
        <v>1</v>
      </c>
      <c r="C4" s="381" t="s">
        <v>2</v>
      </c>
      <c r="D4" s="383" t="s">
        <v>3</v>
      </c>
      <c r="E4" s="381" t="s">
        <v>4</v>
      </c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72" t="s">
        <v>5</v>
      </c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4"/>
      <c r="AE4" s="367" t="s">
        <v>6</v>
      </c>
      <c r="AF4" s="367"/>
      <c r="AG4" s="367"/>
      <c r="AH4" s="367"/>
      <c r="AI4" s="367"/>
      <c r="AJ4" s="374" t="s">
        <v>7</v>
      </c>
      <c r="AK4" s="367"/>
      <c r="AL4" s="367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</row>
    <row r="5" spans="1:81" s="75" customFormat="1" ht="26.1" customHeight="1" x14ac:dyDescent="0.2">
      <c r="A5" s="367"/>
      <c r="B5" s="328"/>
      <c r="C5" s="381"/>
      <c r="D5" s="383"/>
      <c r="E5" s="382" t="s">
        <v>8</v>
      </c>
      <c r="F5" s="382"/>
      <c r="G5" s="382"/>
      <c r="H5" s="382"/>
      <c r="I5" s="382"/>
      <c r="J5" s="382"/>
      <c r="K5" s="382"/>
      <c r="L5" s="381"/>
      <c r="M5" s="381"/>
      <c r="N5" s="381"/>
      <c r="O5" s="381"/>
      <c r="P5" s="381"/>
      <c r="Q5" s="372" t="s">
        <v>9</v>
      </c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4"/>
      <c r="AE5" s="369" t="s">
        <v>10</v>
      </c>
      <c r="AF5" s="369" t="s">
        <v>11</v>
      </c>
      <c r="AG5" s="369" t="s">
        <v>12</v>
      </c>
      <c r="AH5" s="369" t="s">
        <v>13</v>
      </c>
      <c r="AI5" s="369" t="s">
        <v>14</v>
      </c>
      <c r="AJ5" s="379" t="s">
        <v>15</v>
      </c>
      <c r="AK5" s="369" t="s">
        <v>16</v>
      </c>
      <c r="AL5" s="369" t="s">
        <v>17</v>
      </c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</row>
    <row r="6" spans="1:81" s="75" customFormat="1" ht="101.1" customHeight="1" x14ac:dyDescent="0.2">
      <c r="A6" s="367"/>
      <c r="B6" s="328"/>
      <c r="C6" s="381"/>
      <c r="D6" s="384"/>
      <c r="E6" s="386" t="s">
        <v>18</v>
      </c>
      <c r="F6" s="387"/>
      <c r="G6" s="387"/>
      <c r="H6" s="387"/>
      <c r="I6" s="387"/>
      <c r="J6" s="387"/>
      <c r="K6" s="388"/>
      <c r="L6" s="386" t="s">
        <v>19</v>
      </c>
      <c r="M6" s="387"/>
      <c r="N6" s="388"/>
      <c r="O6" s="386" t="s">
        <v>20</v>
      </c>
      <c r="P6" s="388"/>
      <c r="Q6" s="376" t="s">
        <v>21</v>
      </c>
      <c r="R6" s="377"/>
      <c r="S6" s="377"/>
      <c r="T6" s="377"/>
      <c r="U6" s="378"/>
      <c r="V6" s="134" t="s">
        <v>22</v>
      </c>
      <c r="W6" s="367" t="s">
        <v>95</v>
      </c>
      <c r="X6" s="367"/>
      <c r="Y6" s="367"/>
      <c r="Z6" s="367"/>
      <c r="AA6" s="372"/>
      <c r="AB6" s="372" t="s">
        <v>61</v>
      </c>
      <c r="AC6" s="373"/>
      <c r="AD6" s="374"/>
      <c r="AE6" s="369"/>
      <c r="AF6" s="369"/>
      <c r="AG6" s="369"/>
      <c r="AH6" s="369"/>
      <c r="AI6" s="369"/>
      <c r="AJ6" s="379"/>
      <c r="AK6" s="369"/>
      <c r="AL6" s="369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</row>
    <row r="7" spans="1:81" s="75" customFormat="1" ht="233.1" customHeight="1" x14ac:dyDescent="0.2">
      <c r="A7" s="368"/>
      <c r="B7" s="329"/>
      <c r="C7" s="382"/>
      <c r="D7" s="385"/>
      <c r="E7" s="212" t="s">
        <v>196</v>
      </c>
      <c r="F7" s="211" t="s">
        <v>39</v>
      </c>
      <c r="G7" s="211" t="s">
        <v>38</v>
      </c>
      <c r="H7" s="211" t="s">
        <v>23</v>
      </c>
      <c r="I7" s="238" t="s">
        <v>48</v>
      </c>
      <c r="J7" s="212" t="s">
        <v>56</v>
      </c>
      <c r="K7" s="212" t="s">
        <v>91</v>
      </c>
      <c r="L7" s="215" t="s">
        <v>94</v>
      </c>
      <c r="M7" s="264" t="s">
        <v>52</v>
      </c>
      <c r="N7" s="264" t="s">
        <v>24</v>
      </c>
      <c r="O7" s="264" t="s">
        <v>25</v>
      </c>
      <c r="P7" s="264" t="s">
        <v>53</v>
      </c>
      <c r="Q7" s="77" t="s">
        <v>26</v>
      </c>
      <c r="R7" s="12" t="s">
        <v>36</v>
      </c>
      <c r="S7" s="12" t="s">
        <v>35</v>
      </c>
      <c r="T7" s="147" t="s">
        <v>57</v>
      </c>
      <c r="U7" s="77" t="s">
        <v>27</v>
      </c>
      <c r="V7" s="78" t="s">
        <v>69</v>
      </c>
      <c r="W7" s="77" t="s">
        <v>28</v>
      </c>
      <c r="X7" s="77" t="s">
        <v>29</v>
      </c>
      <c r="Y7" s="77" t="s">
        <v>30</v>
      </c>
      <c r="Z7" s="77" t="s">
        <v>31</v>
      </c>
      <c r="AA7" s="79" t="s">
        <v>32</v>
      </c>
      <c r="AB7" s="78" t="s">
        <v>58</v>
      </c>
      <c r="AC7" s="78" t="s">
        <v>59</v>
      </c>
      <c r="AD7" s="78" t="s">
        <v>60</v>
      </c>
      <c r="AE7" s="136"/>
      <c r="AF7" s="136"/>
      <c r="AG7" s="136"/>
      <c r="AH7" s="136"/>
      <c r="AI7" s="136"/>
      <c r="AJ7" s="380"/>
      <c r="AK7" s="375"/>
      <c r="AL7" s="375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</row>
    <row r="8" spans="1:81" s="82" customFormat="1" ht="48" customHeight="1" x14ac:dyDescent="0.25">
      <c r="A8" s="87">
        <v>1</v>
      </c>
      <c r="B8" s="188" t="s">
        <v>102</v>
      </c>
      <c r="C8" s="213" t="s">
        <v>90</v>
      </c>
      <c r="D8" s="214">
        <v>1</v>
      </c>
      <c r="E8" s="217">
        <v>1</v>
      </c>
      <c r="F8" s="217"/>
      <c r="G8" s="240"/>
      <c r="H8" s="217"/>
      <c r="I8" s="217"/>
      <c r="J8" s="217"/>
      <c r="K8" s="217"/>
      <c r="L8" s="217"/>
      <c r="M8" s="217"/>
      <c r="N8" s="217"/>
      <c r="O8" s="266"/>
      <c r="P8" s="266"/>
      <c r="Q8" s="145"/>
      <c r="R8" s="145"/>
      <c r="S8" s="145"/>
      <c r="T8" s="145"/>
      <c r="U8" s="145"/>
      <c r="V8" s="145"/>
      <c r="W8" s="145"/>
      <c r="X8" s="145" t="s">
        <v>41</v>
      </c>
      <c r="Y8" s="145" t="s">
        <v>41</v>
      </c>
      <c r="Z8" s="145"/>
      <c r="AA8" s="145"/>
      <c r="AB8" s="145" t="s">
        <v>41</v>
      </c>
      <c r="AC8" s="145"/>
      <c r="AD8" s="145"/>
      <c r="AE8" s="81" t="s">
        <v>41</v>
      </c>
      <c r="AF8" s="81"/>
      <c r="AG8" s="81"/>
      <c r="AH8" s="81"/>
      <c r="AI8" s="81"/>
      <c r="AJ8" s="81" t="s">
        <v>41</v>
      </c>
      <c r="AK8" s="81"/>
      <c r="AL8" s="81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</row>
    <row r="9" spans="1:81" s="82" customFormat="1" ht="49.5" customHeight="1" x14ac:dyDescent="0.25">
      <c r="A9" s="143">
        <v>2</v>
      </c>
      <c r="B9" s="220" t="s">
        <v>166</v>
      </c>
      <c r="C9" s="213" t="s">
        <v>90</v>
      </c>
      <c r="D9" s="214">
        <v>10</v>
      </c>
      <c r="E9" s="217">
        <v>1</v>
      </c>
      <c r="F9" s="217"/>
      <c r="G9" s="242"/>
      <c r="H9" s="217"/>
      <c r="I9" s="217"/>
      <c r="J9" s="217"/>
      <c r="K9" s="217"/>
      <c r="L9" s="217"/>
      <c r="M9" s="217"/>
      <c r="N9" s="217"/>
      <c r="O9" s="266"/>
      <c r="P9" s="266"/>
      <c r="Q9" s="145" t="s">
        <v>41</v>
      </c>
      <c r="R9" s="145"/>
      <c r="S9" s="145"/>
      <c r="T9" s="145"/>
      <c r="U9" s="145"/>
      <c r="V9" s="145"/>
      <c r="W9" s="145"/>
      <c r="X9" s="145" t="s">
        <v>41</v>
      </c>
      <c r="Y9" s="145" t="s">
        <v>41</v>
      </c>
      <c r="Z9" s="145"/>
      <c r="AA9" s="145"/>
      <c r="AB9" s="145" t="s">
        <v>41</v>
      </c>
      <c r="AC9" s="145"/>
      <c r="AD9" s="145"/>
      <c r="AE9" s="81"/>
      <c r="AF9" s="81" t="s">
        <v>41</v>
      </c>
      <c r="AG9" s="81"/>
      <c r="AH9" s="81"/>
      <c r="AI9" s="81"/>
      <c r="AJ9" s="81"/>
      <c r="AK9" s="81" t="s">
        <v>41</v>
      </c>
      <c r="AL9" s="81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</row>
    <row r="10" spans="1:81" s="82" customFormat="1" ht="56.1" customHeight="1" x14ac:dyDescent="0.25">
      <c r="A10" s="87">
        <v>3</v>
      </c>
      <c r="B10" s="188" t="s">
        <v>103</v>
      </c>
      <c r="C10" s="213" t="s">
        <v>90</v>
      </c>
      <c r="D10" s="214">
        <v>4</v>
      </c>
      <c r="E10" s="217">
        <v>1</v>
      </c>
      <c r="F10" s="217"/>
      <c r="G10" s="246"/>
      <c r="H10" s="217"/>
      <c r="I10" s="217"/>
      <c r="J10" s="217"/>
      <c r="K10" s="217"/>
      <c r="L10" s="217">
        <v>2</v>
      </c>
      <c r="M10" s="217"/>
      <c r="N10" s="217"/>
      <c r="O10" s="266"/>
      <c r="P10" s="266"/>
      <c r="Q10" s="145" t="s">
        <v>41</v>
      </c>
      <c r="R10" s="145" t="s">
        <v>41</v>
      </c>
      <c r="S10" s="145" t="s">
        <v>41</v>
      </c>
      <c r="T10" s="145" t="s">
        <v>41</v>
      </c>
      <c r="U10" s="145" t="s">
        <v>41</v>
      </c>
      <c r="V10" s="145" t="s">
        <v>41</v>
      </c>
      <c r="W10" s="145" t="s">
        <v>41</v>
      </c>
      <c r="X10" s="145" t="s">
        <v>41</v>
      </c>
      <c r="Y10" s="145" t="s">
        <v>41</v>
      </c>
      <c r="Z10" s="145" t="s">
        <v>41</v>
      </c>
      <c r="AA10" s="145" t="s">
        <v>41</v>
      </c>
      <c r="AB10" s="145" t="s">
        <v>41</v>
      </c>
      <c r="AC10" s="145"/>
      <c r="AD10" s="145" t="s">
        <v>41</v>
      </c>
      <c r="AE10" s="81" t="s">
        <v>41</v>
      </c>
      <c r="AF10" s="81"/>
      <c r="AG10" s="81"/>
      <c r="AH10" s="81"/>
      <c r="AI10" s="81"/>
      <c r="AJ10" s="81" t="s">
        <v>41</v>
      </c>
      <c r="AK10" s="81"/>
      <c r="AL10" s="81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</row>
    <row r="11" spans="1:81" s="82" customFormat="1" ht="56.1" customHeight="1" x14ac:dyDescent="0.25">
      <c r="A11" s="143">
        <v>4</v>
      </c>
      <c r="B11" s="188" t="s">
        <v>104</v>
      </c>
      <c r="C11" s="213" t="s">
        <v>90</v>
      </c>
      <c r="D11" s="214">
        <v>5</v>
      </c>
      <c r="E11" s="217">
        <v>1</v>
      </c>
      <c r="F11" s="217"/>
      <c r="G11" s="246"/>
      <c r="H11" s="217"/>
      <c r="I11" s="217"/>
      <c r="J11" s="217"/>
      <c r="K11" s="217"/>
      <c r="L11" s="217">
        <v>1</v>
      </c>
      <c r="M11" s="217"/>
      <c r="N11" s="217"/>
      <c r="O11" s="266"/>
      <c r="P11" s="266"/>
      <c r="Q11" s="145" t="s">
        <v>41</v>
      </c>
      <c r="R11" s="145"/>
      <c r="S11" s="145"/>
      <c r="T11" s="145"/>
      <c r="U11" s="145" t="s">
        <v>41</v>
      </c>
      <c r="V11" s="145" t="s">
        <v>41</v>
      </c>
      <c r="W11" s="145" t="s">
        <v>41</v>
      </c>
      <c r="X11" s="145" t="s">
        <v>41</v>
      </c>
      <c r="Y11" s="145" t="s">
        <v>41</v>
      </c>
      <c r="Z11" s="145" t="s">
        <v>41</v>
      </c>
      <c r="AA11" s="145" t="s">
        <v>41</v>
      </c>
      <c r="AB11" s="145" t="s">
        <v>41</v>
      </c>
      <c r="AC11" s="145"/>
      <c r="AD11" s="145" t="s">
        <v>41</v>
      </c>
      <c r="AE11" s="81" t="s">
        <v>41</v>
      </c>
      <c r="AF11" s="81"/>
      <c r="AG11" s="81"/>
      <c r="AH11" s="81"/>
      <c r="AI11" s="81"/>
      <c r="AJ11" s="81" t="s">
        <v>41</v>
      </c>
      <c r="AK11" s="81"/>
      <c r="AL11" s="81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</row>
    <row r="12" spans="1:81" s="82" customFormat="1" ht="56.1" customHeight="1" x14ac:dyDescent="0.25">
      <c r="A12" s="87">
        <v>5</v>
      </c>
      <c r="B12" s="188" t="s">
        <v>63</v>
      </c>
      <c r="C12" s="213" t="s">
        <v>90</v>
      </c>
      <c r="D12" s="214">
        <v>480</v>
      </c>
      <c r="E12" s="217"/>
      <c r="F12" s="217"/>
      <c r="G12" s="246"/>
      <c r="H12" s="217"/>
      <c r="I12" s="217"/>
      <c r="J12" s="217"/>
      <c r="K12" s="217"/>
      <c r="L12" s="217"/>
      <c r="M12" s="217"/>
      <c r="N12" s="217"/>
      <c r="O12" s="266"/>
      <c r="P12" s="266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81"/>
      <c r="AF12" s="81"/>
      <c r="AG12" s="81"/>
      <c r="AH12" s="81" t="s">
        <v>41</v>
      </c>
      <c r="AI12" s="81"/>
      <c r="AJ12" s="81"/>
      <c r="AK12" s="81"/>
      <c r="AL12" s="81" t="s">
        <v>41</v>
      </c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</row>
    <row r="13" spans="1:81" s="82" customFormat="1" ht="51" customHeight="1" x14ac:dyDescent="0.25">
      <c r="A13" s="143">
        <v>6</v>
      </c>
      <c r="B13" s="188" t="s">
        <v>105</v>
      </c>
      <c r="C13" s="213" t="s">
        <v>90</v>
      </c>
      <c r="D13" s="214">
        <v>240</v>
      </c>
      <c r="E13" s="217"/>
      <c r="F13" s="217">
        <v>1</v>
      </c>
      <c r="G13" s="268"/>
      <c r="H13" s="217"/>
      <c r="I13" s="217"/>
      <c r="J13" s="217"/>
      <c r="K13" s="217"/>
      <c r="L13" s="217"/>
      <c r="M13" s="217"/>
      <c r="N13" s="217"/>
      <c r="O13" s="266"/>
      <c r="P13" s="266">
        <v>1</v>
      </c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81"/>
      <c r="AF13" s="81"/>
      <c r="AG13" s="81" t="s">
        <v>41</v>
      </c>
      <c r="AH13" s="81"/>
      <c r="AI13" s="81"/>
      <c r="AJ13" s="81" t="s">
        <v>41</v>
      </c>
      <c r="AK13" s="81"/>
      <c r="AL13" s="81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</row>
    <row r="14" spans="1:81" s="82" customFormat="1" ht="51" customHeight="1" x14ac:dyDescent="0.25">
      <c r="A14" s="87">
        <v>7</v>
      </c>
      <c r="B14" s="188" t="s">
        <v>106</v>
      </c>
      <c r="C14" s="188" t="s">
        <v>55</v>
      </c>
      <c r="D14" s="232">
        <v>5</v>
      </c>
      <c r="E14" s="217"/>
      <c r="F14" s="217"/>
      <c r="G14" s="240"/>
      <c r="H14" s="217">
        <v>1</v>
      </c>
      <c r="I14" s="217"/>
      <c r="J14" s="217"/>
      <c r="K14" s="217"/>
      <c r="L14" s="230"/>
      <c r="M14" s="217"/>
      <c r="N14" s="217"/>
      <c r="O14" s="266"/>
      <c r="P14" s="266"/>
      <c r="Q14" s="145" t="s">
        <v>41</v>
      </c>
      <c r="R14" s="145" t="s">
        <v>41</v>
      </c>
      <c r="S14" s="145" t="s">
        <v>41</v>
      </c>
      <c r="T14" s="145" t="s">
        <v>41</v>
      </c>
      <c r="U14" s="145"/>
      <c r="V14" s="145" t="s">
        <v>41</v>
      </c>
      <c r="W14" s="145" t="s">
        <v>41</v>
      </c>
      <c r="X14" s="145" t="s">
        <v>41</v>
      </c>
      <c r="Y14" s="145" t="s">
        <v>41</v>
      </c>
      <c r="Z14" s="145"/>
      <c r="AA14" s="145" t="s">
        <v>41</v>
      </c>
      <c r="AB14" s="145" t="s">
        <v>41</v>
      </c>
      <c r="AC14" s="145"/>
      <c r="AD14" s="145" t="s">
        <v>41</v>
      </c>
      <c r="AE14" s="81" t="s">
        <v>41</v>
      </c>
      <c r="AF14" s="81"/>
      <c r="AG14" s="81"/>
      <c r="AH14" s="81"/>
      <c r="AI14" s="81"/>
      <c r="AJ14" s="81" t="s">
        <v>41</v>
      </c>
      <c r="AK14" s="81"/>
      <c r="AL14" s="81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</row>
    <row r="15" spans="1:81" s="86" customFormat="1" ht="51" customHeight="1" x14ac:dyDescent="0.25">
      <c r="A15" s="143">
        <v>8</v>
      </c>
      <c r="B15" s="188" t="s">
        <v>64</v>
      </c>
      <c r="C15" s="188" t="s">
        <v>55</v>
      </c>
      <c r="D15" s="214">
        <v>480</v>
      </c>
      <c r="E15" s="217"/>
      <c r="F15" s="217"/>
      <c r="G15" s="240"/>
      <c r="H15" s="217"/>
      <c r="I15" s="217"/>
      <c r="J15" s="217"/>
      <c r="K15" s="217"/>
      <c r="L15" s="230"/>
      <c r="M15" s="217"/>
      <c r="N15" s="272"/>
      <c r="O15" s="273"/>
      <c r="P15" s="231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84"/>
      <c r="AF15" s="84"/>
      <c r="AG15" s="84"/>
      <c r="AH15" s="84" t="s">
        <v>41</v>
      </c>
      <c r="AI15" s="84"/>
      <c r="AJ15" s="84"/>
      <c r="AK15" s="84"/>
      <c r="AL15" s="84" t="s">
        <v>41</v>
      </c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</row>
    <row r="16" spans="1:81" s="86" customFormat="1" ht="48" customHeight="1" x14ac:dyDescent="0.25">
      <c r="A16" s="87">
        <v>9</v>
      </c>
      <c r="B16" s="188" t="s">
        <v>66</v>
      </c>
      <c r="C16" s="188" t="s">
        <v>55</v>
      </c>
      <c r="D16" s="214">
        <v>10</v>
      </c>
      <c r="E16" s="217"/>
      <c r="F16" s="217"/>
      <c r="G16" s="240"/>
      <c r="H16" s="217"/>
      <c r="I16" s="217"/>
      <c r="J16" s="217">
        <v>1</v>
      </c>
      <c r="K16" s="217"/>
      <c r="L16" s="230"/>
      <c r="M16" s="217"/>
      <c r="N16" s="272"/>
      <c r="O16" s="273"/>
      <c r="P16" s="231"/>
      <c r="Q16" s="145" t="s">
        <v>41</v>
      </c>
      <c r="R16" s="145" t="s">
        <v>41</v>
      </c>
      <c r="S16" s="145" t="s">
        <v>41</v>
      </c>
      <c r="T16" s="145" t="s">
        <v>41</v>
      </c>
      <c r="U16" s="145"/>
      <c r="V16" s="145"/>
      <c r="W16" s="145" t="s">
        <v>41</v>
      </c>
      <c r="X16" s="145" t="s">
        <v>41</v>
      </c>
      <c r="Y16" s="145" t="s">
        <v>41</v>
      </c>
      <c r="Z16" s="145"/>
      <c r="AA16" s="145" t="s">
        <v>41</v>
      </c>
      <c r="AB16" s="145" t="s">
        <v>41</v>
      </c>
      <c r="AC16" s="145"/>
      <c r="AD16" s="145" t="s">
        <v>41</v>
      </c>
      <c r="AE16" s="84" t="s">
        <v>41</v>
      </c>
      <c r="AF16" s="84"/>
      <c r="AG16" s="84"/>
      <c r="AH16" s="84"/>
      <c r="AI16" s="84"/>
      <c r="AJ16" s="84" t="s">
        <v>41</v>
      </c>
      <c r="AK16" s="84"/>
      <c r="AL16" s="84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</row>
    <row r="17" spans="1:81" s="82" customFormat="1" ht="49.5" customHeight="1" x14ac:dyDescent="0.25">
      <c r="A17" s="143">
        <v>10</v>
      </c>
      <c r="B17" s="188" t="s">
        <v>64</v>
      </c>
      <c r="C17" s="188" t="s">
        <v>55</v>
      </c>
      <c r="D17" s="232">
        <v>480</v>
      </c>
      <c r="E17" s="217"/>
      <c r="F17" s="217"/>
      <c r="G17" s="240"/>
      <c r="H17" s="217"/>
      <c r="I17" s="217"/>
      <c r="J17" s="217"/>
      <c r="K17" s="217"/>
      <c r="L17" s="230"/>
      <c r="M17" s="217"/>
      <c r="N17" s="217"/>
      <c r="O17" s="266"/>
      <c r="P17" s="266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81"/>
      <c r="AF17" s="81"/>
      <c r="AG17" s="81"/>
      <c r="AH17" s="81" t="s">
        <v>41</v>
      </c>
      <c r="AI17" s="81"/>
      <c r="AJ17" s="81"/>
      <c r="AK17" s="81"/>
      <c r="AL17" s="81" t="s">
        <v>41</v>
      </c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</row>
    <row r="18" spans="1:81" s="82" customFormat="1" ht="49.5" customHeight="1" x14ac:dyDescent="0.25">
      <c r="A18" s="87">
        <v>11</v>
      </c>
      <c r="B18" s="213" t="s">
        <v>143</v>
      </c>
      <c r="C18" s="188" t="s">
        <v>55</v>
      </c>
      <c r="D18" s="232">
        <v>105</v>
      </c>
      <c r="E18" s="217"/>
      <c r="F18" s="217"/>
      <c r="G18" s="240"/>
      <c r="H18" s="217"/>
      <c r="I18" s="217">
        <v>1</v>
      </c>
      <c r="J18" s="217"/>
      <c r="K18" s="217"/>
      <c r="L18" s="231"/>
      <c r="M18" s="217"/>
      <c r="N18" s="217"/>
      <c r="O18" s="274"/>
      <c r="P18" s="274"/>
      <c r="Q18" s="145" t="s">
        <v>41</v>
      </c>
      <c r="R18" s="145"/>
      <c r="S18" s="145"/>
      <c r="T18" s="145"/>
      <c r="U18" s="145"/>
      <c r="V18" s="145" t="s">
        <v>41</v>
      </c>
      <c r="W18" s="145" t="s">
        <v>41</v>
      </c>
      <c r="X18" s="145" t="s">
        <v>41</v>
      </c>
      <c r="Y18" s="145" t="s">
        <v>41</v>
      </c>
      <c r="Z18" s="145"/>
      <c r="AA18" s="145" t="s">
        <v>41</v>
      </c>
      <c r="AB18" s="145" t="s">
        <v>41</v>
      </c>
      <c r="AC18" s="231"/>
      <c r="AD18" s="231" t="s">
        <v>41</v>
      </c>
      <c r="AE18" s="294"/>
      <c r="AF18" s="294" t="s">
        <v>41</v>
      </c>
      <c r="AG18" s="274"/>
      <c r="AH18" s="274"/>
      <c r="AI18" s="81"/>
      <c r="AJ18" s="81" t="s">
        <v>41</v>
      </c>
      <c r="AK18" s="81"/>
      <c r="AL18" s="81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</row>
    <row r="19" spans="1:81" s="82" customFormat="1" ht="49.5" customHeight="1" x14ac:dyDescent="0.25">
      <c r="A19" s="143">
        <v>12</v>
      </c>
      <c r="B19" s="213" t="s">
        <v>68</v>
      </c>
      <c r="C19" s="188" t="s">
        <v>55</v>
      </c>
      <c r="D19" s="232">
        <v>30</v>
      </c>
      <c r="E19" s="217"/>
      <c r="F19" s="217"/>
      <c r="G19" s="240"/>
      <c r="H19" s="217"/>
      <c r="I19" s="217">
        <v>1</v>
      </c>
      <c r="J19" s="217"/>
      <c r="K19" s="217"/>
      <c r="L19" s="231"/>
      <c r="M19" s="217"/>
      <c r="N19" s="217"/>
      <c r="O19" s="274"/>
      <c r="P19" s="274">
        <v>1</v>
      </c>
      <c r="Q19" s="145"/>
      <c r="R19" s="145"/>
      <c r="S19" s="145"/>
      <c r="T19" s="145"/>
      <c r="U19" s="145"/>
      <c r="V19" s="145" t="s">
        <v>41</v>
      </c>
      <c r="W19" s="145" t="s">
        <v>41</v>
      </c>
      <c r="X19" s="145" t="s">
        <v>41</v>
      </c>
      <c r="Y19" s="145" t="s">
        <v>41</v>
      </c>
      <c r="Z19" s="145"/>
      <c r="AA19" s="145" t="s">
        <v>41</v>
      </c>
      <c r="AB19" s="145" t="s">
        <v>41</v>
      </c>
      <c r="AC19" s="145"/>
      <c r="AD19" s="145"/>
      <c r="AE19" s="81" t="s">
        <v>41</v>
      </c>
      <c r="AF19" s="81"/>
      <c r="AG19" s="81"/>
      <c r="AH19" s="81"/>
      <c r="AI19" s="81"/>
      <c r="AJ19" s="81" t="s">
        <v>41</v>
      </c>
      <c r="AK19" s="81"/>
      <c r="AL19" s="81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</row>
    <row r="20" spans="1:81" s="82" customFormat="1" ht="48" customHeight="1" x14ac:dyDescent="0.25">
      <c r="A20" s="87">
        <v>13</v>
      </c>
      <c r="B20" s="188" t="s">
        <v>67</v>
      </c>
      <c r="C20" s="188" t="s">
        <v>55</v>
      </c>
      <c r="D20" s="232">
        <f>7*60*8</f>
        <v>3360</v>
      </c>
      <c r="E20" s="232"/>
      <c r="F20" s="232"/>
      <c r="G20" s="279"/>
      <c r="H20" s="232"/>
      <c r="I20" s="232"/>
      <c r="J20" s="232"/>
      <c r="K20" s="232"/>
      <c r="L20" s="231"/>
      <c r="M20" s="217"/>
      <c r="N20" s="217"/>
      <c r="O20" s="274"/>
      <c r="P20" s="274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81"/>
      <c r="AF20" s="81"/>
      <c r="AG20" s="81"/>
      <c r="AH20" s="81" t="s">
        <v>41</v>
      </c>
      <c r="AI20" s="81"/>
      <c r="AJ20" s="81"/>
      <c r="AK20" s="81"/>
      <c r="AL20" s="81" t="s">
        <v>41</v>
      </c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</row>
    <row r="21" spans="1:81" s="82" customFormat="1" ht="49.5" customHeight="1" x14ac:dyDescent="0.25">
      <c r="A21" s="143">
        <v>14</v>
      </c>
      <c r="B21" s="188" t="s">
        <v>75</v>
      </c>
      <c r="C21" s="188" t="s">
        <v>55</v>
      </c>
      <c r="D21" s="263">
        <v>180</v>
      </c>
      <c r="E21" s="228"/>
      <c r="F21" s="228"/>
      <c r="G21" s="262"/>
      <c r="H21" s="217"/>
      <c r="I21" s="217"/>
      <c r="J21" s="217"/>
      <c r="K21" s="217"/>
      <c r="L21" s="274"/>
      <c r="M21" s="217"/>
      <c r="N21" s="217"/>
      <c r="O21" s="274"/>
      <c r="P21" s="274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81"/>
      <c r="AF21" s="81"/>
      <c r="AG21" s="81"/>
      <c r="AH21" s="81" t="s">
        <v>41</v>
      </c>
      <c r="AI21" s="81"/>
      <c r="AJ21" s="81"/>
      <c r="AK21" s="81"/>
      <c r="AL21" s="81" t="s">
        <v>41</v>
      </c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</row>
    <row r="22" spans="1:81" s="82" customFormat="1" ht="56.1" customHeight="1" x14ac:dyDescent="0.25">
      <c r="A22" s="87">
        <v>15</v>
      </c>
      <c r="B22" s="188" t="s">
        <v>78</v>
      </c>
      <c r="C22" s="188" t="s">
        <v>55</v>
      </c>
      <c r="D22" s="263">
        <v>360</v>
      </c>
      <c r="E22" s="228"/>
      <c r="F22" s="228"/>
      <c r="G22" s="262"/>
      <c r="H22" s="217"/>
      <c r="I22" s="217">
        <v>1</v>
      </c>
      <c r="J22" s="217"/>
      <c r="K22" s="217"/>
      <c r="L22" s="274"/>
      <c r="M22" s="217"/>
      <c r="N22" s="217"/>
      <c r="O22" s="274"/>
      <c r="P22" s="274"/>
      <c r="Q22" s="145" t="s">
        <v>41</v>
      </c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81"/>
      <c r="AF22" s="81" t="s">
        <v>41</v>
      </c>
      <c r="AG22" s="81"/>
      <c r="AH22" s="81"/>
      <c r="AI22" s="81"/>
      <c r="AJ22" s="81"/>
      <c r="AK22" s="81" t="s">
        <v>41</v>
      </c>
      <c r="AL22" s="81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</row>
    <row r="23" spans="1:81" s="82" customFormat="1" ht="56.1" customHeight="1" x14ac:dyDescent="0.25">
      <c r="A23" s="143">
        <v>16</v>
      </c>
      <c r="B23" s="188" t="s">
        <v>77</v>
      </c>
      <c r="C23" s="188" t="s">
        <v>55</v>
      </c>
      <c r="D23" s="263">
        <v>40</v>
      </c>
      <c r="E23" s="228"/>
      <c r="F23" s="228"/>
      <c r="G23" s="262"/>
      <c r="H23" s="217"/>
      <c r="I23" s="217">
        <v>1</v>
      </c>
      <c r="J23" s="217"/>
      <c r="K23" s="217"/>
      <c r="L23" s="274"/>
      <c r="M23" s="217">
        <v>4</v>
      </c>
      <c r="N23" s="217"/>
      <c r="O23" s="274"/>
      <c r="P23" s="274"/>
      <c r="Q23" s="145" t="s">
        <v>41</v>
      </c>
      <c r="R23" s="145" t="s">
        <v>41</v>
      </c>
      <c r="S23" s="145" t="s">
        <v>41</v>
      </c>
      <c r="T23" s="145" t="s">
        <v>41</v>
      </c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81" t="s">
        <v>41</v>
      </c>
      <c r="AF23" s="81"/>
      <c r="AG23" s="81"/>
      <c r="AH23" s="81"/>
      <c r="AI23" s="81"/>
      <c r="AJ23" s="81" t="s">
        <v>41</v>
      </c>
      <c r="AK23" s="81"/>
      <c r="AL23" s="81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</row>
    <row r="24" spans="1:81" s="82" customFormat="1" ht="56.1" customHeight="1" x14ac:dyDescent="0.25">
      <c r="A24" s="87">
        <v>17</v>
      </c>
      <c r="B24" s="188" t="s">
        <v>115</v>
      </c>
      <c r="C24" s="188" t="s">
        <v>55</v>
      </c>
      <c r="D24" s="263">
        <v>180</v>
      </c>
      <c r="E24" s="228"/>
      <c r="F24" s="228"/>
      <c r="G24" s="262"/>
      <c r="H24" s="217"/>
      <c r="I24" s="217"/>
      <c r="J24" s="217"/>
      <c r="K24" s="217"/>
      <c r="L24" s="274"/>
      <c r="M24" s="217"/>
      <c r="N24" s="217"/>
      <c r="O24" s="274"/>
      <c r="P24" s="274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81"/>
      <c r="AF24" s="81"/>
      <c r="AG24" s="81"/>
      <c r="AH24" s="81" t="s">
        <v>41</v>
      </c>
      <c r="AI24" s="81"/>
      <c r="AJ24" s="81"/>
      <c r="AK24" s="81"/>
      <c r="AL24" s="81" t="s">
        <v>41</v>
      </c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</row>
    <row r="25" spans="1:81" s="82" customFormat="1" ht="56.1" customHeight="1" x14ac:dyDescent="0.25">
      <c r="A25" s="143">
        <v>18</v>
      </c>
      <c r="B25" s="188" t="s">
        <v>123</v>
      </c>
      <c r="C25" s="188" t="s">
        <v>55</v>
      </c>
      <c r="D25" s="263">
        <v>240</v>
      </c>
      <c r="E25" s="228"/>
      <c r="F25" s="228"/>
      <c r="G25" s="262"/>
      <c r="H25" s="217"/>
      <c r="I25" s="217">
        <v>1</v>
      </c>
      <c r="J25" s="217"/>
      <c r="K25" s="217"/>
      <c r="L25" s="217">
        <v>6</v>
      </c>
      <c r="M25" s="217"/>
      <c r="N25" s="217"/>
      <c r="O25" s="274"/>
      <c r="P25" s="274"/>
      <c r="Q25" s="145" t="s">
        <v>41</v>
      </c>
      <c r="R25" s="145" t="s">
        <v>41</v>
      </c>
      <c r="S25" s="145" t="s">
        <v>41</v>
      </c>
      <c r="T25" s="145" t="s">
        <v>41</v>
      </c>
      <c r="U25" s="145" t="s">
        <v>41</v>
      </c>
      <c r="V25" s="145" t="s">
        <v>41</v>
      </c>
      <c r="W25" s="145" t="s">
        <v>41</v>
      </c>
      <c r="X25" s="145" t="s">
        <v>41</v>
      </c>
      <c r="Y25" s="145" t="s">
        <v>41</v>
      </c>
      <c r="Z25" s="145" t="s">
        <v>41</v>
      </c>
      <c r="AA25" s="145" t="s">
        <v>41</v>
      </c>
      <c r="AB25" s="145" t="s">
        <v>41</v>
      </c>
      <c r="AC25" s="145"/>
      <c r="AD25" s="145" t="s">
        <v>41</v>
      </c>
      <c r="AE25" s="81" t="s">
        <v>41</v>
      </c>
      <c r="AF25" s="81"/>
      <c r="AG25" s="81"/>
      <c r="AH25" s="81"/>
      <c r="AI25" s="81"/>
      <c r="AJ25" s="81" t="s">
        <v>41</v>
      </c>
      <c r="AK25" s="81"/>
      <c r="AL25" s="81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</row>
    <row r="26" spans="1:81" s="82" customFormat="1" ht="56.1" customHeight="1" x14ac:dyDescent="0.25">
      <c r="A26" s="87">
        <v>19</v>
      </c>
      <c r="B26" s="188" t="s">
        <v>64</v>
      </c>
      <c r="C26" s="188" t="s">
        <v>55</v>
      </c>
      <c r="D26" s="263">
        <v>480</v>
      </c>
      <c r="E26" s="228"/>
      <c r="F26" s="228"/>
      <c r="G26" s="262"/>
      <c r="H26" s="217"/>
      <c r="I26" s="217"/>
      <c r="J26" s="217"/>
      <c r="K26" s="217"/>
      <c r="L26" s="217"/>
      <c r="M26" s="217"/>
      <c r="N26" s="274"/>
      <c r="O26" s="274"/>
      <c r="P26" s="231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81"/>
      <c r="AF26" s="81"/>
      <c r="AG26" s="81"/>
      <c r="AH26" s="81" t="s">
        <v>41</v>
      </c>
      <c r="AI26" s="81"/>
      <c r="AJ26" s="81"/>
      <c r="AK26" s="81"/>
      <c r="AL26" s="81" t="s">
        <v>41</v>
      </c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</row>
    <row r="27" spans="1:81" s="82" customFormat="1" ht="56.1" customHeight="1" x14ac:dyDescent="0.25">
      <c r="A27" s="143">
        <v>20</v>
      </c>
      <c r="B27" s="188" t="s">
        <v>121</v>
      </c>
      <c r="C27" s="188" t="s">
        <v>55</v>
      </c>
      <c r="D27" s="263">
        <v>20</v>
      </c>
      <c r="E27" s="228"/>
      <c r="F27" s="228"/>
      <c r="G27" s="262"/>
      <c r="H27" s="217"/>
      <c r="I27" s="217"/>
      <c r="J27" s="217">
        <v>1</v>
      </c>
      <c r="K27" s="217"/>
      <c r="L27" s="217"/>
      <c r="M27" s="217"/>
      <c r="N27" s="274"/>
      <c r="O27" s="274"/>
      <c r="P27" s="231"/>
      <c r="Q27" s="145"/>
      <c r="R27" s="145"/>
      <c r="S27" s="145"/>
      <c r="T27" s="145"/>
      <c r="U27" s="145"/>
      <c r="V27" s="145"/>
      <c r="W27" s="145" t="s">
        <v>41</v>
      </c>
      <c r="X27" s="145" t="s">
        <v>41</v>
      </c>
      <c r="Y27" s="145" t="s">
        <v>41</v>
      </c>
      <c r="Z27" s="145"/>
      <c r="AA27" s="145" t="s">
        <v>41</v>
      </c>
      <c r="AB27" s="145" t="s">
        <v>41</v>
      </c>
      <c r="AC27" s="145"/>
      <c r="AD27" s="145" t="s">
        <v>41</v>
      </c>
      <c r="AE27" s="81"/>
      <c r="AF27" s="81" t="s">
        <v>41</v>
      </c>
      <c r="AG27" s="81"/>
      <c r="AH27" s="81"/>
      <c r="AI27" s="81"/>
      <c r="AJ27" s="81"/>
      <c r="AK27" s="81" t="s">
        <v>41</v>
      </c>
      <c r="AL27" s="81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</row>
    <row r="28" spans="1:81" s="82" customFormat="1" ht="56.1" customHeight="1" x14ac:dyDescent="0.25">
      <c r="A28" s="87">
        <v>21</v>
      </c>
      <c r="B28" s="188" t="s">
        <v>118</v>
      </c>
      <c r="C28" s="188" t="s">
        <v>55</v>
      </c>
      <c r="D28" s="275">
        <v>5</v>
      </c>
      <c r="E28" s="228"/>
      <c r="F28" s="228"/>
      <c r="G28" s="262"/>
      <c r="H28" s="217"/>
      <c r="I28" s="217"/>
      <c r="J28" s="217">
        <v>1</v>
      </c>
      <c r="K28" s="217"/>
      <c r="L28" s="217"/>
      <c r="M28" s="217"/>
      <c r="N28" s="274"/>
      <c r="O28" s="274"/>
      <c r="P28" s="231"/>
      <c r="Q28" s="145" t="s">
        <v>41</v>
      </c>
      <c r="R28" s="145" t="s">
        <v>41</v>
      </c>
      <c r="S28" s="145" t="s">
        <v>41</v>
      </c>
      <c r="T28" s="145" t="s">
        <v>41</v>
      </c>
      <c r="U28" s="145"/>
      <c r="V28" s="145"/>
      <c r="W28" s="145"/>
      <c r="X28" s="145" t="s">
        <v>41</v>
      </c>
      <c r="Y28" s="145" t="s">
        <v>41</v>
      </c>
      <c r="Z28" s="145"/>
      <c r="AA28" s="145"/>
      <c r="AB28" s="145" t="s">
        <v>41</v>
      </c>
      <c r="AC28" s="145"/>
      <c r="AD28" s="145"/>
      <c r="AE28" s="81" t="s">
        <v>41</v>
      </c>
      <c r="AF28" s="81"/>
      <c r="AG28" s="81"/>
      <c r="AH28" s="81"/>
      <c r="AI28" s="81"/>
      <c r="AJ28" s="81" t="s">
        <v>41</v>
      </c>
      <c r="AK28" s="81"/>
      <c r="AL28" s="81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</row>
    <row r="29" spans="1:81" s="86" customFormat="1" ht="56.1" customHeight="1" x14ac:dyDescent="0.25">
      <c r="A29" s="143">
        <v>22</v>
      </c>
      <c r="B29" s="188" t="s">
        <v>64</v>
      </c>
      <c r="C29" s="188" t="s">
        <v>54</v>
      </c>
      <c r="D29" s="276">
        <v>480</v>
      </c>
      <c r="E29" s="228"/>
      <c r="F29" s="228"/>
      <c r="G29" s="262"/>
      <c r="H29" s="217"/>
      <c r="I29" s="217"/>
      <c r="J29" s="217"/>
      <c r="K29" s="217"/>
      <c r="L29" s="217"/>
      <c r="M29" s="217"/>
      <c r="N29" s="273"/>
      <c r="O29" s="273"/>
      <c r="P29" s="231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84"/>
      <c r="AF29" s="84"/>
      <c r="AG29" s="84"/>
      <c r="AH29" s="84" t="s">
        <v>41</v>
      </c>
      <c r="AI29" s="84"/>
      <c r="AJ29" s="84"/>
      <c r="AK29" s="84"/>
      <c r="AL29" s="84" t="s">
        <v>41</v>
      </c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</row>
    <row r="30" spans="1:81" s="86" customFormat="1" ht="56.1" customHeight="1" x14ac:dyDescent="0.25">
      <c r="A30" s="87">
        <v>23</v>
      </c>
      <c r="B30" s="188" t="s">
        <v>133</v>
      </c>
      <c r="C30" s="188" t="s">
        <v>54</v>
      </c>
      <c r="D30" s="276">
        <v>20</v>
      </c>
      <c r="E30" s="228"/>
      <c r="F30" s="228"/>
      <c r="G30" s="262"/>
      <c r="H30" s="217"/>
      <c r="I30" s="217"/>
      <c r="J30" s="217"/>
      <c r="K30" s="217">
        <v>1</v>
      </c>
      <c r="L30" s="217"/>
      <c r="M30" s="217"/>
      <c r="N30" s="273"/>
      <c r="O30" s="273"/>
      <c r="P30" s="231"/>
      <c r="Q30" s="145"/>
      <c r="R30" s="145"/>
      <c r="S30" s="145"/>
      <c r="T30" s="145"/>
      <c r="U30" s="145"/>
      <c r="V30" s="145"/>
      <c r="W30" s="145" t="s">
        <v>41</v>
      </c>
      <c r="X30" s="145" t="s">
        <v>41</v>
      </c>
      <c r="Y30" s="145" t="s">
        <v>41</v>
      </c>
      <c r="Z30" s="145"/>
      <c r="AA30" s="145" t="s">
        <v>41</v>
      </c>
      <c r="AB30" s="145" t="s">
        <v>41</v>
      </c>
      <c r="AC30" s="145"/>
      <c r="AD30" s="145" t="s">
        <v>41</v>
      </c>
      <c r="AE30" s="84"/>
      <c r="AF30" s="84" t="s">
        <v>41</v>
      </c>
      <c r="AG30" s="84"/>
      <c r="AH30" s="84"/>
      <c r="AI30" s="84"/>
      <c r="AJ30" s="84"/>
      <c r="AK30" s="84" t="s">
        <v>41</v>
      </c>
      <c r="AL30" s="84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</row>
    <row r="31" spans="1:81" s="82" customFormat="1" ht="56.1" customHeight="1" x14ac:dyDescent="0.25">
      <c r="A31" s="143">
        <v>24</v>
      </c>
      <c r="B31" s="188" t="s">
        <v>125</v>
      </c>
      <c r="C31" s="188" t="s">
        <v>54</v>
      </c>
      <c r="D31" s="263">
        <v>5</v>
      </c>
      <c r="E31" s="228"/>
      <c r="F31" s="228"/>
      <c r="G31" s="262"/>
      <c r="H31" s="217"/>
      <c r="I31" s="217"/>
      <c r="J31" s="217"/>
      <c r="K31" s="231">
        <v>1</v>
      </c>
      <c r="L31" s="217"/>
      <c r="M31" s="217"/>
      <c r="N31" s="274"/>
      <c r="O31" s="274"/>
      <c r="P31" s="274"/>
      <c r="Q31" s="81" t="s">
        <v>41</v>
      </c>
      <c r="R31" s="81" t="s">
        <v>41</v>
      </c>
      <c r="S31" s="81" t="s">
        <v>41</v>
      </c>
      <c r="T31" s="81" t="s">
        <v>41</v>
      </c>
      <c r="U31" s="81"/>
      <c r="V31" s="81"/>
      <c r="W31" s="81"/>
      <c r="X31" s="81" t="s">
        <v>41</v>
      </c>
      <c r="Y31" s="81" t="s">
        <v>41</v>
      </c>
      <c r="Z31" s="81"/>
      <c r="AA31" s="81"/>
      <c r="AB31" s="81" t="s">
        <v>41</v>
      </c>
      <c r="AC31" s="81"/>
      <c r="AD31" s="81"/>
      <c r="AE31" s="81" t="s">
        <v>41</v>
      </c>
      <c r="AF31" s="81"/>
      <c r="AG31" s="81"/>
      <c r="AH31" s="81"/>
      <c r="AI31" s="81"/>
      <c r="AJ31" s="81" t="s">
        <v>41</v>
      </c>
      <c r="AK31" s="81"/>
      <c r="AL31" s="81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</row>
    <row r="32" spans="1:81" s="82" customFormat="1" ht="56.1" customHeight="1" x14ac:dyDescent="0.25">
      <c r="A32" s="87">
        <v>25</v>
      </c>
      <c r="B32" s="188" t="s">
        <v>132</v>
      </c>
      <c r="C32" s="188" t="s">
        <v>54</v>
      </c>
      <c r="D32" s="227">
        <v>5</v>
      </c>
      <c r="E32" s="228"/>
      <c r="F32" s="228"/>
      <c r="G32" s="262"/>
      <c r="H32" s="217">
        <v>1</v>
      </c>
      <c r="I32" s="217"/>
      <c r="J32" s="217"/>
      <c r="K32" s="217"/>
      <c r="L32" s="217">
        <v>1</v>
      </c>
      <c r="M32" s="217"/>
      <c r="N32" s="274"/>
      <c r="O32" s="274"/>
      <c r="P32" s="274"/>
      <c r="Q32" s="145" t="s">
        <v>41</v>
      </c>
      <c r="R32" s="145"/>
      <c r="S32" s="145"/>
      <c r="T32" s="145"/>
      <c r="U32" s="145" t="s">
        <v>41</v>
      </c>
      <c r="V32" s="145" t="s">
        <v>41</v>
      </c>
      <c r="W32" s="145" t="s">
        <v>41</v>
      </c>
      <c r="X32" s="145" t="s">
        <v>41</v>
      </c>
      <c r="Y32" s="145" t="s">
        <v>41</v>
      </c>
      <c r="Z32" s="145" t="s">
        <v>41</v>
      </c>
      <c r="AA32" s="145" t="s">
        <v>41</v>
      </c>
      <c r="AB32" s="145" t="s">
        <v>41</v>
      </c>
      <c r="AC32" s="145"/>
      <c r="AD32" s="145" t="s">
        <v>41</v>
      </c>
      <c r="AE32" s="81" t="s">
        <v>41</v>
      </c>
      <c r="AF32" s="81"/>
      <c r="AG32" s="81"/>
      <c r="AH32" s="81"/>
      <c r="AI32" s="81"/>
      <c r="AJ32" s="81" t="s">
        <v>41</v>
      </c>
      <c r="AK32" s="81"/>
      <c r="AL32" s="81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</row>
    <row r="33" spans="1:80" s="82" customFormat="1" ht="56.1" customHeight="1" x14ac:dyDescent="0.25">
      <c r="A33" s="143">
        <v>26</v>
      </c>
      <c r="B33" s="188" t="s">
        <v>110</v>
      </c>
      <c r="C33" s="188" t="s">
        <v>54</v>
      </c>
      <c r="D33" s="227">
        <v>240</v>
      </c>
      <c r="E33" s="228"/>
      <c r="F33" s="228"/>
      <c r="G33" s="262"/>
      <c r="H33" s="217"/>
      <c r="I33" s="217"/>
      <c r="J33" s="217"/>
      <c r="K33" s="217"/>
      <c r="L33" s="217"/>
      <c r="M33" s="217"/>
      <c r="N33" s="274"/>
      <c r="O33" s="274"/>
      <c r="P33" s="274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81"/>
      <c r="AF33" s="81"/>
      <c r="AG33" s="81"/>
      <c r="AH33" s="81" t="s">
        <v>41</v>
      </c>
      <c r="AI33" s="81"/>
      <c r="AJ33" s="81"/>
      <c r="AK33" s="81"/>
      <c r="AL33" s="81" t="s">
        <v>41</v>
      </c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</row>
    <row r="34" spans="1:80" s="82" customFormat="1" ht="56.1" customHeight="1" x14ac:dyDescent="0.25">
      <c r="A34" s="87">
        <v>27</v>
      </c>
      <c r="B34" s="188" t="s">
        <v>129</v>
      </c>
      <c r="C34" s="188" t="s">
        <v>54</v>
      </c>
      <c r="D34" s="227">
        <v>10</v>
      </c>
      <c r="E34" s="228"/>
      <c r="F34" s="228"/>
      <c r="G34" s="262"/>
      <c r="H34" s="217">
        <v>1</v>
      </c>
      <c r="I34" s="217"/>
      <c r="J34" s="217"/>
      <c r="K34" s="217"/>
      <c r="L34" s="217"/>
      <c r="M34" s="217"/>
      <c r="N34" s="274"/>
      <c r="O34" s="274"/>
      <c r="P34" s="274"/>
      <c r="Q34" s="145"/>
      <c r="R34" s="145"/>
      <c r="S34" s="145"/>
      <c r="T34" s="145"/>
      <c r="U34" s="145"/>
      <c r="V34" s="145"/>
      <c r="W34" s="145"/>
      <c r="X34" s="145" t="s">
        <v>41</v>
      </c>
      <c r="Y34" s="145"/>
      <c r="Z34" s="145"/>
      <c r="AA34" s="145"/>
      <c r="AB34" s="145"/>
      <c r="AC34" s="145"/>
      <c r="AD34" s="145"/>
      <c r="AE34" s="81"/>
      <c r="AF34" s="81"/>
      <c r="AG34" s="81" t="s">
        <v>41</v>
      </c>
      <c r="AH34" s="81"/>
      <c r="AI34" s="81"/>
      <c r="AJ34" s="81" t="s">
        <v>41</v>
      </c>
      <c r="AK34" s="81"/>
      <c r="AL34" s="81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</row>
    <row r="35" spans="1:80" s="82" customFormat="1" ht="56.1" customHeight="1" x14ac:dyDescent="0.25">
      <c r="A35" s="143">
        <v>28</v>
      </c>
      <c r="B35" s="188" t="s">
        <v>130</v>
      </c>
      <c r="C35" s="188" t="s">
        <v>37</v>
      </c>
      <c r="D35" s="277">
        <v>5</v>
      </c>
      <c r="E35" s="278"/>
      <c r="F35" s="278"/>
      <c r="G35" s="280">
        <v>1</v>
      </c>
      <c r="H35" s="217"/>
      <c r="I35" s="217"/>
      <c r="J35" s="217"/>
      <c r="K35" s="217"/>
      <c r="L35" s="274"/>
      <c r="M35" s="217"/>
      <c r="N35" s="217"/>
      <c r="O35" s="274"/>
      <c r="P35" s="274"/>
      <c r="Q35" s="81" t="s">
        <v>41</v>
      </c>
      <c r="R35" s="81" t="s">
        <v>41</v>
      </c>
      <c r="S35" s="81" t="s">
        <v>41</v>
      </c>
      <c r="T35" s="81" t="s">
        <v>41</v>
      </c>
      <c r="U35" s="81"/>
      <c r="V35" s="81" t="s">
        <v>41</v>
      </c>
      <c r="W35" s="81" t="s">
        <v>41</v>
      </c>
      <c r="X35" s="81" t="s">
        <v>41</v>
      </c>
      <c r="Y35" s="81" t="s">
        <v>41</v>
      </c>
      <c r="Z35" s="81"/>
      <c r="AA35" s="81" t="s">
        <v>41</v>
      </c>
      <c r="AB35" s="81" t="s">
        <v>41</v>
      </c>
      <c r="AC35" s="81"/>
      <c r="AD35" s="81" t="s">
        <v>41</v>
      </c>
      <c r="AE35" s="81" t="s">
        <v>41</v>
      </c>
      <c r="AF35" s="81"/>
      <c r="AG35" s="81"/>
      <c r="AH35" s="81"/>
      <c r="AI35" s="81"/>
      <c r="AJ35" s="81" t="s">
        <v>41</v>
      </c>
      <c r="AK35" s="81"/>
      <c r="AL35" s="81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</row>
    <row r="36" spans="1:80" s="82" customFormat="1" ht="56.1" customHeight="1" x14ac:dyDescent="0.25">
      <c r="A36" s="87">
        <v>29</v>
      </c>
      <c r="B36" s="188" t="s">
        <v>96</v>
      </c>
      <c r="C36" s="188" t="s">
        <v>37</v>
      </c>
      <c r="D36" s="214">
        <v>15</v>
      </c>
      <c r="E36" s="278"/>
      <c r="F36" s="278"/>
      <c r="G36" s="280">
        <v>1</v>
      </c>
      <c r="H36" s="217"/>
      <c r="I36" s="217"/>
      <c r="J36" s="217"/>
      <c r="K36" s="217"/>
      <c r="L36" s="274">
        <v>2</v>
      </c>
      <c r="M36" s="217"/>
      <c r="N36" s="217"/>
      <c r="O36" s="274"/>
      <c r="P36" s="274"/>
      <c r="Q36" s="81"/>
      <c r="R36" s="81"/>
      <c r="S36" s="81"/>
      <c r="T36" s="81"/>
      <c r="U36" s="81" t="s">
        <v>41</v>
      </c>
      <c r="V36" s="81" t="s">
        <v>41</v>
      </c>
      <c r="W36" s="81" t="s">
        <v>41</v>
      </c>
      <c r="X36" s="81" t="s">
        <v>41</v>
      </c>
      <c r="Y36" s="81" t="s">
        <v>41</v>
      </c>
      <c r="Z36" s="81" t="s">
        <v>41</v>
      </c>
      <c r="AA36" s="81" t="s">
        <v>41</v>
      </c>
      <c r="AB36" s="81" t="s">
        <v>41</v>
      </c>
      <c r="AC36" s="81"/>
      <c r="AD36" s="81" t="s">
        <v>41</v>
      </c>
      <c r="AE36" s="81" t="s">
        <v>41</v>
      </c>
      <c r="AF36" s="81"/>
      <c r="AG36" s="81"/>
      <c r="AH36" s="81"/>
      <c r="AI36" s="81"/>
      <c r="AJ36" s="81" t="s">
        <v>41</v>
      </c>
      <c r="AK36" s="81"/>
      <c r="AL36" s="81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</row>
    <row r="37" spans="1:80" s="82" customFormat="1" ht="56.1" customHeight="1" x14ac:dyDescent="0.25">
      <c r="A37" s="143">
        <v>30</v>
      </c>
      <c r="B37" s="188" t="s">
        <v>131</v>
      </c>
      <c r="C37" s="188" t="s">
        <v>37</v>
      </c>
      <c r="D37" s="232">
        <v>5</v>
      </c>
      <c r="E37" s="278"/>
      <c r="F37" s="278"/>
      <c r="G37" s="280">
        <v>1</v>
      </c>
      <c r="H37" s="217"/>
      <c r="I37" s="217"/>
      <c r="J37" s="217"/>
      <c r="K37" s="217"/>
      <c r="L37" s="274"/>
      <c r="M37" s="217"/>
      <c r="N37" s="217">
        <v>1</v>
      </c>
      <c r="O37" s="274">
        <v>1</v>
      </c>
      <c r="P37" s="274"/>
      <c r="Q37" s="81" t="s">
        <v>41</v>
      </c>
      <c r="R37" s="81"/>
      <c r="S37" s="81"/>
      <c r="T37" s="81"/>
      <c r="U37" s="81"/>
      <c r="V37" s="81" t="s">
        <v>41</v>
      </c>
      <c r="W37" s="81" t="s">
        <v>41</v>
      </c>
      <c r="X37" s="81" t="s">
        <v>41</v>
      </c>
      <c r="Y37" s="81" t="s">
        <v>41</v>
      </c>
      <c r="Z37" s="81"/>
      <c r="AA37" s="81" t="s">
        <v>41</v>
      </c>
      <c r="AB37" s="81" t="s">
        <v>41</v>
      </c>
      <c r="AC37" s="81" t="s">
        <v>41</v>
      </c>
      <c r="AD37" s="81" t="s">
        <v>41</v>
      </c>
      <c r="AE37" s="81" t="s">
        <v>41</v>
      </c>
      <c r="AF37" s="81"/>
      <c r="AG37" s="81"/>
      <c r="AH37" s="81"/>
      <c r="AI37" s="81"/>
      <c r="AJ37" s="81" t="s">
        <v>41</v>
      </c>
      <c r="AK37" s="81"/>
      <c r="AL37" s="81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</row>
    <row r="38" spans="1:80" s="82" customFormat="1" ht="56.1" customHeight="1" x14ac:dyDescent="0.25">
      <c r="A38" s="87">
        <v>31</v>
      </c>
      <c r="B38" s="188" t="s">
        <v>114</v>
      </c>
      <c r="C38" s="188" t="s">
        <v>37</v>
      </c>
      <c r="D38" s="232">
        <v>240</v>
      </c>
      <c r="E38" s="281"/>
      <c r="F38" s="281"/>
      <c r="G38" s="282"/>
      <c r="H38" s="217"/>
      <c r="I38" s="217"/>
      <c r="J38" s="217"/>
      <c r="K38" s="217"/>
      <c r="L38" s="274"/>
      <c r="M38" s="217"/>
      <c r="N38" s="217"/>
      <c r="O38" s="274"/>
      <c r="P38" s="274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 t="s">
        <v>41</v>
      </c>
      <c r="AI38" s="81"/>
      <c r="AJ38" s="81"/>
      <c r="AK38" s="81"/>
      <c r="AL38" s="81" t="s">
        <v>41</v>
      </c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</row>
    <row r="39" spans="1:80" s="93" customFormat="1" x14ac:dyDescent="0.25">
      <c r="A39" s="365" t="s">
        <v>33</v>
      </c>
      <c r="B39" s="365"/>
      <c r="C39" s="365"/>
      <c r="D39" s="90">
        <f>SUM(D8:D38)</f>
        <v>7740</v>
      </c>
      <c r="E39" s="90">
        <f>SUM(E8:E38)</f>
        <v>4</v>
      </c>
      <c r="F39" s="90"/>
      <c r="G39" s="90">
        <f t="shared" ref="G39:P39" si="0">SUM(G8:G38)</f>
        <v>3</v>
      </c>
      <c r="H39" s="90">
        <f t="shared" si="0"/>
        <v>3</v>
      </c>
      <c r="I39" s="90">
        <f t="shared" si="0"/>
        <v>5</v>
      </c>
      <c r="J39" s="90">
        <f t="shared" si="0"/>
        <v>3</v>
      </c>
      <c r="K39" s="90">
        <f t="shared" si="0"/>
        <v>2</v>
      </c>
      <c r="L39" s="90">
        <f t="shared" si="0"/>
        <v>12</v>
      </c>
      <c r="M39" s="90">
        <f t="shared" si="0"/>
        <v>4</v>
      </c>
      <c r="N39" s="90">
        <f t="shared" si="0"/>
        <v>1</v>
      </c>
      <c r="O39" s="90">
        <f t="shared" si="0"/>
        <v>1</v>
      </c>
      <c r="P39" s="90">
        <f t="shared" si="0"/>
        <v>2</v>
      </c>
      <c r="Q39" s="91">
        <f>+COUNTA(Q8:Q38)</f>
        <v>14</v>
      </c>
      <c r="R39" s="91">
        <f t="shared" ref="R39:AL39" si="1">+COUNTA(R8:R38)</f>
        <v>8</v>
      </c>
      <c r="S39" s="91">
        <f t="shared" si="1"/>
        <v>8</v>
      </c>
      <c r="T39" s="91">
        <f t="shared" si="1"/>
        <v>8</v>
      </c>
      <c r="U39" s="91">
        <f t="shared" si="1"/>
        <v>5</v>
      </c>
      <c r="V39" s="91">
        <f t="shared" si="1"/>
        <v>10</v>
      </c>
      <c r="W39" s="91">
        <f t="shared" si="1"/>
        <v>13</v>
      </c>
      <c r="X39" s="91">
        <f t="shared" si="1"/>
        <v>18</v>
      </c>
      <c r="Y39" s="91">
        <f t="shared" si="1"/>
        <v>17</v>
      </c>
      <c r="Z39" s="91">
        <f t="shared" si="1"/>
        <v>5</v>
      </c>
      <c r="AA39" s="91">
        <f t="shared" si="1"/>
        <v>13</v>
      </c>
      <c r="AB39" s="91">
        <f t="shared" si="1"/>
        <v>17</v>
      </c>
      <c r="AC39" s="91">
        <f t="shared" si="1"/>
        <v>1</v>
      </c>
      <c r="AD39" s="91">
        <f t="shared" si="1"/>
        <v>12</v>
      </c>
      <c r="AE39" s="91">
        <f t="shared" si="1"/>
        <v>14</v>
      </c>
      <c r="AF39" s="91">
        <f t="shared" si="1"/>
        <v>5</v>
      </c>
      <c r="AG39" s="91">
        <f t="shared" si="1"/>
        <v>2</v>
      </c>
      <c r="AH39" s="91">
        <f t="shared" si="1"/>
        <v>10</v>
      </c>
      <c r="AI39" s="91">
        <f t="shared" si="1"/>
        <v>0</v>
      </c>
      <c r="AJ39" s="91">
        <f t="shared" si="1"/>
        <v>17</v>
      </c>
      <c r="AK39" s="91">
        <f t="shared" si="1"/>
        <v>4</v>
      </c>
      <c r="AL39" s="91">
        <f t="shared" si="1"/>
        <v>10</v>
      </c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</row>
    <row r="40" spans="1:80" x14ac:dyDescent="0.25">
      <c r="AI40" s="94"/>
      <c r="AL40" s="95"/>
    </row>
    <row r="41" spans="1:80" x14ac:dyDescent="0.25">
      <c r="B41" s="96"/>
      <c r="C41" s="133" t="s">
        <v>34</v>
      </c>
      <c r="D41" s="91">
        <f>ROUNDUP((D39/60/8),0)</f>
        <v>17</v>
      </c>
      <c r="E41" s="94"/>
      <c r="F41" s="94"/>
      <c r="G41" s="94"/>
    </row>
    <row r="42" spans="1:80" s="74" customFormat="1" x14ac:dyDescent="0.25">
      <c r="A42" s="72"/>
      <c r="B42" s="72"/>
      <c r="C42" s="93"/>
      <c r="D42" s="97"/>
      <c r="E42" s="94"/>
      <c r="F42" s="94"/>
      <c r="G42" s="94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</row>
    <row r="43" spans="1:80" s="74" customFormat="1" x14ac:dyDescent="0.25">
      <c r="A43" s="72"/>
      <c r="B43" s="72"/>
      <c r="C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</row>
  </sheetData>
  <mergeCells count="27">
    <mergeCell ref="AI5:AI6"/>
    <mergeCell ref="AJ5:AJ7"/>
    <mergeCell ref="A39:C39"/>
    <mergeCell ref="AK5:AK7"/>
    <mergeCell ref="AL5:AL7"/>
    <mergeCell ref="E6:K6"/>
    <mergeCell ref="L6:N6"/>
    <mergeCell ref="O6:P6"/>
    <mergeCell ref="Q6:U6"/>
    <mergeCell ref="W6:AA6"/>
    <mergeCell ref="AB6:AD6"/>
    <mergeCell ref="A1:AL1"/>
    <mergeCell ref="A2:AL2"/>
    <mergeCell ref="A4:A7"/>
    <mergeCell ref="B4:B7"/>
    <mergeCell ref="C4:C7"/>
    <mergeCell ref="D4:D7"/>
    <mergeCell ref="E4:P4"/>
    <mergeCell ref="Q4:AD4"/>
    <mergeCell ref="AE4:AI4"/>
    <mergeCell ref="AJ4:AL4"/>
    <mergeCell ref="E5:P5"/>
    <mergeCell ref="Q5:AD5"/>
    <mergeCell ref="AE5:AE6"/>
    <mergeCell ref="AF5:AF6"/>
    <mergeCell ref="AG5:AG6"/>
    <mergeCell ref="AH5:AH6"/>
  </mergeCells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CB43"/>
  <sheetViews>
    <sheetView zoomScale="63" zoomScaleNormal="63" workbookViewId="0">
      <pane xSplit="2" ySplit="7" topLeftCell="C38" activePane="bottomRight" state="frozen"/>
      <selection activeCell="C8" sqref="C8"/>
      <selection pane="topRight" activeCell="C8" sqref="C8"/>
      <selection pane="bottomLeft" activeCell="C8" sqref="C8"/>
      <selection pane="bottomRight" activeCell="F7" sqref="F7"/>
    </sheetView>
  </sheetViews>
  <sheetFormatPr baseColWidth="10" defaultColWidth="13.33203125" defaultRowHeight="15.75" x14ac:dyDescent="0.25"/>
  <cols>
    <col min="1" max="1" width="11.83203125" style="72" customWidth="1"/>
    <col min="2" max="2" width="71.5" style="72" customWidth="1"/>
    <col min="3" max="3" width="46.5" style="72" customWidth="1"/>
    <col min="4" max="4" width="10.1640625" style="73" customWidth="1"/>
    <col min="5" max="8" width="7" style="74" customWidth="1"/>
    <col min="9" max="9" width="9.83203125" style="74" customWidth="1"/>
    <col min="10" max="11" width="11" style="74" customWidth="1"/>
    <col min="12" max="12" width="10" style="74" customWidth="1"/>
    <col min="13" max="13" width="7" style="74" customWidth="1"/>
    <col min="14" max="14" width="15.5" style="74" customWidth="1"/>
    <col min="15" max="15" width="15.6640625" style="74" customWidth="1"/>
    <col min="16" max="20" width="7" style="74" customWidth="1"/>
    <col min="21" max="21" width="30.1640625" style="74" customWidth="1"/>
    <col min="22" max="33" width="7" style="74" customWidth="1"/>
    <col min="34" max="34" width="6.5" style="74" customWidth="1"/>
    <col min="35" max="37" width="9.6640625" style="72" customWidth="1"/>
    <col min="38" max="16384" width="13.33203125" style="72"/>
  </cols>
  <sheetData>
    <row r="1" spans="1:80" ht="15.75" customHeight="1" x14ac:dyDescent="0.25">
      <c r="A1" s="366" t="s">
        <v>40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</row>
    <row r="2" spans="1:80" ht="30" customHeight="1" x14ac:dyDescent="0.25">
      <c r="A2" s="366" t="s">
        <v>214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</row>
    <row r="4" spans="1:80" s="75" customFormat="1" ht="26.1" customHeight="1" x14ac:dyDescent="0.2">
      <c r="A4" s="367" t="s">
        <v>0</v>
      </c>
      <c r="B4" s="327" t="s">
        <v>1</v>
      </c>
      <c r="C4" s="381" t="s">
        <v>2</v>
      </c>
      <c r="D4" s="383" t="s">
        <v>3</v>
      </c>
      <c r="E4" s="381" t="s">
        <v>4</v>
      </c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72" t="s">
        <v>5</v>
      </c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4"/>
      <c r="AD4" s="367" t="s">
        <v>6</v>
      </c>
      <c r="AE4" s="367"/>
      <c r="AF4" s="367"/>
      <c r="AG4" s="367"/>
      <c r="AH4" s="367"/>
      <c r="AI4" s="374" t="s">
        <v>7</v>
      </c>
      <c r="AJ4" s="367"/>
      <c r="AK4" s="367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</row>
    <row r="5" spans="1:80" s="75" customFormat="1" ht="26.1" customHeight="1" x14ac:dyDescent="0.2">
      <c r="A5" s="367"/>
      <c r="B5" s="328"/>
      <c r="C5" s="381"/>
      <c r="D5" s="383"/>
      <c r="E5" s="382" t="s">
        <v>8</v>
      </c>
      <c r="F5" s="382"/>
      <c r="G5" s="382"/>
      <c r="H5" s="382"/>
      <c r="I5" s="382"/>
      <c r="J5" s="382"/>
      <c r="K5" s="381"/>
      <c r="L5" s="381"/>
      <c r="M5" s="381"/>
      <c r="N5" s="381"/>
      <c r="O5" s="381"/>
      <c r="P5" s="372" t="s">
        <v>9</v>
      </c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4"/>
      <c r="AD5" s="369" t="s">
        <v>10</v>
      </c>
      <c r="AE5" s="369" t="s">
        <v>11</v>
      </c>
      <c r="AF5" s="369" t="s">
        <v>12</v>
      </c>
      <c r="AG5" s="369" t="s">
        <v>13</v>
      </c>
      <c r="AH5" s="369" t="s">
        <v>14</v>
      </c>
      <c r="AI5" s="379" t="s">
        <v>15</v>
      </c>
      <c r="AJ5" s="369" t="s">
        <v>16</v>
      </c>
      <c r="AK5" s="369" t="s">
        <v>17</v>
      </c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</row>
    <row r="6" spans="1:80" s="75" customFormat="1" ht="101.1" customHeight="1" x14ac:dyDescent="0.2">
      <c r="A6" s="367"/>
      <c r="B6" s="328"/>
      <c r="C6" s="381"/>
      <c r="D6" s="384"/>
      <c r="E6" s="386" t="s">
        <v>18</v>
      </c>
      <c r="F6" s="387"/>
      <c r="G6" s="387"/>
      <c r="H6" s="387"/>
      <c r="I6" s="387"/>
      <c r="J6" s="388"/>
      <c r="K6" s="386" t="s">
        <v>19</v>
      </c>
      <c r="L6" s="387"/>
      <c r="M6" s="388"/>
      <c r="N6" s="386" t="s">
        <v>20</v>
      </c>
      <c r="O6" s="388"/>
      <c r="P6" s="376" t="s">
        <v>21</v>
      </c>
      <c r="Q6" s="377"/>
      <c r="R6" s="377"/>
      <c r="S6" s="377"/>
      <c r="T6" s="378"/>
      <c r="U6" s="134" t="s">
        <v>22</v>
      </c>
      <c r="V6" s="367" t="s">
        <v>95</v>
      </c>
      <c r="W6" s="367"/>
      <c r="X6" s="367"/>
      <c r="Y6" s="367"/>
      <c r="Z6" s="372"/>
      <c r="AA6" s="372" t="s">
        <v>61</v>
      </c>
      <c r="AB6" s="373"/>
      <c r="AC6" s="374"/>
      <c r="AD6" s="369"/>
      <c r="AE6" s="369"/>
      <c r="AF6" s="369"/>
      <c r="AG6" s="369"/>
      <c r="AH6" s="369"/>
      <c r="AI6" s="379"/>
      <c r="AJ6" s="369"/>
      <c r="AK6" s="369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</row>
    <row r="7" spans="1:80" s="75" customFormat="1" ht="233.1" customHeight="1" x14ac:dyDescent="0.2">
      <c r="A7" s="368"/>
      <c r="B7" s="329"/>
      <c r="C7" s="382"/>
      <c r="D7" s="385"/>
      <c r="E7" s="211" t="s">
        <v>38</v>
      </c>
      <c r="F7" s="211" t="s">
        <v>39</v>
      </c>
      <c r="G7" s="211" t="s">
        <v>23</v>
      </c>
      <c r="H7" s="238" t="s">
        <v>48</v>
      </c>
      <c r="I7" s="212" t="s">
        <v>56</v>
      </c>
      <c r="J7" s="212" t="s">
        <v>91</v>
      </c>
      <c r="K7" s="215" t="s">
        <v>94</v>
      </c>
      <c r="L7" s="264" t="s">
        <v>52</v>
      </c>
      <c r="M7" s="264" t="s">
        <v>24</v>
      </c>
      <c r="N7" s="264" t="s">
        <v>25</v>
      </c>
      <c r="O7" s="264" t="s">
        <v>53</v>
      </c>
      <c r="P7" s="77" t="s">
        <v>26</v>
      </c>
      <c r="Q7" s="77" t="s">
        <v>36</v>
      </c>
      <c r="R7" s="77" t="s">
        <v>35</v>
      </c>
      <c r="S7" s="147" t="s">
        <v>57</v>
      </c>
      <c r="T7" s="77" t="s">
        <v>27</v>
      </c>
      <c r="U7" s="78" t="s">
        <v>69</v>
      </c>
      <c r="V7" s="77" t="s">
        <v>28</v>
      </c>
      <c r="W7" s="77" t="s">
        <v>29</v>
      </c>
      <c r="X7" s="77" t="s">
        <v>30</v>
      </c>
      <c r="Y7" s="77" t="s">
        <v>31</v>
      </c>
      <c r="Z7" s="79" t="s">
        <v>32</v>
      </c>
      <c r="AA7" s="78" t="s">
        <v>58</v>
      </c>
      <c r="AB7" s="78" t="s">
        <v>59</v>
      </c>
      <c r="AC7" s="78" t="s">
        <v>60</v>
      </c>
      <c r="AD7" s="136"/>
      <c r="AE7" s="136"/>
      <c r="AF7" s="136"/>
      <c r="AG7" s="136"/>
      <c r="AH7" s="136"/>
      <c r="AI7" s="380"/>
      <c r="AJ7" s="375"/>
      <c r="AK7" s="375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</row>
    <row r="8" spans="1:80" s="82" customFormat="1" ht="45" customHeight="1" x14ac:dyDescent="0.25">
      <c r="A8" s="87">
        <v>1</v>
      </c>
      <c r="B8" s="188" t="s">
        <v>102</v>
      </c>
      <c r="C8" s="188" t="s">
        <v>37</v>
      </c>
      <c r="D8" s="232">
        <v>1</v>
      </c>
      <c r="E8" s="217">
        <v>1</v>
      </c>
      <c r="F8" s="217"/>
      <c r="G8" s="217"/>
      <c r="H8" s="217"/>
      <c r="I8" s="217"/>
      <c r="J8" s="217"/>
      <c r="K8" s="217"/>
      <c r="L8" s="217"/>
      <c r="M8" s="217"/>
      <c r="N8" s="266"/>
      <c r="O8" s="266"/>
      <c r="P8" s="145"/>
      <c r="Q8" s="145"/>
      <c r="R8" s="145"/>
      <c r="S8" s="145"/>
      <c r="T8" s="145"/>
      <c r="U8" s="145"/>
      <c r="V8" s="145"/>
      <c r="W8" s="145" t="s">
        <v>41</v>
      </c>
      <c r="X8" s="145" t="s">
        <v>41</v>
      </c>
      <c r="Y8" s="145"/>
      <c r="Z8" s="145"/>
      <c r="AA8" s="145" t="s">
        <v>41</v>
      </c>
      <c r="AB8" s="145"/>
      <c r="AC8" s="145"/>
      <c r="AD8" s="81" t="s">
        <v>41</v>
      </c>
      <c r="AE8" s="81"/>
      <c r="AF8" s="81"/>
      <c r="AG8" s="81"/>
      <c r="AH8" s="81"/>
      <c r="AI8" s="81" t="s">
        <v>41</v>
      </c>
      <c r="AJ8" s="81"/>
      <c r="AK8" s="81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</row>
    <row r="9" spans="1:80" s="82" customFormat="1" ht="51" customHeight="1" x14ac:dyDescent="0.25">
      <c r="A9" s="87">
        <v>2</v>
      </c>
      <c r="B9" s="220" t="s">
        <v>166</v>
      </c>
      <c r="C9" s="188" t="s">
        <v>37</v>
      </c>
      <c r="D9" s="232">
        <v>10</v>
      </c>
      <c r="E9" s="217">
        <v>1</v>
      </c>
      <c r="F9" s="217"/>
      <c r="G9" s="217"/>
      <c r="H9" s="217"/>
      <c r="I9" s="217"/>
      <c r="J9" s="217"/>
      <c r="K9" s="217"/>
      <c r="L9" s="217"/>
      <c r="M9" s="217"/>
      <c r="N9" s="266"/>
      <c r="O9" s="266"/>
      <c r="P9" s="145" t="s">
        <v>41</v>
      </c>
      <c r="Q9" s="145"/>
      <c r="R9" s="145"/>
      <c r="S9" s="145"/>
      <c r="T9" s="145"/>
      <c r="U9" s="145"/>
      <c r="V9" s="145"/>
      <c r="W9" s="145" t="s">
        <v>41</v>
      </c>
      <c r="X9" s="145" t="s">
        <v>41</v>
      </c>
      <c r="Y9" s="145"/>
      <c r="Z9" s="145"/>
      <c r="AA9" s="145" t="s">
        <v>41</v>
      </c>
      <c r="AB9" s="145"/>
      <c r="AC9" s="145"/>
      <c r="AD9" s="81"/>
      <c r="AE9" s="81" t="s">
        <v>41</v>
      </c>
      <c r="AF9" s="81"/>
      <c r="AG9" s="81"/>
      <c r="AH9" s="81"/>
      <c r="AI9" s="81"/>
      <c r="AJ9" s="81" t="s">
        <v>41</v>
      </c>
      <c r="AK9" s="81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</row>
    <row r="10" spans="1:80" s="82" customFormat="1" ht="56.1" customHeight="1" x14ac:dyDescent="0.25">
      <c r="A10" s="87">
        <v>3</v>
      </c>
      <c r="B10" s="188" t="s">
        <v>103</v>
      </c>
      <c r="C10" s="213" t="s">
        <v>37</v>
      </c>
      <c r="D10" s="232">
        <v>4</v>
      </c>
      <c r="E10" s="217">
        <v>1</v>
      </c>
      <c r="F10" s="217"/>
      <c r="G10" s="217"/>
      <c r="H10" s="217"/>
      <c r="I10" s="217"/>
      <c r="J10" s="217"/>
      <c r="K10" s="217">
        <v>2</v>
      </c>
      <c r="L10" s="217"/>
      <c r="M10" s="217"/>
      <c r="N10" s="266"/>
      <c r="O10" s="266"/>
      <c r="P10" s="145" t="s">
        <v>41</v>
      </c>
      <c r="Q10" s="145" t="s">
        <v>41</v>
      </c>
      <c r="R10" s="145" t="s">
        <v>41</v>
      </c>
      <c r="S10" s="145" t="s">
        <v>41</v>
      </c>
      <c r="T10" s="145" t="s">
        <v>41</v>
      </c>
      <c r="U10" s="145" t="s">
        <v>41</v>
      </c>
      <c r="V10" s="145" t="s">
        <v>41</v>
      </c>
      <c r="W10" s="145" t="s">
        <v>41</v>
      </c>
      <c r="X10" s="145" t="s">
        <v>41</v>
      </c>
      <c r="Y10" s="145" t="s">
        <v>41</v>
      </c>
      <c r="Z10" s="145" t="s">
        <v>41</v>
      </c>
      <c r="AA10" s="145" t="s">
        <v>41</v>
      </c>
      <c r="AB10" s="145"/>
      <c r="AC10" s="145" t="s">
        <v>41</v>
      </c>
      <c r="AD10" s="81" t="s">
        <v>41</v>
      </c>
      <c r="AE10" s="81"/>
      <c r="AF10" s="81"/>
      <c r="AG10" s="81"/>
      <c r="AH10" s="81"/>
      <c r="AI10" s="81" t="s">
        <v>41</v>
      </c>
      <c r="AJ10" s="81"/>
      <c r="AK10" s="81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</row>
    <row r="11" spans="1:80" s="82" customFormat="1" ht="67.5" customHeight="1" x14ac:dyDescent="0.25">
      <c r="A11" s="87">
        <v>4</v>
      </c>
      <c r="B11" s="188" t="s">
        <v>104</v>
      </c>
      <c r="C11" s="188" t="s">
        <v>37</v>
      </c>
      <c r="D11" s="232">
        <v>5</v>
      </c>
      <c r="E11" s="217">
        <v>1</v>
      </c>
      <c r="F11" s="217"/>
      <c r="G11" s="217"/>
      <c r="H11" s="217"/>
      <c r="I11" s="217"/>
      <c r="J11" s="217"/>
      <c r="K11" s="217">
        <v>1</v>
      </c>
      <c r="L11" s="217"/>
      <c r="M11" s="217"/>
      <c r="N11" s="266"/>
      <c r="O11" s="266"/>
      <c r="P11" s="145" t="s">
        <v>41</v>
      </c>
      <c r="Q11" s="145"/>
      <c r="R11" s="145"/>
      <c r="S11" s="145"/>
      <c r="T11" s="145" t="s">
        <v>41</v>
      </c>
      <c r="U11" s="145" t="s">
        <v>41</v>
      </c>
      <c r="V11" s="145" t="s">
        <v>41</v>
      </c>
      <c r="W11" s="145" t="s">
        <v>41</v>
      </c>
      <c r="X11" s="145" t="s">
        <v>41</v>
      </c>
      <c r="Y11" s="145" t="s">
        <v>41</v>
      </c>
      <c r="Z11" s="145" t="s">
        <v>41</v>
      </c>
      <c r="AA11" s="145" t="s">
        <v>41</v>
      </c>
      <c r="AB11" s="145"/>
      <c r="AC11" s="145" t="s">
        <v>41</v>
      </c>
      <c r="AD11" s="81" t="s">
        <v>41</v>
      </c>
      <c r="AE11" s="81"/>
      <c r="AF11" s="81"/>
      <c r="AG11" s="81"/>
      <c r="AH11" s="81"/>
      <c r="AI11" s="81" t="s">
        <v>41</v>
      </c>
      <c r="AJ11" s="81"/>
      <c r="AK11" s="81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</row>
    <row r="12" spans="1:80" s="82" customFormat="1" ht="56.1" customHeight="1" x14ac:dyDescent="0.25">
      <c r="A12" s="87">
        <v>5</v>
      </c>
      <c r="B12" s="188" t="s">
        <v>63</v>
      </c>
      <c r="C12" s="188" t="s">
        <v>37</v>
      </c>
      <c r="D12" s="232">
        <v>240</v>
      </c>
      <c r="E12" s="217"/>
      <c r="F12" s="217"/>
      <c r="G12" s="217"/>
      <c r="H12" s="217"/>
      <c r="I12" s="217"/>
      <c r="J12" s="217"/>
      <c r="K12" s="217"/>
      <c r="L12" s="217"/>
      <c r="M12" s="217"/>
      <c r="N12" s="266"/>
      <c r="O12" s="266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81"/>
      <c r="AE12" s="81"/>
      <c r="AF12" s="81"/>
      <c r="AG12" s="81" t="s">
        <v>41</v>
      </c>
      <c r="AH12" s="81"/>
      <c r="AI12" s="81"/>
      <c r="AJ12" s="81"/>
      <c r="AK12" s="81" t="s">
        <v>41</v>
      </c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</row>
    <row r="13" spans="1:80" s="82" customFormat="1" ht="56.1" customHeight="1" x14ac:dyDescent="0.25">
      <c r="A13" s="87">
        <v>6</v>
      </c>
      <c r="B13" s="188" t="s">
        <v>105</v>
      </c>
      <c r="C13" s="188" t="s">
        <v>37</v>
      </c>
      <c r="D13" s="232">
        <v>10</v>
      </c>
      <c r="E13" s="217"/>
      <c r="F13" s="217">
        <v>1</v>
      </c>
      <c r="G13" s="217"/>
      <c r="H13" s="217"/>
      <c r="I13" s="217"/>
      <c r="J13" s="217"/>
      <c r="K13" s="217"/>
      <c r="L13" s="217"/>
      <c r="M13" s="217"/>
      <c r="N13" s="266"/>
      <c r="O13" s="266"/>
      <c r="P13" s="145"/>
      <c r="Q13" s="145"/>
      <c r="R13" s="145"/>
      <c r="S13" s="145"/>
      <c r="T13" s="145"/>
      <c r="U13" s="145"/>
      <c r="V13" s="145"/>
      <c r="W13" s="145" t="s">
        <v>41</v>
      </c>
      <c r="X13" s="145"/>
      <c r="Y13" s="145"/>
      <c r="Z13" s="145"/>
      <c r="AA13" s="145"/>
      <c r="AB13" s="145"/>
      <c r="AC13" s="145"/>
      <c r="AD13" s="81"/>
      <c r="AE13" s="81"/>
      <c r="AF13" s="81" t="s">
        <v>41</v>
      </c>
      <c r="AG13" s="81"/>
      <c r="AH13" s="81"/>
      <c r="AI13" s="81" t="s">
        <v>41</v>
      </c>
      <c r="AJ13" s="81"/>
      <c r="AK13" s="81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</row>
    <row r="14" spans="1:80" s="82" customFormat="1" ht="56.1" customHeight="1" x14ac:dyDescent="0.25">
      <c r="A14" s="87">
        <v>7</v>
      </c>
      <c r="B14" s="188" t="s">
        <v>106</v>
      </c>
      <c r="C14" s="188" t="s">
        <v>55</v>
      </c>
      <c r="D14" s="232">
        <v>5</v>
      </c>
      <c r="E14" s="217"/>
      <c r="F14" s="217"/>
      <c r="G14" s="217">
        <v>1</v>
      </c>
      <c r="H14" s="217"/>
      <c r="I14" s="217"/>
      <c r="J14" s="217"/>
      <c r="K14" s="230"/>
      <c r="L14" s="217"/>
      <c r="M14" s="217"/>
      <c r="N14" s="266"/>
      <c r="O14" s="266"/>
      <c r="P14" s="145" t="s">
        <v>41</v>
      </c>
      <c r="Q14" s="145" t="s">
        <v>41</v>
      </c>
      <c r="R14" s="145" t="s">
        <v>41</v>
      </c>
      <c r="S14" s="145" t="s">
        <v>41</v>
      </c>
      <c r="T14" s="145"/>
      <c r="U14" s="145" t="s">
        <v>41</v>
      </c>
      <c r="V14" s="145" t="s">
        <v>41</v>
      </c>
      <c r="W14" s="145" t="s">
        <v>41</v>
      </c>
      <c r="X14" s="145" t="s">
        <v>41</v>
      </c>
      <c r="Y14" s="145"/>
      <c r="Z14" s="145" t="s">
        <v>41</v>
      </c>
      <c r="AA14" s="145" t="s">
        <v>41</v>
      </c>
      <c r="AB14" s="145"/>
      <c r="AC14" s="145" t="s">
        <v>41</v>
      </c>
      <c r="AD14" s="81" t="s">
        <v>41</v>
      </c>
      <c r="AE14" s="81"/>
      <c r="AF14" s="81"/>
      <c r="AG14" s="81"/>
      <c r="AH14" s="81"/>
      <c r="AI14" s="81" t="s">
        <v>41</v>
      </c>
      <c r="AJ14" s="81"/>
      <c r="AK14" s="81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</row>
    <row r="15" spans="1:80" s="86" customFormat="1" ht="56.1" customHeight="1" x14ac:dyDescent="0.25">
      <c r="A15" s="87">
        <v>8</v>
      </c>
      <c r="B15" s="188" t="s">
        <v>64</v>
      </c>
      <c r="C15" s="188" t="s">
        <v>55</v>
      </c>
      <c r="D15" s="232">
        <v>480</v>
      </c>
      <c r="E15" s="217"/>
      <c r="F15" s="217"/>
      <c r="G15" s="217"/>
      <c r="H15" s="217"/>
      <c r="I15" s="217"/>
      <c r="J15" s="217"/>
      <c r="K15" s="230"/>
      <c r="L15" s="217"/>
      <c r="M15" s="272"/>
      <c r="N15" s="273"/>
      <c r="O15" s="231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84"/>
      <c r="AE15" s="84"/>
      <c r="AF15" s="84"/>
      <c r="AG15" s="84" t="s">
        <v>41</v>
      </c>
      <c r="AH15" s="84"/>
      <c r="AI15" s="84"/>
      <c r="AJ15" s="84"/>
      <c r="AK15" s="84" t="s">
        <v>41</v>
      </c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</row>
    <row r="16" spans="1:80" s="86" customFormat="1" ht="56.1" customHeight="1" x14ac:dyDescent="0.25">
      <c r="A16" s="87">
        <v>9</v>
      </c>
      <c r="B16" s="188" t="s">
        <v>66</v>
      </c>
      <c r="C16" s="188" t="s">
        <v>55</v>
      </c>
      <c r="D16" s="232">
        <v>10</v>
      </c>
      <c r="E16" s="217"/>
      <c r="F16" s="217"/>
      <c r="G16" s="217"/>
      <c r="H16" s="217"/>
      <c r="I16" s="217">
        <v>1</v>
      </c>
      <c r="J16" s="217"/>
      <c r="K16" s="230"/>
      <c r="L16" s="217"/>
      <c r="M16" s="272"/>
      <c r="N16" s="273"/>
      <c r="O16" s="231"/>
      <c r="P16" s="145" t="s">
        <v>41</v>
      </c>
      <c r="Q16" s="145" t="s">
        <v>41</v>
      </c>
      <c r="R16" s="145" t="s">
        <v>41</v>
      </c>
      <c r="S16" s="145" t="s">
        <v>41</v>
      </c>
      <c r="T16" s="145"/>
      <c r="U16" s="145"/>
      <c r="V16" s="145" t="s">
        <v>41</v>
      </c>
      <c r="W16" s="145" t="s">
        <v>41</v>
      </c>
      <c r="X16" s="145" t="s">
        <v>41</v>
      </c>
      <c r="Y16" s="145"/>
      <c r="Z16" s="145" t="s">
        <v>41</v>
      </c>
      <c r="AA16" s="145" t="s">
        <v>41</v>
      </c>
      <c r="AB16" s="145"/>
      <c r="AC16" s="145" t="s">
        <v>41</v>
      </c>
      <c r="AD16" s="84" t="s">
        <v>41</v>
      </c>
      <c r="AE16" s="84"/>
      <c r="AF16" s="84"/>
      <c r="AG16" s="84"/>
      <c r="AH16" s="84"/>
      <c r="AI16" s="84" t="s">
        <v>41</v>
      </c>
      <c r="AJ16" s="84"/>
      <c r="AK16" s="84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</row>
    <row r="17" spans="1:80" s="82" customFormat="1" ht="56.1" customHeight="1" x14ac:dyDescent="0.25">
      <c r="A17" s="87">
        <v>10</v>
      </c>
      <c r="B17" s="188" t="s">
        <v>64</v>
      </c>
      <c r="C17" s="188" t="s">
        <v>55</v>
      </c>
      <c r="D17" s="232">
        <v>480</v>
      </c>
      <c r="E17" s="217"/>
      <c r="F17" s="217"/>
      <c r="G17" s="217"/>
      <c r="H17" s="217"/>
      <c r="I17" s="217"/>
      <c r="J17" s="217"/>
      <c r="K17" s="230"/>
      <c r="L17" s="217"/>
      <c r="M17" s="217"/>
      <c r="N17" s="266"/>
      <c r="O17" s="266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81"/>
      <c r="AE17" s="81"/>
      <c r="AF17" s="81"/>
      <c r="AG17" s="81" t="s">
        <v>41</v>
      </c>
      <c r="AH17" s="81"/>
      <c r="AI17" s="81"/>
      <c r="AJ17" s="81"/>
      <c r="AK17" s="81" t="s">
        <v>41</v>
      </c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</row>
    <row r="18" spans="1:80" s="82" customFormat="1" ht="56.1" customHeight="1" x14ac:dyDescent="0.25">
      <c r="A18" s="87">
        <v>11</v>
      </c>
      <c r="B18" s="213" t="s">
        <v>146</v>
      </c>
      <c r="C18" s="188" t="s">
        <v>55</v>
      </c>
      <c r="D18" s="232">
        <v>105</v>
      </c>
      <c r="E18" s="217"/>
      <c r="F18" s="217"/>
      <c r="G18" s="217"/>
      <c r="H18" s="217">
        <v>1</v>
      </c>
      <c r="I18" s="217"/>
      <c r="J18" s="217"/>
      <c r="K18" s="231"/>
      <c r="L18" s="217"/>
      <c r="M18" s="217"/>
      <c r="N18" s="274"/>
      <c r="O18" s="274"/>
      <c r="P18" s="145" t="s">
        <v>41</v>
      </c>
      <c r="Q18" s="145"/>
      <c r="R18" s="145"/>
      <c r="S18" s="145"/>
      <c r="T18" s="145"/>
      <c r="U18" s="145" t="s">
        <v>41</v>
      </c>
      <c r="V18" s="145" t="s">
        <v>41</v>
      </c>
      <c r="W18" s="145" t="s">
        <v>41</v>
      </c>
      <c r="X18" s="145" t="s">
        <v>41</v>
      </c>
      <c r="Y18" s="145"/>
      <c r="Z18" s="145" t="s">
        <v>41</v>
      </c>
      <c r="AA18" s="145" t="s">
        <v>41</v>
      </c>
      <c r="AB18" s="231"/>
      <c r="AC18" s="231" t="s">
        <v>41</v>
      </c>
      <c r="AD18" s="294"/>
      <c r="AE18" s="294" t="s">
        <v>41</v>
      </c>
      <c r="AF18" s="274"/>
      <c r="AG18" s="274"/>
      <c r="AH18" s="81"/>
      <c r="AI18" s="81" t="s">
        <v>41</v>
      </c>
      <c r="AJ18" s="81"/>
      <c r="AK18" s="81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</row>
    <row r="19" spans="1:80" s="82" customFormat="1" ht="56.1" customHeight="1" x14ac:dyDescent="0.25">
      <c r="A19" s="87">
        <v>12</v>
      </c>
      <c r="B19" s="213" t="s">
        <v>68</v>
      </c>
      <c r="C19" s="188" t="s">
        <v>55</v>
      </c>
      <c r="D19" s="232">
        <v>30</v>
      </c>
      <c r="E19" s="217"/>
      <c r="F19" s="217"/>
      <c r="G19" s="217"/>
      <c r="H19" s="217">
        <v>1</v>
      </c>
      <c r="I19" s="217"/>
      <c r="J19" s="217"/>
      <c r="K19" s="231"/>
      <c r="L19" s="217"/>
      <c r="M19" s="217"/>
      <c r="N19" s="274"/>
      <c r="O19" s="274">
        <v>1</v>
      </c>
      <c r="P19" s="145"/>
      <c r="Q19" s="145"/>
      <c r="R19" s="145"/>
      <c r="S19" s="145"/>
      <c r="T19" s="145"/>
      <c r="U19" s="145" t="s">
        <v>41</v>
      </c>
      <c r="V19" s="145" t="s">
        <v>41</v>
      </c>
      <c r="W19" s="145" t="s">
        <v>41</v>
      </c>
      <c r="X19" s="145" t="s">
        <v>41</v>
      </c>
      <c r="Y19" s="145"/>
      <c r="Z19" s="145" t="s">
        <v>41</v>
      </c>
      <c r="AA19" s="145" t="s">
        <v>41</v>
      </c>
      <c r="AB19" s="145"/>
      <c r="AC19" s="145"/>
      <c r="AD19" s="81" t="s">
        <v>41</v>
      </c>
      <c r="AE19" s="81"/>
      <c r="AF19" s="81"/>
      <c r="AG19" s="81"/>
      <c r="AH19" s="81"/>
      <c r="AI19" s="81" t="s">
        <v>41</v>
      </c>
      <c r="AJ19" s="81"/>
      <c r="AK19" s="81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</row>
    <row r="20" spans="1:80" s="82" customFormat="1" ht="56.1" customHeight="1" x14ac:dyDescent="0.25">
      <c r="A20" s="87">
        <v>13</v>
      </c>
      <c r="B20" s="188" t="s">
        <v>74</v>
      </c>
      <c r="C20" s="188" t="s">
        <v>55</v>
      </c>
      <c r="D20" s="232">
        <f>7*60*8</f>
        <v>3360</v>
      </c>
      <c r="E20" s="232"/>
      <c r="F20" s="232"/>
      <c r="G20" s="232"/>
      <c r="H20" s="232"/>
      <c r="I20" s="232"/>
      <c r="J20" s="232"/>
      <c r="K20" s="231"/>
      <c r="L20" s="217"/>
      <c r="M20" s="217"/>
      <c r="N20" s="274"/>
      <c r="O20" s="274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81"/>
      <c r="AE20" s="81"/>
      <c r="AF20" s="81"/>
      <c r="AG20" s="81" t="s">
        <v>41</v>
      </c>
      <c r="AH20" s="81"/>
      <c r="AI20" s="81"/>
      <c r="AJ20" s="81"/>
      <c r="AK20" s="81" t="s">
        <v>41</v>
      </c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</row>
    <row r="21" spans="1:80" s="82" customFormat="1" ht="56.1" customHeight="1" x14ac:dyDescent="0.25">
      <c r="A21" s="87">
        <v>14</v>
      </c>
      <c r="B21" s="188" t="s">
        <v>75</v>
      </c>
      <c r="C21" s="188" t="s">
        <v>55</v>
      </c>
      <c r="D21" s="263">
        <v>180</v>
      </c>
      <c r="E21" s="228"/>
      <c r="F21" s="217"/>
      <c r="G21" s="217"/>
      <c r="H21" s="217"/>
      <c r="I21" s="217"/>
      <c r="J21" s="217"/>
      <c r="K21" s="274"/>
      <c r="L21" s="217"/>
      <c r="M21" s="217"/>
      <c r="N21" s="274"/>
      <c r="O21" s="274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81"/>
      <c r="AE21" s="81"/>
      <c r="AF21" s="81"/>
      <c r="AG21" s="81" t="s">
        <v>41</v>
      </c>
      <c r="AH21" s="81"/>
      <c r="AI21" s="81"/>
      <c r="AJ21" s="81"/>
      <c r="AK21" s="81" t="s">
        <v>41</v>
      </c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</row>
    <row r="22" spans="1:80" s="82" customFormat="1" ht="56.1" customHeight="1" x14ac:dyDescent="0.25">
      <c r="A22" s="87">
        <v>15</v>
      </c>
      <c r="B22" s="188" t="s">
        <v>76</v>
      </c>
      <c r="C22" s="188" t="s">
        <v>55</v>
      </c>
      <c r="D22" s="263">
        <v>360</v>
      </c>
      <c r="E22" s="228"/>
      <c r="F22" s="217"/>
      <c r="G22" s="217"/>
      <c r="H22" s="217">
        <v>1</v>
      </c>
      <c r="I22" s="217"/>
      <c r="J22" s="217"/>
      <c r="K22" s="274"/>
      <c r="L22" s="217"/>
      <c r="M22" s="217"/>
      <c r="N22" s="274"/>
      <c r="O22" s="274"/>
      <c r="P22" s="145" t="s">
        <v>41</v>
      </c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81"/>
      <c r="AE22" s="81" t="s">
        <v>41</v>
      </c>
      <c r="AF22" s="81"/>
      <c r="AG22" s="81"/>
      <c r="AH22" s="81"/>
      <c r="AI22" s="81"/>
      <c r="AJ22" s="81" t="s">
        <v>41</v>
      </c>
      <c r="AK22" s="81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</row>
    <row r="23" spans="1:80" s="82" customFormat="1" ht="56.1" customHeight="1" x14ac:dyDescent="0.25">
      <c r="A23" s="87">
        <v>16</v>
      </c>
      <c r="B23" s="188" t="s">
        <v>77</v>
      </c>
      <c r="C23" s="188" t="s">
        <v>55</v>
      </c>
      <c r="D23" s="263">
        <v>40</v>
      </c>
      <c r="E23" s="228"/>
      <c r="F23" s="217"/>
      <c r="G23" s="217"/>
      <c r="H23" s="217">
        <v>1</v>
      </c>
      <c r="I23" s="217"/>
      <c r="J23" s="217"/>
      <c r="K23" s="274"/>
      <c r="L23" s="217">
        <v>4</v>
      </c>
      <c r="M23" s="217"/>
      <c r="N23" s="274"/>
      <c r="O23" s="274"/>
      <c r="P23" s="145" t="s">
        <v>41</v>
      </c>
      <c r="Q23" s="145" t="s">
        <v>41</v>
      </c>
      <c r="R23" s="145" t="s">
        <v>41</v>
      </c>
      <c r="S23" s="145" t="s">
        <v>41</v>
      </c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81" t="s">
        <v>41</v>
      </c>
      <c r="AE23" s="81"/>
      <c r="AF23" s="81"/>
      <c r="AG23" s="81"/>
      <c r="AH23" s="81"/>
      <c r="AI23" s="81" t="s">
        <v>41</v>
      </c>
      <c r="AJ23" s="81"/>
      <c r="AK23" s="81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</row>
    <row r="24" spans="1:80" s="82" customFormat="1" ht="56.1" customHeight="1" x14ac:dyDescent="0.25">
      <c r="A24" s="87">
        <v>17</v>
      </c>
      <c r="B24" s="188" t="s">
        <v>115</v>
      </c>
      <c r="C24" s="188" t="s">
        <v>55</v>
      </c>
      <c r="D24" s="263">
        <v>180</v>
      </c>
      <c r="E24" s="228"/>
      <c r="F24" s="217"/>
      <c r="G24" s="217"/>
      <c r="H24" s="217"/>
      <c r="I24" s="217"/>
      <c r="J24" s="217"/>
      <c r="K24" s="274"/>
      <c r="L24" s="217"/>
      <c r="M24" s="217"/>
      <c r="N24" s="274"/>
      <c r="O24" s="274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81"/>
      <c r="AE24" s="81"/>
      <c r="AF24" s="81"/>
      <c r="AG24" s="81" t="s">
        <v>41</v>
      </c>
      <c r="AH24" s="81"/>
      <c r="AI24" s="81"/>
      <c r="AJ24" s="81"/>
      <c r="AK24" s="81" t="s">
        <v>41</v>
      </c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</row>
    <row r="25" spans="1:80" s="82" customFormat="1" ht="56.1" customHeight="1" x14ac:dyDescent="0.25">
      <c r="A25" s="87">
        <v>18</v>
      </c>
      <c r="B25" s="188" t="s">
        <v>126</v>
      </c>
      <c r="C25" s="188" t="s">
        <v>55</v>
      </c>
      <c r="D25" s="263">
        <v>240</v>
      </c>
      <c r="E25" s="228"/>
      <c r="F25" s="217"/>
      <c r="G25" s="217"/>
      <c r="H25" s="217">
        <v>1</v>
      </c>
      <c r="I25" s="217"/>
      <c r="J25" s="217"/>
      <c r="K25" s="217">
        <v>6</v>
      </c>
      <c r="L25" s="217"/>
      <c r="M25" s="217"/>
      <c r="N25" s="274"/>
      <c r="O25" s="274"/>
      <c r="P25" s="145" t="s">
        <v>41</v>
      </c>
      <c r="Q25" s="145" t="s">
        <v>41</v>
      </c>
      <c r="R25" s="145" t="s">
        <v>41</v>
      </c>
      <c r="S25" s="145" t="s">
        <v>41</v>
      </c>
      <c r="T25" s="145" t="s">
        <v>41</v>
      </c>
      <c r="U25" s="145" t="s">
        <v>41</v>
      </c>
      <c r="V25" s="145" t="s">
        <v>41</v>
      </c>
      <c r="W25" s="145" t="s">
        <v>41</v>
      </c>
      <c r="X25" s="145" t="s">
        <v>41</v>
      </c>
      <c r="Y25" s="145" t="s">
        <v>41</v>
      </c>
      <c r="Z25" s="145" t="s">
        <v>41</v>
      </c>
      <c r="AA25" s="145" t="s">
        <v>41</v>
      </c>
      <c r="AB25" s="145"/>
      <c r="AC25" s="145" t="s">
        <v>41</v>
      </c>
      <c r="AD25" s="81" t="s">
        <v>41</v>
      </c>
      <c r="AE25" s="81"/>
      <c r="AF25" s="81"/>
      <c r="AG25" s="81"/>
      <c r="AH25" s="81"/>
      <c r="AI25" s="81" t="s">
        <v>41</v>
      </c>
      <c r="AJ25" s="81"/>
      <c r="AK25" s="81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</row>
    <row r="26" spans="1:80" s="82" customFormat="1" ht="56.1" customHeight="1" x14ac:dyDescent="0.25">
      <c r="A26" s="87">
        <v>19</v>
      </c>
      <c r="B26" s="188" t="s">
        <v>64</v>
      </c>
      <c r="C26" s="188" t="s">
        <v>55</v>
      </c>
      <c r="D26" s="263">
        <v>480</v>
      </c>
      <c r="E26" s="228"/>
      <c r="F26" s="217"/>
      <c r="G26" s="217"/>
      <c r="H26" s="217"/>
      <c r="I26" s="217"/>
      <c r="J26" s="217"/>
      <c r="K26" s="217"/>
      <c r="L26" s="217"/>
      <c r="M26" s="274"/>
      <c r="N26" s="274"/>
      <c r="O26" s="231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81"/>
      <c r="AE26" s="81"/>
      <c r="AF26" s="81"/>
      <c r="AG26" s="81" t="s">
        <v>41</v>
      </c>
      <c r="AH26" s="81"/>
      <c r="AI26" s="81"/>
      <c r="AJ26" s="81"/>
      <c r="AK26" s="81" t="s">
        <v>41</v>
      </c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</row>
    <row r="27" spans="1:80" s="82" customFormat="1" ht="56.1" customHeight="1" x14ac:dyDescent="0.25">
      <c r="A27" s="87">
        <v>20</v>
      </c>
      <c r="B27" s="188" t="s">
        <v>127</v>
      </c>
      <c r="C27" s="188" t="s">
        <v>55</v>
      </c>
      <c r="D27" s="263">
        <v>20</v>
      </c>
      <c r="E27" s="228"/>
      <c r="F27" s="217"/>
      <c r="G27" s="217"/>
      <c r="H27" s="217"/>
      <c r="I27" s="217">
        <v>1</v>
      </c>
      <c r="J27" s="217"/>
      <c r="K27" s="217"/>
      <c r="L27" s="217"/>
      <c r="M27" s="274"/>
      <c r="N27" s="274"/>
      <c r="O27" s="231"/>
      <c r="P27" s="145"/>
      <c r="Q27" s="145"/>
      <c r="R27" s="145"/>
      <c r="S27" s="145"/>
      <c r="T27" s="145"/>
      <c r="U27" s="145"/>
      <c r="V27" s="145" t="s">
        <v>41</v>
      </c>
      <c r="W27" s="145" t="s">
        <v>41</v>
      </c>
      <c r="X27" s="145" t="s">
        <v>41</v>
      </c>
      <c r="Y27" s="145"/>
      <c r="Z27" s="145" t="s">
        <v>41</v>
      </c>
      <c r="AA27" s="145" t="s">
        <v>41</v>
      </c>
      <c r="AB27" s="145"/>
      <c r="AC27" s="145" t="s">
        <v>41</v>
      </c>
      <c r="AD27" s="81"/>
      <c r="AE27" s="81" t="s">
        <v>41</v>
      </c>
      <c r="AF27" s="81"/>
      <c r="AG27" s="81"/>
      <c r="AH27" s="81"/>
      <c r="AI27" s="81"/>
      <c r="AJ27" s="81" t="s">
        <v>41</v>
      </c>
      <c r="AK27" s="81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</row>
    <row r="28" spans="1:80" s="82" customFormat="1" ht="56.1" customHeight="1" x14ac:dyDescent="0.25">
      <c r="A28" s="87">
        <v>21</v>
      </c>
      <c r="B28" s="188" t="s">
        <v>118</v>
      </c>
      <c r="C28" s="188" t="s">
        <v>55</v>
      </c>
      <c r="D28" s="263">
        <v>5</v>
      </c>
      <c r="E28" s="228"/>
      <c r="F28" s="217"/>
      <c r="G28" s="217"/>
      <c r="H28" s="217"/>
      <c r="I28" s="217">
        <v>1</v>
      </c>
      <c r="J28" s="217"/>
      <c r="K28" s="217"/>
      <c r="L28" s="217"/>
      <c r="M28" s="274"/>
      <c r="N28" s="274"/>
      <c r="O28" s="231"/>
      <c r="P28" s="145" t="s">
        <v>41</v>
      </c>
      <c r="Q28" s="145" t="s">
        <v>41</v>
      </c>
      <c r="R28" s="145" t="s">
        <v>41</v>
      </c>
      <c r="S28" s="145" t="s">
        <v>41</v>
      </c>
      <c r="T28" s="145"/>
      <c r="U28" s="145"/>
      <c r="V28" s="145"/>
      <c r="W28" s="145" t="s">
        <v>41</v>
      </c>
      <c r="X28" s="145" t="s">
        <v>41</v>
      </c>
      <c r="Y28" s="145"/>
      <c r="Z28" s="145"/>
      <c r="AA28" s="145" t="s">
        <v>41</v>
      </c>
      <c r="AB28" s="145"/>
      <c r="AC28" s="145"/>
      <c r="AD28" s="81" t="s">
        <v>41</v>
      </c>
      <c r="AE28" s="81"/>
      <c r="AF28" s="81"/>
      <c r="AG28" s="81"/>
      <c r="AH28" s="81"/>
      <c r="AI28" s="81" t="s">
        <v>41</v>
      </c>
      <c r="AJ28" s="81"/>
      <c r="AK28" s="81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</row>
    <row r="29" spans="1:80" s="86" customFormat="1" ht="56.1" customHeight="1" x14ac:dyDescent="0.25">
      <c r="A29" s="87">
        <v>22</v>
      </c>
      <c r="B29" s="188" t="s">
        <v>64</v>
      </c>
      <c r="C29" s="188" t="s">
        <v>54</v>
      </c>
      <c r="D29" s="313">
        <v>480</v>
      </c>
      <c r="E29" s="228"/>
      <c r="F29" s="217"/>
      <c r="G29" s="217"/>
      <c r="H29" s="217"/>
      <c r="I29" s="217"/>
      <c r="J29" s="217"/>
      <c r="K29" s="217"/>
      <c r="L29" s="217"/>
      <c r="M29" s="273"/>
      <c r="N29" s="273"/>
      <c r="O29" s="231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84"/>
      <c r="AE29" s="84"/>
      <c r="AF29" s="84"/>
      <c r="AG29" s="84" t="s">
        <v>41</v>
      </c>
      <c r="AH29" s="84"/>
      <c r="AI29" s="84"/>
      <c r="AJ29" s="84"/>
      <c r="AK29" s="84" t="s">
        <v>41</v>
      </c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</row>
    <row r="30" spans="1:80" s="86" customFormat="1" ht="56.1" customHeight="1" x14ac:dyDescent="0.25">
      <c r="A30" s="87">
        <v>23</v>
      </c>
      <c r="B30" s="188" t="s">
        <v>133</v>
      </c>
      <c r="C30" s="188" t="s">
        <v>54</v>
      </c>
      <c r="D30" s="313">
        <v>20</v>
      </c>
      <c r="E30" s="228"/>
      <c r="F30" s="217"/>
      <c r="G30" s="217"/>
      <c r="H30" s="217"/>
      <c r="I30" s="217"/>
      <c r="J30" s="217">
        <v>1</v>
      </c>
      <c r="K30" s="217"/>
      <c r="L30" s="217"/>
      <c r="M30" s="273"/>
      <c r="N30" s="273"/>
      <c r="O30" s="231"/>
      <c r="P30" s="145"/>
      <c r="Q30" s="145"/>
      <c r="R30" s="145"/>
      <c r="S30" s="145"/>
      <c r="T30" s="145"/>
      <c r="U30" s="145"/>
      <c r="V30" s="145" t="s">
        <v>41</v>
      </c>
      <c r="W30" s="145" t="s">
        <v>41</v>
      </c>
      <c r="X30" s="145" t="s">
        <v>41</v>
      </c>
      <c r="Y30" s="145"/>
      <c r="Z30" s="145" t="s">
        <v>41</v>
      </c>
      <c r="AA30" s="145" t="s">
        <v>41</v>
      </c>
      <c r="AB30" s="145"/>
      <c r="AC30" s="145" t="s">
        <v>41</v>
      </c>
      <c r="AD30" s="84"/>
      <c r="AE30" s="84" t="s">
        <v>41</v>
      </c>
      <c r="AF30" s="84"/>
      <c r="AG30" s="84"/>
      <c r="AH30" s="84"/>
      <c r="AI30" s="84"/>
      <c r="AJ30" s="84" t="s">
        <v>41</v>
      </c>
      <c r="AK30" s="84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</row>
    <row r="31" spans="1:80" s="82" customFormat="1" ht="56.1" customHeight="1" x14ac:dyDescent="0.25">
      <c r="A31" s="87">
        <v>24</v>
      </c>
      <c r="B31" s="188" t="s">
        <v>124</v>
      </c>
      <c r="C31" s="188" t="s">
        <v>54</v>
      </c>
      <c r="D31" s="263">
        <v>5</v>
      </c>
      <c r="E31" s="228"/>
      <c r="F31" s="217"/>
      <c r="G31" s="217"/>
      <c r="H31" s="217"/>
      <c r="I31" s="217"/>
      <c r="J31" s="217">
        <v>1</v>
      </c>
      <c r="K31" s="217"/>
      <c r="L31" s="217"/>
      <c r="M31" s="274"/>
      <c r="N31" s="274"/>
      <c r="O31" s="274"/>
      <c r="P31" s="81" t="s">
        <v>41</v>
      </c>
      <c r="Q31" s="81" t="s">
        <v>41</v>
      </c>
      <c r="R31" s="81" t="s">
        <v>41</v>
      </c>
      <c r="S31" s="81" t="s">
        <v>41</v>
      </c>
      <c r="T31" s="81"/>
      <c r="U31" s="81"/>
      <c r="V31" s="81"/>
      <c r="W31" s="81" t="s">
        <v>41</v>
      </c>
      <c r="X31" s="81" t="s">
        <v>41</v>
      </c>
      <c r="Y31" s="81"/>
      <c r="Z31" s="81"/>
      <c r="AA31" s="81" t="s">
        <v>41</v>
      </c>
      <c r="AB31" s="81"/>
      <c r="AC31" s="81"/>
      <c r="AD31" s="81" t="s">
        <v>41</v>
      </c>
      <c r="AE31" s="81"/>
      <c r="AF31" s="81"/>
      <c r="AG31" s="81"/>
      <c r="AH31" s="81"/>
      <c r="AI31" s="81" t="s">
        <v>41</v>
      </c>
      <c r="AJ31" s="81"/>
      <c r="AK31" s="81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</row>
    <row r="32" spans="1:80" s="82" customFormat="1" ht="56.1" customHeight="1" x14ac:dyDescent="0.25">
      <c r="A32" s="87">
        <v>25</v>
      </c>
      <c r="B32" s="188" t="s">
        <v>132</v>
      </c>
      <c r="C32" s="188" t="s">
        <v>54</v>
      </c>
      <c r="D32" s="314">
        <v>5</v>
      </c>
      <c r="E32" s="228"/>
      <c r="F32" s="217"/>
      <c r="G32" s="217">
        <v>1</v>
      </c>
      <c r="H32" s="217"/>
      <c r="I32" s="217"/>
      <c r="J32" s="217"/>
      <c r="K32" s="217">
        <v>1</v>
      </c>
      <c r="L32" s="217"/>
      <c r="M32" s="274"/>
      <c r="N32" s="274"/>
      <c r="O32" s="274"/>
      <c r="P32" s="145" t="s">
        <v>41</v>
      </c>
      <c r="Q32" s="145"/>
      <c r="R32" s="145"/>
      <c r="S32" s="145"/>
      <c r="T32" s="145" t="s">
        <v>41</v>
      </c>
      <c r="U32" s="145" t="s">
        <v>41</v>
      </c>
      <c r="V32" s="145" t="s">
        <v>41</v>
      </c>
      <c r="W32" s="145" t="s">
        <v>41</v>
      </c>
      <c r="X32" s="145" t="s">
        <v>41</v>
      </c>
      <c r="Y32" s="145" t="s">
        <v>41</v>
      </c>
      <c r="Z32" s="145" t="s">
        <v>41</v>
      </c>
      <c r="AA32" s="145" t="s">
        <v>41</v>
      </c>
      <c r="AB32" s="145"/>
      <c r="AC32" s="145" t="s">
        <v>41</v>
      </c>
      <c r="AD32" s="81" t="s">
        <v>41</v>
      </c>
      <c r="AE32" s="81"/>
      <c r="AF32" s="81"/>
      <c r="AG32" s="81"/>
      <c r="AH32" s="81"/>
      <c r="AI32" s="81" t="s">
        <v>41</v>
      </c>
      <c r="AJ32" s="81"/>
      <c r="AK32" s="81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</row>
    <row r="33" spans="1:79" s="82" customFormat="1" ht="56.1" customHeight="1" x14ac:dyDescent="0.25">
      <c r="A33" s="87">
        <v>26</v>
      </c>
      <c r="B33" s="188" t="s">
        <v>110</v>
      </c>
      <c r="C33" s="188" t="s">
        <v>54</v>
      </c>
      <c r="D33" s="314">
        <v>240</v>
      </c>
      <c r="E33" s="228"/>
      <c r="F33" s="217"/>
      <c r="G33" s="217"/>
      <c r="H33" s="217"/>
      <c r="I33" s="217"/>
      <c r="J33" s="217"/>
      <c r="K33" s="217"/>
      <c r="L33" s="217"/>
      <c r="M33" s="274"/>
      <c r="N33" s="274"/>
      <c r="O33" s="274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81"/>
      <c r="AE33" s="81"/>
      <c r="AF33" s="81"/>
      <c r="AG33" s="81" t="s">
        <v>41</v>
      </c>
      <c r="AH33" s="81"/>
      <c r="AI33" s="81"/>
      <c r="AJ33" s="81"/>
      <c r="AK33" s="81" t="s">
        <v>41</v>
      </c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</row>
    <row r="34" spans="1:79" s="82" customFormat="1" ht="56.1" customHeight="1" x14ac:dyDescent="0.25">
      <c r="A34" s="87">
        <v>27</v>
      </c>
      <c r="B34" s="188" t="s">
        <v>129</v>
      </c>
      <c r="C34" s="188" t="s">
        <v>54</v>
      </c>
      <c r="D34" s="314">
        <v>10</v>
      </c>
      <c r="E34" s="228"/>
      <c r="F34" s="217"/>
      <c r="G34" s="217">
        <v>1</v>
      </c>
      <c r="H34" s="217"/>
      <c r="I34" s="217"/>
      <c r="J34" s="217"/>
      <c r="K34" s="217"/>
      <c r="L34" s="217"/>
      <c r="M34" s="274"/>
      <c r="N34" s="274"/>
      <c r="O34" s="274"/>
      <c r="P34" s="145"/>
      <c r="Q34" s="145"/>
      <c r="R34" s="145"/>
      <c r="S34" s="145"/>
      <c r="T34" s="145"/>
      <c r="U34" s="145"/>
      <c r="V34" s="145"/>
      <c r="W34" s="145" t="s">
        <v>41</v>
      </c>
      <c r="X34" s="145"/>
      <c r="Y34" s="145"/>
      <c r="Z34" s="145"/>
      <c r="AA34" s="145"/>
      <c r="AB34" s="145"/>
      <c r="AC34" s="145"/>
      <c r="AD34" s="81"/>
      <c r="AE34" s="81"/>
      <c r="AF34" s="81" t="s">
        <v>41</v>
      </c>
      <c r="AG34" s="81"/>
      <c r="AH34" s="81"/>
      <c r="AI34" s="81" t="s">
        <v>41</v>
      </c>
      <c r="AJ34" s="81"/>
      <c r="AK34" s="81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</row>
    <row r="35" spans="1:79" s="82" customFormat="1" ht="56.1" customHeight="1" x14ac:dyDescent="0.25">
      <c r="A35" s="87">
        <v>28</v>
      </c>
      <c r="B35" s="188" t="s">
        <v>130</v>
      </c>
      <c r="C35" s="188" t="s">
        <v>37</v>
      </c>
      <c r="D35" s="232">
        <v>5</v>
      </c>
      <c r="E35" s="278">
        <v>1</v>
      </c>
      <c r="F35" s="278"/>
      <c r="G35" s="217"/>
      <c r="H35" s="217"/>
      <c r="I35" s="217"/>
      <c r="J35" s="217"/>
      <c r="K35" s="274"/>
      <c r="L35" s="217"/>
      <c r="M35" s="217"/>
      <c r="N35" s="274"/>
      <c r="O35" s="274"/>
      <c r="P35" s="81" t="s">
        <v>41</v>
      </c>
      <c r="Q35" s="81" t="s">
        <v>41</v>
      </c>
      <c r="R35" s="81" t="s">
        <v>41</v>
      </c>
      <c r="S35" s="81" t="s">
        <v>41</v>
      </c>
      <c r="T35" s="81"/>
      <c r="U35" s="81" t="s">
        <v>41</v>
      </c>
      <c r="V35" s="81" t="s">
        <v>41</v>
      </c>
      <c r="W35" s="81" t="s">
        <v>41</v>
      </c>
      <c r="X35" s="81" t="s">
        <v>41</v>
      </c>
      <c r="Y35" s="81"/>
      <c r="Z35" s="81" t="s">
        <v>41</v>
      </c>
      <c r="AA35" s="81" t="s">
        <v>41</v>
      </c>
      <c r="AB35" s="81"/>
      <c r="AC35" s="81" t="s">
        <v>41</v>
      </c>
      <c r="AD35" s="81" t="s">
        <v>41</v>
      </c>
      <c r="AE35" s="81"/>
      <c r="AF35" s="81"/>
      <c r="AG35" s="81"/>
      <c r="AH35" s="81"/>
      <c r="AI35" s="81" t="s">
        <v>41</v>
      </c>
      <c r="AJ35" s="81"/>
      <c r="AK35" s="81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</row>
    <row r="36" spans="1:79" s="82" customFormat="1" ht="56.1" customHeight="1" x14ac:dyDescent="0.25">
      <c r="A36" s="87">
        <v>29</v>
      </c>
      <c r="B36" s="188" t="s">
        <v>96</v>
      </c>
      <c r="C36" s="188" t="s">
        <v>37</v>
      </c>
      <c r="D36" s="232">
        <v>15</v>
      </c>
      <c r="E36" s="278">
        <v>1</v>
      </c>
      <c r="F36" s="278"/>
      <c r="G36" s="217"/>
      <c r="H36" s="217"/>
      <c r="I36" s="217"/>
      <c r="J36" s="217"/>
      <c r="K36" s="274">
        <v>2</v>
      </c>
      <c r="L36" s="217"/>
      <c r="M36" s="217"/>
      <c r="N36" s="274"/>
      <c r="O36" s="274"/>
      <c r="P36" s="81"/>
      <c r="Q36" s="81"/>
      <c r="R36" s="81"/>
      <c r="S36" s="81"/>
      <c r="T36" s="81" t="s">
        <v>41</v>
      </c>
      <c r="U36" s="81" t="s">
        <v>41</v>
      </c>
      <c r="V36" s="81" t="s">
        <v>41</v>
      </c>
      <c r="W36" s="81" t="s">
        <v>41</v>
      </c>
      <c r="X36" s="81" t="s">
        <v>41</v>
      </c>
      <c r="Y36" s="81" t="s">
        <v>41</v>
      </c>
      <c r="Z36" s="81" t="s">
        <v>41</v>
      </c>
      <c r="AA36" s="81" t="s">
        <v>41</v>
      </c>
      <c r="AB36" s="81"/>
      <c r="AC36" s="81" t="s">
        <v>41</v>
      </c>
      <c r="AD36" s="81" t="s">
        <v>41</v>
      </c>
      <c r="AE36" s="81"/>
      <c r="AF36" s="81"/>
      <c r="AG36" s="81"/>
      <c r="AH36" s="81"/>
      <c r="AI36" s="81" t="s">
        <v>41</v>
      </c>
      <c r="AJ36" s="81"/>
      <c r="AK36" s="81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</row>
    <row r="37" spans="1:79" s="82" customFormat="1" ht="56.1" customHeight="1" x14ac:dyDescent="0.25">
      <c r="A37" s="87">
        <v>30</v>
      </c>
      <c r="B37" s="188" t="s">
        <v>131</v>
      </c>
      <c r="C37" s="188" t="s">
        <v>37</v>
      </c>
      <c r="D37" s="232">
        <v>5</v>
      </c>
      <c r="E37" s="278">
        <v>1</v>
      </c>
      <c r="F37" s="278"/>
      <c r="G37" s="217"/>
      <c r="H37" s="217"/>
      <c r="I37" s="217"/>
      <c r="J37" s="217"/>
      <c r="K37" s="274"/>
      <c r="L37" s="217"/>
      <c r="M37" s="217">
        <v>1</v>
      </c>
      <c r="N37" s="274">
        <v>1</v>
      </c>
      <c r="O37" s="274"/>
      <c r="P37" s="81" t="s">
        <v>41</v>
      </c>
      <c r="Q37" s="81"/>
      <c r="R37" s="81"/>
      <c r="S37" s="81"/>
      <c r="T37" s="81"/>
      <c r="U37" s="81" t="s">
        <v>41</v>
      </c>
      <c r="V37" s="81" t="s">
        <v>41</v>
      </c>
      <c r="W37" s="81" t="s">
        <v>41</v>
      </c>
      <c r="X37" s="81" t="s">
        <v>41</v>
      </c>
      <c r="Y37" s="81"/>
      <c r="Z37" s="81" t="s">
        <v>41</v>
      </c>
      <c r="AA37" s="81" t="s">
        <v>41</v>
      </c>
      <c r="AB37" s="81" t="s">
        <v>41</v>
      </c>
      <c r="AC37" s="81" t="s">
        <v>41</v>
      </c>
      <c r="AD37" s="81" t="s">
        <v>41</v>
      </c>
      <c r="AE37" s="81"/>
      <c r="AF37" s="81"/>
      <c r="AG37" s="81"/>
      <c r="AH37" s="81"/>
      <c r="AI37" s="81" t="s">
        <v>41</v>
      </c>
      <c r="AJ37" s="81"/>
      <c r="AK37" s="81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</row>
    <row r="38" spans="1:79" s="82" customFormat="1" ht="56.1" customHeight="1" x14ac:dyDescent="0.25">
      <c r="A38" s="87">
        <v>31</v>
      </c>
      <c r="B38" s="188" t="s">
        <v>114</v>
      </c>
      <c r="C38" s="188" t="s">
        <v>37</v>
      </c>
      <c r="D38" s="232">
        <v>240</v>
      </c>
      <c r="E38" s="281"/>
      <c r="F38" s="278"/>
      <c r="G38" s="217"/>
      <c r="H38" s="217"/>
      <c r="I38" s="217"/>
      <c r="J38" s="217"/>
      <c r="K38" s="274"/>
      <c r="L38" s="217"/>
      <c r="M38" s="217"/>
      <c r="N38" s="274"/>
      <c r="O38" s="274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 t="s">
        <v>41</v>
      </c>
      <c r="AH38" s="81"/>
      <c r="AI38" s="81"/>
      <c r="AJ38" s="81"/>
      <c r="AK38" s="81" t="s">
        <v>41</v>
      </c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</row>
    <row r="39" spans="1:79" s="93" customFormat="1" x14ac:dyDescent="0.25">
      <c r="A39" s="365" t="s">
        <v>33</v>
      </c>
      <c r="B39" s="365"/>
      <c r="C39" s="365"/>
      <c r="D39" s="90">
        <f t="shared" ref="D39:O39" si="0">SUM(D8:D38)</f>
        <v>7270</v>
      </c>
      <c r="E39" s="90">
        <f t="shared" si="0"/>
        <v>7</v>
      </c>
      <c r="F39" s="90">
        <f t="shared" si="0"/>
        <v>1</v>
      </c>
      <c r="G39" s="90">
        <f t="shared" si="0"/>
        <v>3</v>
      </c>
      <c r="H39" s="90">
        <f t="shared" si="0"/>
        <v>5</v>
      </c>
      <c r="I39" s="90">
        <f t="shared" si="0"/>
        <v>3</v>
      </c>
      <c r="J39" s="90">
        <f t="shared" si="0"/>
        <v>2</v>
      </c>
      <c r="K39" s="90">
        <f t="shared" si="0"/>
        <v>12</v>
      </c>
      <c r="L39" s="90">
        <f t="shared" si="0"/>
        <v>4</v>
      </c>
      <c r="M39" s="90">
        <f t="shared" si="0"/>
        <v>1</v>
      </c>
      <c r="N39" s="90">
        <f t="shared" si="0"/>
        <v>1</v>
      </c>
      <c r="O39" s="90">
        <f t="shared" si="0"/>
        <v>1</v>
      </c>
      <c r="P39" s="91">
        <f>+COUNTA(P8:P38)</f>
        <v>14</v>
      </c>
      <c r="Q39" s="91">
        <f t="shared" ref="Q39:AK39" si="1">+COUNTA(Q8:Q38)</f>
        <v>8</v>
      </c>
      <c r="R39" s="91">
        <f t="shared" si="1"/>
        <v>8</v>
      </c>
      <c r="S39" s="91">
        <f t="shared" si="1"/>
        <v>8</v>
      </c>
      <c r="T39" s="91">
        <f t="shared" si="1"/>
        <v>5</v>
      </c>
      <c r="U39" s="91">
        <f t="shared" si="1"/>
        <v>10</v>
      </c>
      <c r="V39" s="91">
        <f t="shared" si="1"/>
        <v>13</v>
      </c>
      <c r="W39" s="91">
        <f t="shared" si="1"/>
        <v>19</v>
      </c>
      <c r="X39" s="91">
        <f t="shared" si="1"/>
        <v>17</v>
      </c>
      <c r="Y39" s="91">
        <f t="shared" si="1"/>
        <v>5</v>
      </c>
      <c r="Z39" s="91">
        <f t="shared" si="1"/>
        <v>13</v>
      </c>
      <c r="AA39" s="91">
        <f t="shared" si="1"/>
        <v>17</v>
      </c>
      <c r="AB39" s="91">
        <f t="shared" si="1"/>
        <v>1</v>
      </c>
      <c r="AC39" s="91">
        <f t="shared" si="1"/>
        <v>12</v>
      </c>
      <c r="AD39" s="91">
        <f t="shared" si="1"/>
        <v>14</v>
      </c>
      <c r="AE39" s="91">
        <f t="shared" si="1"/>
        <v>5</v>
      </c>
      <c r="AF39" s="91">
        <f t="shared" si="1"/>
        <v>2</v>
      </c>
      <c r="AG39" s="91">
        <f t="shared" si="1"/>
        <v>10</v>
      </c>
      <c r="AH39" s="91">
        <f t="shared" si="1"/>
        <v>0</v>
      </c>
      <c r="AI39" s="91">
        <f t="shared" si="1"/>
        <v>17</v>
      </c>
      <c r="AJ39" s="91">
        <f t="shared" si="1"/>
        <v>4</v>
      </c>
      <c r="AK39" s="91">
        <f t="shared" si="1"/>
        <v>10</v>
      </c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</row>
    <row r="40" spans="1:79" x14ac:dyDescent="0.25">
      <c r="AH40" s="94"/>
      <c r="AK40" s="95"/>
    </row>
    <row r="41" spans="1:79" x14ac:dyDescent="0.25">
      <c r="B41" s="96"/>
      <c r="C41" s="133" t="s">
        <v>34</v>
      </c>
      <c r="D41" s="91">
        <f>ROUNDUP((D39/60/8),0)</f>
        <v>16</v>
      </c>
      <c r="E41" s="94"/>
    </row>
    <row r="42" spans="1:79" s="74" customFormat="1" x14ac:dyDescent="0.25">
      <c r="A42" s="72"/>
      <c r="B42" s="72"/>
      <c r="C42" s="93"/>
      <c r="D42" s="97"/>
      <c r="E42" s="94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</row>
    <row r="43" spans="1:79" s="74" customFormat="1" x14ac:dyDescent="0.25">
      <c r="A43" s="72"/>
      <c r="B43" s="72"/>
      <c r="C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</row>
  </sheetData>
  <mergeCells count="27">
    <mergeCell ref="AA6:AC6"/>
    <mergeCell ref="AF5:AF6"/>
    <mergeCell ref="AG5:AG6"/>
    <mergeCell ref="AH5:AH6"/>
    <mergeCell ref="AI5:AI7"/>
    <mergeCell ref="AE5:AE6"/>
    <mergeCell ref="E6:J6"/>
    <mergeCell ref="K6:M6"/>
    <mergeCell ref="N6:O6"/>
    <mergeCell ref="P6:T6"/>
    <mergeCell ref="V6:Z6"/>
    <mergeCell ref="A39:C39"/>
    <mergeCell ref="A1:AK1"/>
    <mergeCell ref="A2:AK2"/>
    <mergeCell ref="A4:A7"/>
    <mergeCell ref="B4:B7"/>
    <mergeCell ref="C4:C7"/>
    <mergeCell ref="D4:D7"/>
    <mergeCell ref="E4:O4"/>
    <mergeCell ref="P4:AC4"/>
    <mergeCell ref="AD4:AH4"/>
    <mergeCell ref="AI4:AK4"/>
    <mergeCell ref="E5:O5"/>
    <mergeCell ref="P5:AC5"/>
    <mergeCell ref="AD5:AD6"/>
    <mergeCell ref="AJ5:AJ7"/>
    <mergeCell ref="AK5:AK7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CC43"/>
  <sheetViews>
    <sheetView zoomScale="59" zoomScaleNormal="59" workbookViewId="0">
      <pane xSplit="2" ySplit="7" topLeftCell="C23" activePane="bottomRight" state="frozen"/>
      <selection activeCell="C8" sqref="C8"/>
      <selection pane="topRight" activeCell="C8" sqref="C8"/>
      <selection pane="bottomLeft" activeCell="C8" sqref="C8"/>
      <selection pane="bottomRight" activeCell="M23" sqref="M23"/>
    </sheetView>
  </sheetViews>
  <sheetFormatPr baseColWidth="10" defaultColWidth="13.33203125" defaultRowHeight="15.75" x14ac:dyDescent="0.25"/>
  <cols>
    <col min="1" max="1" width="11.83203125" style="72" customWidth="1"/>
    <col min="2" max="2" width="71.5" style="72" customWidth="1"/>
    <col min="3" max="3" width="46.5" style="72" customWidth="1"/>
    <col min="4" max="4" width="10.1640625" style="73" customWidth="1"/>
    <col min="5" max="9" width="7" style="74" customWidth="1"/>
    <col min="10" max="10" width="9.83203125" style="74" customWidth="1"/>
    <col min="11" max="12" width="11" style="74" customWidth="1"/>
    <col min="13" max="13" width="10" style="74" customWidth="1"/>
    <col min="14" max="14" width="7" style="74" customWidth="1"/>
    <col min="15" max="15" width="15.5" style="74" customWidth="1"/>
    <col min="16" max="16" width="15.6640625" style="74" customWidth="1"/>
    <col min="17" max="21" width="7" style="74" customWidth="1"/>
    <col min="22" max="22" width="30.6640625" style="74" customWidth="1"/>
    <col min="23" max="34" width="7" style="74" customWidth="1"/>
    <col min="35" max="35" width="6.5" style="74" customWidth="1"/>
    <col min="36" max="38" width="9.6640625" style="72" customWidth="1"/>
    <col min="39" max="16384" width="13.33203125" style="72"/>
  </cols>
  <sheetData>
    <row r="1" spans="1:81" ht="15.75" customHeight="1" x14ac:dyDescent="0.25">
      <c r="A1" s="366" t="s">
        <v>40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</row>
    <row r="2" spans="1:81" ht="30" customHeight="1" x14ac:dyDescent="0.25">
      <c r="A2" s="389" t="s">
        <v>215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389"/>
      <c r="AE2" s="389"/>
      <c r="AF2" s="389"/>
      <c r="AG2" s="389"/>
      <c r="AH2" s="389"/>
      <c r="AI2" s="389"/>
      <c r="AJ2" s="389"/>
      <c r="AK2" s="389"/>
      <c r="AL2" s="389"/>
    </row>
    <row r="4" spans="1:81" s="75" customFormat="1" ht="26.1" customHeight="1" x14ac:dyDescent="0.2">
      <c r="A4" s="381" t="s">
        <v>0</v>
      </c>
      <c r="B4" s="327" t="s">
        <v>1</v>
      </c>
      <c r="C4" s="381" t="s">
        <v>2</v>
      </c>
      <c r="D4" s="383" t="s">
        <v>3</v>
      </c>
      <c r="E4" s="381" t="s">
        <v>4</v>
      </c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72" t="s">
        <v>5</v>
      </c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4"/>
      <c r="AE4" s="367" t="s">
        <v>6</v>
      </c>
      <c r="AF4" s="367"/>
      <c r="AG4" s="367"/>
      <c r="AH4" s="367"/>
      <c r="AI4" s="367"/>
      <c r="AJ4" s="374" t="s">
        <v>7</v>
      </c>
      <c r="AK4" s="367"/>
      <c r="AL4" s="367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</row>
    <row r="5" spans="1:81" s="75" customFormat="1" ht="26.1" customHeight="1" x14ac:dyDescent="0.2">
      <c r="A5" s="381"/>
      <c r="B5" s="328"/>
      <c r="C5" s="381"/>
      <c r="D5" s="383"/>
      <c r="E5" s="382" t="s">
        <v>8</v>
      </c>
      <c r="F5" s="382"/>
      <c r="G5" s="382"/>
      <c r="H5" s="382"/>
      <c r="I5" s="382"/>
      <c r="J5" s="382"/>
      <c r="K5" s="382"/>
      <c r="L5" s="381"/>
      <c r="M5" s="381"/>
      <c r="N5" s="381"/>
      <c r="O5" s="381"/>
      <c r="P5" s="381"/>
      <c r="Q5" s="372" t="s">
        <v>9</v>
      </c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4"/>
      <c r="AE5" s="369" t="s">
        <v>10</v>
      </c>
      <c r="AF5" s="369" t="s">
        <v>11</v>
      </c>
      <c r="AG5" s="369" t="s">
        <v>12</v>
      </c>
      <c r="AH5" s="369" t="s">
        <v>13</v>
      </c>
      <c r="AI5" s="369" t="s">
        <v>14</v>
      </c>
      <c r="AJ5" s="379" t="s">
        <v>15</v>
      </c>
      <c r="AK5" s="369" t="s">
        <v>16</v>
      </c>
      <c r="AL5" s="369" t="s">
        <v>17</v>
      </c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</row>
    <row r="6" spans="1:81" s="75" customFormat="1" ht="101.1" customHeight="1" x14ac:dyDescent="0.2">
      <c r="A6" s="381"/>
      <c r="B6" s="328"/>
      <c r="C6" s="381"/>
      <c r="D6" s="384"/>
      <c r="E6" s="386" t="s">
        <v>18</v>
      </c>
      <c r="F6" s="387"/>
      <c r="G6" s="387"/>
      <c r="H6" s="387"/>
      <c r="I6" s="387"/>
      <c r="J6" s="387"/>
      <c r="K6" s="388"/>
      <c r="L6" s="386" t="s">
        <v>19</v>
      </c>
      <c r="M6" s="387"/>
      <c r="N6" s="388"/>
      <c r="O6" s="386" t="s">
        <v>20</v>
      </c>
      <c r="P6" s="388"/>
      <c r="Q6" s="376" t="s">
        <v>21</v>
      </c>
      <c r="R6" s="377"/>
      <c r="S6" s="377"/>
      <c r="T6" s="377"/>
      <c r="U6" s="378"/>
      <c r="V6" s="134" t="s">
        <v>22</v>
      </c>
      <c r="W6" s="367" t="s">
        <v>95</v>
      </c>
      <c r="X6" s="367"/>
      <c r="Y6" s="367"/>
      <c r="Z6" s="367"/>
      <c r="AA6" s="372"/>
      <c r="AB6" s="372" t="s">
        <v>61</v>
      </c>
      <c r="AC6" s="373"/>
      <c r="AD6" s="374"/>
      <c r="AE6" s="369"/>
      <c r="AF6" s="369"/>
      <c r="AG6" s="369"/>
      <c r="AH6" s="369"/>
      <c r="AI6" s="369"/>
      <c r="AJ6" s="379"/>
      <c r="AK6" s="369"/>
      <c r="AL6" s="369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</row>
    <row r="7" spans="1:81" s="75" customFormat="1" ht="233.1" customHeight="1" x14ac:dyDescent="0.2">
      <c r="A7" s="382"/>
      <c r="B7" s="329"/>
      <c r="C7" s="382"/>
      <c r="D7" s="385"/>
      <c r="E7" s="212" t="s">
        <v>196</v>
      </c>
      <c r="F7" s="211" t="s">
        <v>39</v>
      </c>
      <c r="G7" s="211" t="s">
        <v>38</v>
      </c>
      <c r="H7" s="211" t="s">
        <v>23</v>
      </c>
      <c r="I7" s="238" t="s">
        <v>48</v>
      </c>
      <c r="J7" s="212" t="s">
        <v>56</v>
      </c>
      <c r="K7" s="212" t="s">
        <v>91</v>
      </c>
      <c r="L7" s="215" t="s">
        <v>94</v>
      </c>
      <c r="M7" s="264" t="s">
        <v>52</v>
      </c>
      <c r="N7" s="264" t="s">
        <v>24</v>
      </c>
      <c r="O7" s="264" t="s">
        <v>25</v>
      </c>
      <c r="P7" s="264" t="s">
        <v>53</v>
      </c>
      <c r="Q7" s="77" t="s">
        <v>26</v>
      </c>
      <c r="R7" s="77" t="s">
        <v>36</v>
      </c>
      <c r="S7" s="77" t="s">
        <v>35</v>
      </c>
      <c r="T7" s="147" t="s">
        <v>57</v>
      </c>
      <c r="U7" s="77" t="s">
        <v>27</v>
      </c>
      <c r="V7" s="78" t="s">
        <v>69</v>
      </c>
      <c r="W7" s="77" t="s">
        <v>28</v>
      </c>
      <c r="X7" s="77" t="s">
        <v>29</v>
      </c>
      <c r="Y7" s="77" t="s">
        <v>30</v>
      </c>
      <c r="Z7" s="77" t="s">
        <v>31</v>
      </c>
      <c r="AA7" s="79" t="s">
        <v>32</v>
      </c>
      <c r="AB7" s="78" t="s">
        <v>58</v>
      </c>
      <c r="AC7" s="78" t="s">
        <v>59</v>
      </c>
      <c r="AD7" s="78" t="s">
        <v>60</v>
      </c>
      <c r="AE7" s="136"/>
      <c r="AF7" s="136"/>
      <c r="AG7" s="136"/>
      <c r="AH7" s="136"/>
      <c r="AI7" s="136"/>
      <c r="AJ7" s="380"/>
      <c r="AK7" s="375"/>
      <c r="AL7" s="375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</row>
    <row r="8" spans="1:81" s="82" customFormat="1" ht="49.5" customHeight="1" x14ac:dyDescent="0.25">
      <c r="A8" s="265">
        <v>1</v>
      </c>
      <c r="B8" s="188" t="s">
        <v>102</v>
      </c>
      <c r="C8" s="213" t="s">
        <v>90</v>
      </c>
      <c r="D8" s="232">
        <v>1</v>
      </c>
      <c r="E8" s="217">
        <v>1</v>
      </c>
      <c r="F8" s="217"/>
      <c r="G8" s="217"/>
      <c r="H8" s="217"/>
      <c r="I8" s="217"/>
      <c r="J8" s="217"/>
      <c r="K8" s="217"/>
      <c r="L8" s="217"/>
      <c r="M8" s="217"/>
      <c r="N8" s="217"/>
      <c r="O8" s="266"/>
      <c r="P8" s="266"/>
      <c r="Q8" s="145"/>
      <c r="R8" s="145"/>
      <c r="S8" s="145"/>
      <c r="T8" s="145"/>
      <c r="U8" s="145"/>
      <c r="V8" s="145"/>
      <c r="W8" s="145"/>
      <c r="X8" s="145" t="s">
        <v>41</v>
      </c>
      <c r="Y8" s="145" t="s">
        <v>41</v>
      </c>
      <c r="Z8" s="145"/>
      <c r="AA8" s="145"/>
      <c r="AB8" s="145" t="s">
        <v>41</v>
      </c>
      <c r="AC8" s="145"/>
      <c r="AD8" s="145"/>
      <c r="AE8" s="81" t="s">
        <v>41</v>
      </c>
      <c r="AF8" s="81"/>
      <c r="AG8" s="81"/>
      <c r="AH8" s="81"/>
      <c r="AI8" s="81"/>
      <c r="AJ8" s="81" t="s">
        <v>41</v>
      </c>
      <c r="AK8" s="81"/>
      <c r="AL8" s="81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</row>
    <row r="9" spans="1:81" s="82" customFormat="1" ht="51" customHeight="1" x14ac:dyDescent="0.25">
      <c r="A9" s="265">
        <v>2</v>
      </c>
      <c r="B9" s="220" t="s">
        <v>166</v>
      </c>
      <c r="C9" s="213" t="s">
        <v>90</v>
      </c>
      <c r="D9" s="232">
        <v>10</v>
      </c>
      <c r="E9" s="217">
        <v>1</v>
      </c>
      <c r="F9" s="217"/>
      <c r="G9" s="217"/>
      <c r="H9" s="217"/>
      <c r="I9" s="217"/>
      <c r="J9" s="217"/>
      <c r="K9" s="217"/>
      <c r="L9" s="217"/>
      <c r="M9" s="217"/>
      <c r="N9" s="217"/>
      <c r="O9" s="266"/>
      <c r="P9" s="266"/>
      <c r="Q9" s="145" t="s">
        <v>41</v>
      </c>
      <c r="R9" s="145"/>
      <c r="S9" s="145"/>
      <c r="T9" s="145"/>
      <c r="U9" s="145"/>
      <c r="V9" s="145"/>
      <c r="W9" s="145"/>
      <c r="X9" s="145" t="s">
        <v>41</v>
      </c>
      <c r="Y9" s="145" t="s">
        <v>41</v>
      </c>
      <c r="Z9" s="145"/>
      <c r="AA9" s="145"/>
      <c r="AB9" s="145" t="s">
        <v>41</v>
      </c>
      <c r="AC9" s="145"/>
      <c r="AD9" s="145"/>
      <c r="AE9" s="81"/>
      <c r="AF9" s="81" t="s">
        <v>41</v>
      </c>
      <c r="AG9" s="81"/>
      <c r="AH9" s="81"/>
      <c r="AI9" s="81"/>
      <c r="AJ9" s="81"/>
      <c r="AK9" s="81" t="s">
        <v>41</v>
      </c>
      <c r="AL9" s="81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</row>
    <row r="10" spans="1:81" s="82" customFormat="1" ht="56.1" customHeight="1" x14ac:dyDescent="0.25">
      <c r="A10" s="265">
        <v>3</v>
      </c>
      <c r="B10" s="188" t="s">
        <v>103</v>
      </c>
      <c r="C10" s="213" t="s">
        <v>90</v>
      </c>
      <c r="D10" s="232">
        <v>4</v>
      </c>
      <c r="E10" s="217">
        <v>1</v>
      </c>
      <c r="F10" s="217"/>
      <c r="G10" s="217"/>
      <c r="H10" s="217"/>
      <c r="I10" s="217"/>
      <c r="J10" s="217"/>
      <c r="K10" s="217"/>
      <c r="L10" s="217">
        <v>2</v>
      </c>
      <c r="M10" s="217"/>
      <c r="N10" s="217"/>
      <c r="O10" s="266"/>
      <c r="P10" s="266"/>
      <c r="Q10" s="145" t="s">
        <v>41</v>
      </c>
      <c r="R10" s="145" t="s">
        <v>41</v>
      </c>
      <c r="S10" s="145" t="s">
        <v>41</v>
      </c>
      <c r="T10" s="145" t="s">
        <v>41</v>
      </c>
      <c r="U10" s="145" t="s">
        <v>41</v>
      </c>
      <c r="V10" s="145" t="s">
        <v>41</v>
      </c>
      <c r="W10" s="145" t="s">
        <v>41</v>
      </c>
      <c r="X10" s="145" t="s">
        <v>41</v>
      </c>
      <c r="Y10" s="145" t="s">
        <v>41</v>
      </c>
      <c r="Z10" s="145" t="s">
        <v>41</v>
      </c>
      <c r="AA10" s="145" t="s">
        <v>41</v>
      </c>
      <c r="AB10" s="145" t="s">
        <v>41</v>
      </c>
      <c r="AC10" s="145"/>
      <c r="AD10" s="145" t="s">
        <v>41</v>
      </c>
      <c r="AE10" s="81" t="s">
        <v>41</v>
      </c>
      <c r="AF10" s="81"/>
      <c r="AG10" s="81"/>
      <c r="AH10" s="81"/>
      <c r="AI10" s="81"/>
      <c r="AJ10" s="81" t="s">
        <v>41</v>
      </c>
      <c r="AK10" s="81"/>
      <c r="AL10" s="81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</row>
    <row r="11" spans="1:81" s="82" customFormat="1" ht="67.5" customHeight="1" x14ac:dyDescent="0.25">
      <c r="A11" s="265">
        <v>4</v>
      </c>
      <c r="B11" s="188" t="s">
        <v>104</v>
      </c>
      <c r="C11" s="213" t="s">
        <v>90</v>
      </c>
      <c r="D11" s="232">
        <v>5</v>
      </c>
      <c r="E11" s="217">
        <v>1</v>
      </c>
      <c r="F11" s="217"/>
      <c r="G11" s="217"/>
      <c r="H11" s="217"/>
      <c r="I11" s="217"/>
      <c r="J11" s="217"/>
      <c r="K11" s="217"/>
      <c r="L11" s="217">
        <v>1</v>
      </c>
      <c r="M11" s="217"/>
      <c r="N11" s="217"/>
      <c r="O11" s="266"/>
      <c r="P11" s="266"/>
      <c r="Q11" s="145" t="s">
        <v>41</v>
      </c>
      <c r="R11" s="145"/>
      <c r="S11" s="145"/>
      <c r="T11" s="145"/>
      <c r="U11" s="145" t="s">
        <v>41</v>
      </c>
      <c r="V11" s="145" t="s">
        <v>41</v>
      </c>
      <c r="W11" s="145" t="s">
        <v>41</v>
      </c>
      <c r="X11" s="145" t="s">
        <v>41</v>
      </c>
      <c r="Y11" s="145" t="s">
        <v>41</v>
      </c>
      <c r="Z11" s="145" t="s">
        <v>41</v>
      </c>
      <c r="AA11" s="145" t="s">
        <v>41</v>
      </c>
      <c r="AB11" s="145" t="s">
        <v>41</v>
      </c>
      <c r="AC11" s="145"/>
      <c r="AD11" s="145" t="s">
        <v>41</v>
      </c>
      <c r="AE11" s="81" t="s">
        <v>41</v>
      </c>
      <c r="AF11" s="81"/>
      <c r="AG11" s="81"/>
      <c r="AH11" s="81"/>
      <c r="AI11" s="81"/>
      <c r="AJ11" s="81" t="s">
        <v>41</v>
      </c>
      <c r="AK11" s="81"/>
      <c r="AL11" s="81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</row>
    <row r="12" spans="1:81" s="82" customFormat="1" ht="56.1" customHeight="1" x14ac:dyDescent="0.25">
      <c r="A12" s="265">
        <v>5</v>
      </c>
      <c r="B12" s="188" t="s">
        <v>63</v>
      </c>
      <c r="C12" s="213" t="s">
        <v>90</v>
      </c>
      <c r="D12" s="232">
        <v>480</v>
      </c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66"/>
      <c r="P12" s="266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81"/>
      <c r="AF12" s="81"/>
      <c r="AG12" s="81"/>
      <c r="AH12" s="81" t="s">
        <v>41</v>
      </c>
      <c r="AI12" s="81"/>
      <c r="AJ12" s="81"/>
      <c r="AK12" s="81"/>
      <c r="AL12" s="81" t="s">
        <v>41</v>
      </c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</row>
    <row r="13" spans="1:81" s="82" customFormat="1" ht="56.1" customHeight="1" x14ac:dyDescent="0.25">
      <c r="A13" s="265">
        <v>6</v>
      </c>
      <c r="B13" s="188" t="s">
        <v>105</v>
      </c>
      <c r="C13" s="213" t="s">
        <v>90</v>
      </c>
      <c r="D13" s="232">
        <v>240</v>
      </c>
      <c r="E13" s="217"/>
      <c r="F13" s="217">
        <v>1</v>
      </c>
      <c r="G13" s="217"/>
      <c r="H13" s="217"/>
      <c r="I13" s="217"/>
      <c r="J13" s="217"/>
      <c r="K13" s="217"/>
      <c r="L13" s="217"/>
      <c r="M13" s="217"/>
      <c r="N13" s="217"/>
      <c r="O13" s="266"/>
      <c r="P13" s="266">
        <v>1</v>
      </c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81"/>
      <c r="AF13" s="81"/>
      <c r="AG13" s="81" t="s">
        <v>41</v>
      </c>
      <c r="AH13" s="81"/>
      <c r="AI13" s="81"/>
      <c r="AJ13" s="81" t="s">
        <v>41</v>
      </c>
      <c r="AK13" s="81"/>
      <c r="AL13" s="81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</row>
    <row r="14" spans="1:81" s="82" customFormat="1" ht="56.1" customHeight="1" x14ac:dyDescent="0.25">
      <c r="A14" s="265">
        <v>7</v>
      </c>
      <c r="B14" s="188" t="s">
        <v>106</v>
      </c>
      <c r="C14" s="188" t="s">
        <v>55</v>
      </c>
      <c r="D14" s="232">
        <v>5</v>
      </c>
      <c r="E14" s="217"/>
      <c r="F14" s="217"/>
      <c r="G14" s="217"/>
      <c r="H14" s="217">
        <v>1</v>
      </c>
      <c r="I14" s="217"/>
      <c r="J14" s="217"/>
      <c r="K14" s="217"/>
      <c r="L14" s="230"/>
      <c r="M14" s="217"/>
      <c r="N14" s="217"/>
      <c r="O14" s="266"/>
      <c r="P14" s="266"/>
      <c r="Q14" s="145" t="s">
        <v>41</v>
      </c>
      <c r="R14" s="145" t="s">
        <v>41</v>
      </c>
      <c r="S14" s="145" t="s">
        <v>41</v>
      </c>
      <c r="T14" s="145" t="s">
        <v>41</v>
      </c>
      <c r="U14" s="145"/>
      <c r="V14" s="145" t="s">
        <v>41</v>
      </c>
      <c r="W14" s="145" t="s">
        <v>41</v>
      </c>
      <c r="X14" s="145" t="s">
        <v>41</v>
      </c>
      <c r="Y14" s="145" t="s">
        <v>41</v>
      </c>
      <c r="Z14" s="145"/>
      <c r="AA14" s="145" t="s">
        <v>41</v>
      </c>
      <c r="AB14" s="145" t="s">
        <v>41</v>
      </c>
      <c r="AC14" s="145"/>
      <c r="AD14" s="145" t="s">
        <v>41</v>
      </c>
      <c r="AE14" s="81" t="s">
        <v>41</v>
      </c>
      <c r="AF14" s="81"/>
      <c r="AG14" s="81"/>
      <c r="AH14" s="81"/>
      <c r="AI14" s="81"/>
      <c r="AJ14" s="81" t="s">
        <v>41</v>
      </c>
      <c r="AK14" s="81"/>
      <c r="AL14" s="81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</row>
    <row r="15" spans="1:81" s="86" customFormat="1" ht="56.1" customHeight="1" x14ac:dyDescent="0.25">
      <c r="A15" s="265">
        <v>8</v>
      </c>
      <c r="B15" s="188" t="s">
        <v>64</v>
      </c>
      <c r="C15" s="188" t="s">
        <v>55</v>
      </c>
      <c r="D15" s="232">
        <v>480</v>
      </c>
      <c r="E15" s="217"/>
      <c r="F15" s="217"/>
      <c r="G15" s="217"/>
      <c r="H15" s="217"/>
      <c r="I15" s="217"/>
      <c r="J15" s="217"/>
      <c r="K15" s="217"/>
      <c r="L15" s="230"/>
      <c r="M15" s="217"/>
      <c r="N15" s="272"/>
      <c r="O15" s="273"/>
      <c r="P15" s="231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84"/>
      <c r="AF15" s="84"/>
      <c r="AG15" s="84"/>
      <c r="AH15" s="84" t="s">
        <v>41</v>
      </c>
      <c r="AI15" s="84"/>
      <c r="AJ15" s="84"/>
      <c r="AK15" s="84"/>
      <c r="AL15" s="84" t="s">
        <v>41</v>
      </c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</row>
    <row r="16" spans="1:81" s="86" customFormat="1" ht="56.1" customHeight="1" x14ac:dyDescent="0.25">
      <c r="A16" s="265">
        <v>9</v>
      </c>
      <c r="B16" s="188" t="s">
        <v>66</v>
      </c>
      <c r="C16" s="188" t="s">
        <v>55</v>
      </c>
      <c r="D16" s="232">
        <v>10</v>
      </c>
      <c r="E16" s="217"/>
      <c r="F16" s="217"/>
      <c r="G16" s="217"/>
      <c r="H16" s="217"/>
      <c r="I16" s="217"/>
      <c r="J16" s="217">
        <v>1</v>
      </c>
      <c r="K16" s="217"/>
      <c r="L16" s="230"/>
      <c r="M16" s="217"/>
      <c r="N16" s="272"/>
      <c r="O16" s="273"/>
      <c r="P16" s="231"/>
      <c r="Q16" s="145" t="s">
        <v>41</v>
      </c>
      <c r="R16" s="145" t="s">
        <v>41</v>
      </c>
      <c r="S16" s="145" t="s">
        <v>41</v>
      </c>
      <c r="T16" s="145" t="s">
        <v>41</v>
      </c>
      <c r="U16" s="145"/>
      <c r="V16" s="145"/>
      <c r="W16" s="145" t="s">
        <v>41</v>
      </c>
      <c r="X16" s="145" t="s">
        <v>41</v>
      </c>
      <c r="Y16" s="145" t="s">
        <v>41</v>
      </c>
      <c r="Z16" s="145"/>
      <c r="AA16" s="145" t="s">
        <v>41</v>
      </c>
      <c r="AB16" s="145" t="s">
        <v>41</v>
      </c>
      <c r="AC16" s="145"/>
      <c r="AD16" s="145" t="s">
        <v>41</v>
      </c>
      <c r="AE16" s="84" t="s">
        <v>41</v>
      </c>
      <c r="AF16" s="84"/>
      <c r="AG16" s="84"/>
      <c r="AH16" s="84"/>
      <c r="AI16" s="84"/>
      <c r="AJ16" s="84" t="s">
        <v>41</v>
      </c>
      <c r="AK16" s="84"/>
      <c r="AL16" s="84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</row>
    <row r="17" spans="1:81" s="82" customFormat="1" ht="56.1" customHeight="1" x14ac:dyDescent="0.25">
      <c r="A17" s="265">
        <v>10</v>
      </c>
      <c r="B17" s="188" t="s">
        <v>64</v>
      </c>
      <c r="C17" s="188" t="s">
        <v>55</v>
      </c>
      <c r="D17" s="232">
        <v>480</v>
      </c>
      <c r="E17" s="217"/>
      <c r="F17" s="217"/>
      <c r="G17" s="217"/>
      <c r="H17" s="217"/>
      <c r="I17" s="217"/>
      <c r="J17" s="217"/>
      <c r="K17" s="217"/>
      <c r="L17" s="230"/>
      <c r="M17" s="217"/>
      <c r="N17" s="217"/>
      <c r="O17" s="266"/>
      <c r="P17" s="266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81"/>
      <c r="AF17" s="81"/>
      <c r="AG17" s="81"/>
      <c r="AH17" s="81" t="s">
        <v>41</v>
      </c>
      <c r="AI17" s="81"/>
      <c r="AJ17" s="81"/>
      <c r="AK17" s="81"/>
      <c r="AL17" s="81" t="s">
        <v>41</v>
      </c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</row>
    <row r="18" spans="1:81" s="82" customFormat="1" ht="56.1" customHeight="1" x14ac:dyDescent="0.25">
      <c r="A18" s="265">
        <v>11</v>
      </c>
      <c r="B18" s="213" t="s">
        <v>146</v>
      </c>
      <c r="C18" s="188" t="s">
        <v>55</v>
      </c>
      <c r="D18" s="232">
        <v>105</v>
      </c>
      <c r="E18" s="217"/>
      <c r="F18" s="217"/>
      <c r="G18" s="217"/>
      <c r="H18" s="217"/>
      <c r="I18" s="217">
        <v>1</v>
      </c>
      <c r="J18" s="217"/>
      <c r="K18" s="217"/>
      <c r="L18" s="231"/>
      <c r="M18" s="217"/>
      <c r="N18" s="217"/>
      <c r="O18" s="274"/>
      <c r="P18" s="274"/>
      <c r="Q18" s="145" t="s">
        <v>41</v>
      </c>
      <c r="R18" s="145"/>
      <c r="S18" s="145"/>
      <c r="T18" s="145"/>
      <c r="U18" s="145"/>
      <c r="V18" s="145" t="s">
        <v>41</v>
      </c>
      <c r="W18" s="145" t="s">
        <v>41</v>
      </c>
      <c r="X18" s="145" t="s">
        <v>41</v>
      </c>
      <c r="Y18" s="145" t="s">
        <v>41</v>
      </c>
      <c r="Z18" s="145"/>
      <c r="AA18" s="145" t="s">
        <v>41</v>
      </c>
      <c r="AB18" s="231" t="s">
        <v>41</v>
      </c>
      <c r="AC18" s="231"/>
      <c r="AD18" s="231" t="s">
        <v>41</v>
      </c>
      <c r="AE18" s="294"/>
      <c r="AF18" s="294" t="s">
        <v>41</v>
      </c>
      <c r="AG18" s="274"/>
      <c r="AH18" s="81"/>
      <c r="AI18" s="81"/>
      <c r="AJ18" s="81" t="s">
        <v>41</v>
      </c>
      <c r="AK18" s="81"/>
      <c r="AL18" s="81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</row>
    <row r="19" spans="1:81" s="82" customFormat="1" ht="56.1" customHeight="1" x14ac:dyDescent="0.25">
      <c r="A19" s="265">
        <v>12</v>
      </c>
      <c r="B19" s="213" t="s">
        <v>68</v>
      </c>
      <c r="C19" s="188" t="s">
        <v>55</v>
      </c>
      <c r="D19" s="232">
        <v>30</v>
      </c>
      <c r="E19" s="217"/>
      <c r="F19" s="217"/>
      <c r="G19" s="217"/>
      <c r="H19" s="217"/>
      <c r="I19" s="217">
        <v>1</v>
      </c>
      <c r="J19" s="217"/>
      <c r="K19" s="217"/>
      <c r="L19" s="231"/>
      <c r="M19" s="217"/>
      <c r="N19" s="217"/>
      <c r="O19" s="274"/>
      <c r="P19" s="274">
        <v>1</v>
      </c>
      <c r="Q19" s="145"/>
      <c r="R19" s="145"/>
      <c r="S19" s="145"/>
      <c r="T19" s="145"/>
      <c r="U19" s="145"/>
      <c r="V19" s="145" t="s">
        <v>41</v>
      </c>
      <c r="W19" s="145" t="s">
        <v>41</v>
      </c>
      <c r="X19" s="145" t="s">
        <v>41</v>
      </c>
      <c r="Y19" s="145" t="s">
        <v>41</v>
      </c>
      <c r="Z19" s="145"/>
      <c r="AA19" s="145" t="s">
        <v>41</v>
      </c>
      <c r="AB19" s="145" t="s">
        <v>41</v>
      </c>
      <c r="AC19" s="145"/>
      <c r="AD19" s="145"/>
      <c r="AE19" s="81" t="s">
        <v>41</v>
      </c>
      <c r="AF19" s="81"/>
      <c r="AG19" s="81"/>
      <c r="AH19" s="81"/>
      <c r="AI19" s="81"/>
      <c r="AJ19" s="81" t="s">
        <v>41</v>
      </c>
      <c r="AK19" s="81"/>
      <c r="AL19" s="81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</row>
    <row r="20" spans="1:81" s="82" customFormat="1" ht="56.1" customHeight="1" x14ac:dyDescent="0.25">
      <c r="A20" s="265">
        <v>13</v>
      </c>
      <c r="B20" s="188" t="s">
        <v>74</v>
      </c>
      <c r="C20" s="188" t="s">
        <v>55</v>
      </c>
      <c r="D20" s="232">
        <f>7*60*8</f>
        <v>3360</v>
      </c>
      <c r="E20" s="232"/>
      <c r="F20" s="232"/>
      <c r="G20" s="232"/>
      <c r="H20" s="232"/>
      <c r="I20" s="232"/>
      <c r="J20" s="232"/>
      <c r="K20" s="232"/>
      <c r="L20" s="231"/>
      <c r="M20" s="217"/>
      <c r="N20" s="217"/>
      <c r="O20" s="274"/>
      <c r="P20" s="274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81"/>
      <c r="AF20" s="81"/>
      <c r="AG20" s="81"/>
      <c r="AH20" s="81" t="s">
        <v>41</v>
      </c>
      <c r="AI20" s="81"/>
      <c r="AJ20" s="81"/>
      <c r="AK20" s="81"/>
      <c r="AL20" s="81" t="s">
        <v>41</v>
      </c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</row>
    <row r="21" spans="1:81" s="82" customFormat="1" ht="56.1" customHeight="1" x14ac:dyDescent="0.25">
      <c r="A21" s="265">
        <v>14</v>
      </c>
      <c r="B21" s="188" t="s">
        <v>75</v>
      </c>
      <c r="C21" s="188" t="s">
        <v>55</v>
      </c>
      <c r="D21" s="263">
        <v>180</v>
      </c>
      <c r="E21" s="228"/>
      <c r="F21" s="228"/>
      <c r="G21" s="228"/>
      <c r="H21" s="217"/>
      <c r="I21" s="217"/>
      <c r="J21" s="217"/>
      <c r="K21" s="217"/>
      <c r="L21" s="274"/>
      <c r="M21" s="217"/>
      <c r="N21" s="217"/>
      <c r="O21" s="274"/>
      <c r="P21" s="274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81"/>
      <c r="AF21" s="81"/>
      <c r="AG21" s="81"/>
      <c r="AH21" s="81" t="s">
        <v>41</v>
      </c>
      <c r="AI21" s="81"/>
      <c r="AJ21" s="81"/>
      <c r="AK21" s="81"/>
      <c r="AL21" s="81" t="s">
        <v>41</v>
      </c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</row>
    <row r="22" spans="1:81" s="82" customFormat="1" ht="56.1" customHeight="1" x14ac:dyDescent="0.25">
      <c r="A22" s="265">
        <v>15</v>
      </c>
      <c r="B22" s="188" t="s">
        <v>76</v>
      </c>
      <c r="C22" s="188" t="s">
        <v>55</v>
      </c>
      <c r="D22" s="263">
        <v>360</v>
      </c>
      <c r="E22" s="228"/>
      <c r="F22" s="228"/>
      <c r="G22" s="228"/>
      <c r="H22" s="217"/>
      <c r="I22" s="217">
        <v>1</v>
      </c>
      <c r="J22" s="217"/>
      <c r="K22" s="217"/>
      <c r="L22" s="274"/>
      <c r="M22" s="217"/>
      <c r="N22" s="217"/>
      <c r="O22" s="274"/>
      <c r="P22" s="274"/>
      <c r="Q22" s="145" t="s">
        <v>41</v>
      </c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81"/>
      <c r="AF22" s="81" t="s">
        <v>41</v>
      </c>
      <c r="AG22" s="81"/>
      <c r="AH22" s="81"/>
      <c r="AI22" s="81"/>
      <c r="AJ22" s="81"/>
      <c r="AK22" s="81" t="s">
        <v>41</v>
      </c>
      <c r="AL22" s="81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</row>
    <row r="23" spans="1:81" s="82" customFormat="1" ht="56.1" customHeight="1" x14ac:dyDescent="0.25">
      <c r="A23" s="265">
        <v>16</v>
      </c>
      <c r="B23" s="188" t="s">
        <v>77</v>
      </c>
      <c r="C23" s="188" t="s">
        <v>55</v>
      </c>
      <c r="D23" s="263">
        <v>40</v>
      </c>
      <c r="E23" s="228"/>
      <c r="F23" s="228"/>
      <c r="G23" s="228"/>
      <c r="H23" s="217"/>
      <c r="I23" s="217">
        <v>1</v>
      </c>
      <c r="J23" s="217"/>
      <c r="K23" s="217"/>
      <c r="L23" s="274"/>
      <c r="M23" s="217">
        <v>4</v>
      </c>
      <c r="N23" s="217"/>
      <c r="O23" s="274"/>
      <c r="P23" s="274"/>
      <c r="Q23" s="145" t="s">
        <v>41</v>
      </c>
      <c r="R23" s="145" t="s">
        <v>41</v>
      </c>
      <c r="S23" s="145" t="s">
        <v>41</v>
      </c>
      <c r="T23" s="145" t="s">
        <v>41</v>
      </c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81" t="s">
        <v>41</v>
      </c>
      <c r="AF23" s="81"/>
      <c r="AG23" s="81"/>
      <c r="AH23" s="81"/>
      <c r="AI23" s="81"/>
      <c r="AJ23" s="81" t="s">
        <v>41</v>
      </c>
      <c r="AK23" s="81"/>
      <c r="AL23" s="81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</row>
    <row r="24" spans="1:81" s="82" customFormat="1" ht="56.1" customHeight="1" x14ac:dyDescent="0.25">
      <c r="A24" s="265">
        <v>17</v>
      </c>
      <c r="B24" s="188" t="s">
        <v>115</v>
      </c>
      <c r="C24" s="188" t="s">
        <v>55</v>
      </c>
      <c r="D24" s="263">
        <v>180</v>
      </c>
      <c r="E24" s="228"/>
      <c r="F24" s="228"/>
      <c r="G24" s="228"/>
      <c r="H24" s="217"/>
      <c r="I24" s="217"/>
      <c r="J24" s="217"/>
      <c r="K24" s="217"/>
      <c r="L24" s="274"/>
      <c r="M24" s="217"/>
      <c r="N24" s="217"/>
      <c r="O24" s="274"/>
      <c r="P24" s="274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81"/>
      <c r="AF24" s="81"/>
      <c r="AG24" s="81"/>
      <c r="AH24" s="81" t="s">
        <v>41</v>
      </c>
      <c r="AI24" s="81"/>
      <c r="AJ24" s="81"/>
      <c r="AK24" s="81"/>
      <c r="AL24" s="81" t="s">
        <v>41</v>
      </c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</row>
    <row r="25" spans="1:81" s="82" customFormat="1" ht="56.1" customHeight="1" x14ac:dyDescent="0.25">
      <c r="A25" s="265">
        <v>18</v>
      </c>
      <c r="B25" s="188" t="s">
        <v>126</v>
      </c>
      <c r="C25" s="188" t="s">
        <v>55</v>
      </c>
      <c r="D25" s="263">
        <v>240</v>
      </c>
      <c r="E25" s="228"/>
      <c r="F25" s="228"/>
      <c r="G25" s="228"/>
      <c r="H25" s="217"/>
      <c r="I25" s="217">
        <v>1</v>
      </c>
      <c r="J25" s="217"/>
      <c r="K25" s="217"/>
      <c r="L25" s="217">
        <v>6</v>
      </c>
      <c r="M25" s="217"/>
      <c r="N25" s="217"/>
      <c r="O25" s="274"/>
      <c r="P25" s="274"/>
      <c r="Q25" s="145" t="s">
        <v>41</v>
      </c>
      <c r="R25" s="145" t="s">
        <v>41</v>
      </c>
      <c r="S25" s="145" t="s">
        <v>41</v>
      </c>
      <c r="T25" s="145" t="s">
        <v>41</v>
      </c>
      <c r="U25" s="145" t="s">
        <v>41</v>
      </c>
      <c r="V25" s="145" t="s">
        <v>41</v>
      </c>
      <c r="W25" s="145" t="s">
        <v>41</v>
      </c>
      <c r="X25" s="145" t="s">
        <v>41</v>
      </c>
      <c r="Y25" s="145" t="s">
        <v>41</v>
      </c>
      <c r="Z25" s="145" t="s">
        <v>41</v>
      </c>
      <c r="AA25" s="145" t="s">
        <v>41</v>
      </c>
      <c r="AB25" s="145" t="s">
        <v>41</v>
      </c>
      <c r="AC25" s="145"/>
      <c r="AD25" s="145" t="s">
        <v>41</v>
      </c>
      <c r="AE25" s="81" t="s">
        <v>41</v>
      </c>
      <c r="AF25" s="81"/>
      <c r="AG25" s="81"/>
      <c r="AH25" s="81"/>
      <c r="AI25" s="81"/>
      <c r="AJ25" s="81" t="s">
        <v>41</v>
      </c>
      <c r="AK25" s="81"/>
      <c r="AL25" s="81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</row>
    <row r="26" spans="1:81" s="82" customFormat="1" ht="56.1" customHeight="1" x14ac:dyDescent="0.25">
      <c r="A26" s="265">
        <v>19</v>
      </c>
      <c r="B26" s="188" t="s">
        <v>64</v>
      </c>
      <c r="C26" s="188" t="s">
        <v>55</v>
      </c>
      <c r="D26" s="263">
        <v>480</v>
      </c>
      <c r="E26" s="228"/>
      <c r="F26" s="228"/>
      <c r="G26" s="228"/>
      <c r="H26" s="217"/>
      <c r="I26" s="217"/>
      <c r="J26" s="217"/>
      <c r="K26" s="217"/>
      <c r="L26" s="217"/>
      <c r="M26" s="217"/>
      <c r="N26" s="274"/>
      <c r="O26" s="274"/>
      <c r="P26" s="231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81"/>
      <c r="AF26" s="81"/>
      <c r="AG26" s="81"/>
      <c r="AH26" s="81" t="s">
        <v>41</v>
      </c>
      <c r="AI26" s="81"/>
      <c r="AJ26" s="81"/>
      <c r="AK26" s="81"/>
      <c r="AL26" s="81" t="s">
        <v>41</v>
      </c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</row>
    <row r="27" spans="1:81" s="82" customFormat="1" ht="56.1" customHeight="1" x14ac:dyDescent="0.25">
      <c r="A27" s="265">
        <v>20</v>
      </c>
      <c r="B27" s="188" t="s">
        <v>127</v>
      </c>
      <c r="C27" s="188" t="s">
        <v>55</v>
      </c>
      <c r="D27" s="263">
        <v>20</v>
      </c>
      <c r="E27" s="228"/>
      <c r="F27" s="228"/>
      <c r="G27" s="228"/>
      <c r="H27" s="217"/>
      <c r="I27" s="217"/>
      <c r="J27" s="217">
        <v>1</v>
      </c>
      <c r="K27" s="217"/>
      <c r="L27" s="217"/>
      <c r="M27" s="217"/>
      <c r="N27" s="274"/>
      <c r="O27" s="274"/>
      <c r="P27" s="231"/>
      <c r="Q27" s="145"/>
      <c r="R27" s="145"/>
      <c r="S27" s="145"/>
      <c r="T27" s="145"/>
      <c r="U27" s="145"/>
      <c r="V27" s="145"/>
      <c r="W27" s="145" t="s">
        <v>41</v>
      </c>
      <c r="X27" s="145" t="s">
        <v>41</v>
      </c>
      <c r="Y27" s="145" t="s">
        <v>41</v>
      </c>
      <c r="Z27" s="145"/>
      <c r="AA27" s="145" t="s">
        <v>41</v>
      </c>
      <c r="AB27" s="145" t="s">
        <v>41</v>
      </c>
      <c r="AC27" s="145"/>
      <c r="AD27" s="145" t="s">
        <v>41</v>
      </c>
      <c r="AE27" s="81"/>
      <c r="AF27" s="81" t="s">
        <v>41</v>
      </c>
      <c r="AG27" s="81"/>
      <c r="AH27" s="81"/>
      <c r="AI27" s="81"/>
      <c r="AJ27" s="81"/>
      <c r="AK27" s="81" t="s">
        <v>41</v>
      </c>
      <c r="AL27" s="81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</row>
    <row r="28" spans="1:81" s="82" customFormat="1" ht="56.1" customHeight="1" x14ac:dyDescent="0.25">
      <c r="A28" s="265">
        <v>21</v>
      </c>
      <c r="B28" s="188" t="s">
        <v>118</v>
      </c>
      <c r="C28" s="188" t="s">
        <v>55</v>
      </c>
      <c r="D28" s="263">
        <v>5</v>
      </c>
      <c r="E28" s="228"/>
      <c r="F28" s="228"/>
      <c r="G28" s="228"/>
      <c r="H28" s="217"/>
      <c r="I28" s="217"/>
      <c r="J28" s="217">
        <v>1</v>
      </c>
      <c r="K28" s="217"/>
      <c r="L28" s="217"/>
      <c r="M28" s="217"/>
      <c r="N28" s="274"/>
      <c r="O28" s="274"/>
      <c r="P28" s="231"/>
      <c r="Q28" s="145" t="s">
        <v>41</v>
      </c>
      <c r="R28" s="145" t="s">
        <v>41</v>
      </c>
      <c r="S28" s="145" t="s">
        <v>41</v>
      </c>
      <c r="T28" s="145" t="s">
        <v>41</v>
      </c>
      <c r="U28" s="145"/>
      <c r="V28" s="145"/>
      <c r="W28" s="145"/>
      <c r="X28" s="145" t="s">
        <v>41</v>
      </c>
      <c r="Y28" s="145" t="s">
        <v>41</v>
      </c>
      <c r="Z28" s="145"/>
      <c r="AA28" s="145"/>
      <c r="AB28" s="145" t="s">
        <v>41</v>
      </c>
      <c r="AC28" s="145"/>
      <c r="AD28" s="145"/>
      <c r="AE28" s="81" t="s">
        <v>41</v>
      </c>
      <c r="AF28" s="81"/>
      <c r="AG28" s="81"/>
      <c r="AH28" s="81"/>
      <c r="AI28" s="81"/>
      <c r="AJ28" s="81" t="s">
        <v>41</v>
      </c>
      <c r="AK28" s="81"/>
      <c r="AL28" s="81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</row>
    <row r="29" spans="1:81" s="86" customFormat="1" ht="56.1" customHeight="1" x14ac:dyDescent="0.25">
      <c r="A29" s="265">
        <v>22</v>
      </c>
      <c r="B29" s="188" t="s">
        <v>64</v>
      </c>
      <c r="C29" s="188" t="s">
        <v>54</v>
      </c>
      <c r="D29" s="313">
        <v>480</v>
      </c>
      <c r="E29" s="228"/>
      <c r="F29" s="228"/>
      <c r="G29" s="228"/>
      <c r="H29" s="217"/>
      <c r="I29" s="217"/>
      <c r="J29" s="217"/>
      <c r="K29" s="217"/>
      <c r="L29" s="217"/>
      <c r="M29" s="217"/>
      <c r="N29" s="273"/>
      <c r="O29" s="273"/>
      <c r="P29" s="231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84"/>
      <c r="AF29" s="84"/>
      <c r="AG29" s="84"/>
      <c r="AH29" s="84" t="s">
        <v>41</v>
      </c>
      <c r="AI29" s="84"/>
      <c r="AJ29" s="84"/>
      <c r="AK29" s="84"/>
      <c r="AL29" s="84" t="s">
        <v>41</v>
      </c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</row>
    <row r="30" spans="1:81" s="86" customFormat="1" ht="56.1" customHeight="1" x14ac:dyDescent="0.25">
      <c r="A30" s="265">
        <v>23</v>
      </c>
      <c r="B30" s="188" t="s">
        <v>107</v>
      </c>
      <c r="C30" s="188" t="s">
        <v>54</v>
      </c>
      <c r="D30" s="313">
        <v>20</v>
      </c>
      <c r="E30" s="228"/>
      <c r="F30" s="228"/>
      <c r="G30" s="228"/>
      <c r="H30" s="217"/>
      <c r="I30" s="217"/>
      <c r="J30" s="217"/>
      <c r="K30" s="217">
        <v>1</v>
      </c>
      <c r="L30" s="217"/>
      <c r="M30" s="217"/>
      <c r="N30" s="273"/>
      <c r="O30" s="273"/>
      <c r="P30" s="231"/>
      <c r="Q30" s="145"/>
      <c r="R30" s="145"/>
      <c r="S30" s="145"/>
      <c r="T30" s="145"/>
      <c r="U30" s="145"/>
      <c r="V30" s="145"/>
      <c r="W30" s="145" t="s">
        <v>41</v>
      </c>
      <c r="X30" s="145" t="s">
        <v>41</v>
      </c>
      <c r="Y30" s="145" t="s">
        <v>41</v>
      </c>
      <c r="Z30" s="145"/>
      <c r="AA30" s="145" t="s">
        <v>41</v>
      </c>
      <c r="AB30" s="145" t="s">
        <v>41</v>
      </c>
      <c r="AC30" s="145"/>
      <c r="AD30" s="145" t="s">
        <v>41</v>
      </c>
      <c r="AE30" s="84"/>
      <c r="AF30" s="84" t="s">
        <v>41</v>
      </c>
      <c r="AG30" s="84"/>
      <c r="AH30" s="84"/>
      <c r="AI30" s="84"/>
      <c r="AJ30" s="84"/>
      <c r="AK30" s="84" t="s">
        <v>41</v>
      </c>
      <c r="AL30" s="84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</row>
    <row r="31" spans="1:81" s="82" customFormat="1" ht="56.1" customHeight="1" x14ac:dyDescent="0.25">
      <c r="A31" s="265">
        <v>24</v>
      </c>
      <c r="B31" s="188" t="s">
        <v>124</v>
      </c>
      <c r="C31" s="188" t="s">
        <v>54</v>
      </c>
      <c r="D31" s="263">
        <v>5</v>
      </c>
      <c r="E31" s="228"/>
      <c r="F31" s="228"/>
      <c r="G31" s="228"/>
      <c r="H31" s="217"/>
      <c r="I31" s="217"/>
      <c r="J31" s="217"/>
      <c r="K31" s="217">
        <v>1</v>
      </c>
      <c r="L31" s="217"/>
      <c r="M31" s="217"/>
      <c r="N31" s="274"/>
      <c r="O31" s="274"/>
      <c r="P31" s="274"/>
      <c r="Q31" s="81" t="s">
        <v>41</v>
      </c>
      <c r="R31" s="81" t="s">
        <v>41</v>
      </c>
      <c r="S31" s="81" t="s">
        <v>41</v>
      </c>
      <c r="T31" s="81" t="s">
        <v>41</v>
      </c>
      <c r="U31" s="81"/>
      <c r="V31" s="81"/>
      <c r="W31" s="81"/>
      <c r="X31" s="81" t="s">
        <v>41</v>
      </c>
      <c r="Y31" s="81" t="s">
        <v>41</v>
      </c>
      <c r="Z31" s="81"/>
      <c r="AA31" s="81"/>
      <c r="AB31" s="81" t="s">
        <v>41</v>
      </c>
      <c r="AC31" s="81"/>
      <c r="AD31" s="81"/>
      <c r="AE31" s="81" t="s">
        <v>41</v>
      </c>
      <c r="AF31" s="81"/>
      <c r="AG31" s="81"/>
      <c r="AH31" s="81"/>
      <c r="AI31" s="81"/>
      <c r="AJ31" s="81" t="s">
        <v>41</v>
      </c>
      <c r="AK31" s="81"/>
      <c r="AL31" s="81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</row>
    <row r="32" spans="1:81" s="82" customFormat="1" ht="56.1" customHeight="1" x14ac:dyDescent="0.25">
      <c r="A32" s="265">
        <v>25</v>
      </c>
      <c r="B32" s="188" t="s">
        <v>132</v>
      </c>
      <c r="C32" s="188" t="s">
        <v>54</v>
      </c>
      <c r="D32" s="314">
        <v>5</v>
      </c>
      <c r="E32" s="228"/>
      <c r="F32" s="228"/>
      <c r="G32" s="228"/>
      <c r="H32" s="217">
        <v>1</v>
      </c>
      <c r="I32" s="217"/>
      <c r="J32" s="217"/>
      <c r="K32" s="217"/>
      <c r="L32" s="217">
        <v>1</v>
      </c>
      <c r="M32" s="217"/>
      <c r="N32" s="274"/>
      <c r="O32" s="274"/>
      <c r="P32" s="274"/>
      <c r="Q32" s="145" t="s">
        <v>41</v>
      </c>
      <c r="R32" s="145"/>
      <c r="S32" s="145"/>
      <c r="T32" s="145"/>
      <c r="U32" s="145" t="s">
        <v>41</v>
      </c>
      <c r="V32" s="145" t="s">
        <v>41</v>
      </c>
      <c r="W32" s="145" t="s">
        <v>41</v>
      </c>
      <c r="X32" s="145" t="s">
        <v>41</v>
      </c>
      <c r="Y32" s="145" t="s">
        <v>41</v>
      </c>
      <c r="Z32" s="145" t="s">
        <v>41</v>
      </c>
      <c r="AA32" s="145" t="s">
        <v>41</v>
      </c>
      <c r="AB32" s="145" t="s">
        <v>41</v>
      </c>
      <c r="AC32" s="145"/>
      <c r="AD32" s="145" t="s">
        <v>41</v>
      </c>
      <c r="AE32" s="81" t="s">
        <v>41</v>
      </c>
      <c r="AF32" s="81"/>
      <c r="AG32" s="81"/>
      <c r="AH32" s="81"/>
      <c r="AI32" s="81"/>
      <c r="AJ32" s="81" t="s">
        <v>41</v>
      </c>
      <c r="AK32" s="81"/>
      <c r="AL32" s="81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</row>
    <row r="33" spans="1:80" s="82" customFormat="1" ht="56.1" customHeight="1" x14ac:dyDescent="0.25">
      <c r="A33" s="265">
        <v>26</v>
      </c>
      <c r="B33" s="188" t="s">
        <v>110</v>
      </c>
      <c r="C33" s="188" t="s">
        <v>54</v>
      </c>
      <c r="D33" s="314">
        <v>240</v>
      </c>
      <c r="E33" s="228"/>
      <c r="F33" s="228"/>
      <c r="G33" s="228"/>
      <c r="H33" s="217"/>
      <c r="I33" s="217"/>
      <c r="J33" s="217"/>
      <c r="K33" s="217"/>
      <c r="L33" s="217"/>
      <c r="M33" s="217"/>
      <c r="N33" s="274"/>
      <c r="O33" s="274"/>
      <c r="P33" s="274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81"/>
      <c r="AF33" s="81"/>
      <c r="AG33" s="81"/>
      <c r="AH33" s="81" t="s">
        <v>41</v>
      </c>
      <c r="AI33" s="81"/>
      <c r="AJ33" s="81"/>
      <c r="AK33" s="81"/>
      <c r="AL33" s="81" t="s">
        <v>41</v>
      </c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</row>
    <row r="34" spans="1:80" s="82" customFormat="1" ht="56.1" customHeight="1" x14ac:dyDescent="0.25">
      <c r="A34" s="265">
        <v>27</v>
      </c>
      <c r="B34" s="188" t="s">
        <v>129</v>
      </c>
      <c r="C34" s="188" t="s">
        <v>54</v>
      </c>
      <c r="D34" s="314">
        <v>10</v>
      </c>
      <c r="E34" s="228"/>
      <c r="F34" s="228"/>
      <c r="G34" s="228"/>
      <c r="H34" s="217">
        <v>1</v>
      </c>
      <c r="I34" s="217"/>
      <c r="J34" s="217"/>
      <c r="K34" s="217"/>
      <c r="L34" s="217"/>
      <c r="M34" s="217"/>
      <c r="N34" s="274"/>
      <c r="O34" s="274"/>
      <c r="P34" s="274"/>
      <c r="Q34" s="145"/>
      <c r="R34" s="145"/>
      <c r="S34" s="145"/>
      <c r="T34" s="145"/>
      <c r="U34" s="145"/>
      <c r="V34" s="145"/>
      <c r="W34" s="145"/>
      <c r="X34" s="145" t="s">
        <v>41</v>
      </c>
      <c r="Y34" s="145"/>
      <c r="Z34" s="145"/>
      <c r="AA34" s="145"/>
      <c r="AB34" s="145"/>
      <c r="AC34" s="145"/>
      <c r="AD34" s="145"/>
      <c r="AE34" s="81"/>
      <c r="AF34" s="81"/>
      <c r="AG34" s="81" t="s">
        <v>41</v>
      </c>
      <c r="AH34" s="81"/>
      <c r="AI34" s="81"/>
      <c r="AJ34" s="81" t="s">
        <v>41</v>
      </c>
      <c r="AK34" s="81"/>
      <c r="AL34" s="81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</row>
    <row r="35" spans="1:80" s="82" customFormat="1" ht="56.1" customHeight="1" x14ac:dyDescent="0.25">
      <c r="A35" s="265">
        <v>28</v>
      </c>
      <c r="B35" s="188" t="s">
        <v>130</v>
      </c>
      <c r="C35" s="188" t="s">
        <v>37</v>
      </c>
      <c r="D35" s="232">
        <v>5</v>
      </c>
      <c r="E35" s="278"/>
      <c r="F35" s="278"/>
      <c r="G35" s="278">
        <v>1</v>
      </c>
      <c r="H35" s="217"/>
      <c r="I35" s="217"/>
      <c r="J35" s="217"/>
      <c r="K35" s="217"/>
      <c r="L35" s="274"/>
      <c r="M35" s="217"/>
      <c r="N35" s="217"/>
      <c r="O35" s="274"/>
      <c r="P35" s="274"/>
      <c r="Q35" s="81" t="s">
        <v>41</v>
      </c>
      <c r="R35" s="81" t="s">
        <v>41</v>
      </c>
      <c r="S35" s="81" t="s">
        <v>41</v>
      </c>
      <c r="T35" s="81" t="s">
        <v>41</v>
      </c>
      <c r="U35" s="81"/>
      <c r="V35" s="81" t="s">
        <v>41</v>
      </c>
      <c r="W35" s="81" t="s">
        <v>41</v>
      </c>
      <c r="X35" s="81" t="s">
        <v>41</v>
      </c>
      <c r="Y35" s="81" t="s">
        <v>41</v>
      </c>
      <c r="Z35" s="81"/>
      <c r="AA35" s="81" t="s">
        <v>41</v>
      </c>
      <c r="AB35" s="81" t="s">
        <v>41</v>
      </c>
      <c r="AC35" s="81"/>
      <c r="AD35" s="81" t="s">
        <v>41</v>
      </c>
      <c r="AE35" s="81" t="s">
        <v>41</v>
      </c>
      <c r="AF35" s="81"/>
      <c r="AG35" s="81"/>
      <c r="AH35" s="81"/>
      <c r="AI35" s="81"/>
      <c r="AJ35" s="81" t="s">
        <v>41</v>
      </c>
      <c r="AK35" s="81"/>
      <c r="AL35" s="81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</row>
    <row r="36" spans="1:80" s="82" customFormat="1" ht="56.1" customHeight="1" x14ac:dyDescent="0.25">
      <c r="A36" s="265">
        <v>29</v>
      </c>
      <c r="B36" s="188" t="s">
        <v>96</v>
      </c>
      <c r="C36" s="188" t="s">
        <v>37</v>
      </c>
      <c r="D36" s="232">
        <v>15</v>
      </c>
      <c r="E36" s="278"/>
      <c r="F36" s="278"/>
      <c r="G36" s="278">
        <v>1</v>
      </c>
      <c r="H36" s="217"/>
      <c r="I36" s="217"/>
      <c r="J36" s="217"/>
      <c r="K36" s="217"/>
      <c r="L36" s="274">
        <v>2</v>
      </c>
      <c r="M36" s="217"/>
      <c r="N36" s="217"/>
      <c r="O36" s="274"/>
      <c r="P36" s="274"/>
      <c r="Q36" s="81"/>
      <c r="R36" s="81"/>
      <c r="S36" s="81"/>
      <c r="T36" s="81"/>
      <c r="U36" s="81" t="s">
        <v>41</v>
      </c>
      <c r="V36" s="81" t="s">
        <v>41</v>
      </c>
      <c r="W36" s="81" t="s">
        <v>41</v>
      </c>
      <c r="X36" s="81" t="s">
        <v>41</v>
      </c>
      <c r="Y36" s="81" t="s">
        <v>41</v>
      </c>
      <c r="Z36" s="81" t="s">
        <v>41</v>
      </c>
      <c r="AA36" s="81" t="s">
        <v>41</v>
      </c>
      <c r="AB36" s="81" t="s">
        <v>41</v>
      </c>
      <c r="AC36" s="81"/>
      <c r="AD36" s="81" t="s">
        <v>41</v>
      </c>
      <c r="AE36" s="81" t="s">
        <v>41</v>
      </c>
      <c r="AF36" s="81"/>
      <c r="AG36" s="81"/>
      <c r="AH36" s="81"/>
      <c r="AI36" s="81"/>
      <c r="AJ36" s="81" t="s">
        <v>41</v>
      </c>
      <c r="AK36" s="81"/>
      <c r="AL36" s="81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</row>
    <row r="37" spans="1:80" s="82" customFormat="1" ht="56.1" customHeight="1" x14ac:dyDescent="0.25">
      <c r="A37" s="265">
        <v>30</v>
      </c>
      <c r="B37" s="188" t="s">
        <v>131</v>
      </c>
      <c r="C37" s="188" t="s">
        <v>37</v>
      </c>
      <c r="D37" s="232">
        <v>5</v>
      </c>
      <c r="E37" s="278"/>
      <c r="F37" s="278"/>
      <c r="G37" s="278">
        <v>1</v>
      </c>
      <c r="H37" s="217"/>
      <c r="I37" s="217"/>
      <c r="J37" s="217"/>
      <c r="K37" s="217"/>
      <c r="L37" s="274"/>
      <c r="M37" s="217"/>
      <c r="N37" s="217">
        <v>1</v>
      </c>
      <c r="O37" s="274">
        <v>1</v>
      </c>
      <c r="P37" s="274"/>
      <c r="Q37" s="81" t="s">
        <v>41</v>
      </c>
      <c r="R37" s="81"/>
      <c r="S37" s="81"/>
      <c r="T37" s="81"/>
      <c r="U37" s="81"/>
      <c r="V37" s="81" t="s">
        <v>41</v>
      </c>
      <c r="W37" s="81" t="s">
        <v>41</v>
      </c>
      <c r="X37" s="81" t="s">
        <v>41</v>
      </c>
      <c r="Y37" s="81" t="s">
        <v>41</v>
      </c>
      <c r="Z37" s="81"/>
      <c r="AA37" s="81" t="s">
        <v>41</v>
      </c>
      <c r="AB37" s="81" t="s">
        <v>41</v>
      </c>
      <c r="AC37" s="81" t="s">
        <v>41</v>
      </c>
      <c r="AD37" s="81" t="s">
        <v>41</v>
      </c>
      <c r="AE37" s="81" t="s">
        <v>41</v>
      </c>
      <c r="AF37" s="81"/>
      <c r="AG37" s="81"/>
      <c r="AH37" s="81"/>
      <c r="AI37" s="81"/>
      <c r="AJ37" s="81" t="s">
        <v>41</v>
      </c>
      <c r="AK37" s="81"/>
      <c r="AL37" s="81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</row>
    <row r="38" spans="1:80" s="82" customFormat="1" ht="56.1" customHeight="1" x14ac:dyDescent="0.25">
      <c r="A38" s="265">
        <v>31</v>
      </c>
      <c r="B38" s="188" t="s">
        <v>114</v>
      </c>
      <c r="C38" s="188" t="s">
        <v>37</v>
      </c>
      <c r="D38" s="232">
        <v>240</v>
      </c>
      <c r="E38" s="281"/>
      <c r="F38" s="281"/>
      <c r="G38" s="281"/>
      <c r="H38" s="217"/>
      <c r="I38" s="217"/>
      <c r="J38" s="217"/>
      <c r="K38" s="217"/>
      <c r="L38" s="274"/>
      <c r="M38" s="217"/>
      <c r="N38" s="217"/>
      <c r="O38" s="274"/>
      <c r="P38" s="274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 t="s">
        <v>41</v>
      </c>
      <c r="AI38" s="81"/>
      <c r="AJ38" s="81"/>
      <c r="AK38" s="81"/>
      <c r="AL38" s="81" t="s">
        <v>41</v>
      </c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</row>
    <row r="39" spans="1:80" s="93" customFormat="1" x14ac:dyDescent="0.25">
      <c r="A39" s="365" t="s">
        <v>33</v>
      </c>
      <c r="B39" s="365"/>
      <c r="C39" s="365"/>
      <c r="D39" s="90">
        <f>SUM(D8:D38)</f>
        <v>7740</v>
      </c>
      <c r="E39" s="90">
        <f>SUM(E8:E38)</f>
        <v>4</v>
      </c>
      <c r="F39" s="90"/>
      <c r="G39" s="90">
        <f t="shared" ref="G39:P39" si="0">SUM(G8:G38)</f>
        <v>3</v>
      </c>
      <c r="H39" s="90">
        <f t="shared" si="0"/>
        <v>3</v>
      </c>
      <c r="I39" s="90">
        <f t="shared" si="0"/>
        <v>5</v>
      </c>
      <c r="J39" s="90">
        <f t="shared" si="0"/>
        <v>3</v>
      </c>
      <c r="K39" s="90">
        <f t="shared" si="0"/>
        <v>2</v>
      </c>
      <c r="L39" s="90">
        <f t="shared" si="0"/>
        <v>12</v>
      </c>
      <c r="M39" s="90">
        <f t="shared" si="0"/>
        <v>4</v>
      </c>
      <c r="N39" s="90">
        <f t="shared" si="0"/>
        <v>1</v>
      </c>
      <c r="O39" s="90">
        <f t="shared" si="0"/>
        <v>1</v>
      </c>
      <c r="P39" s="90">
        <f t="shared" si="0"/>
        <v>2</v>
      </c>
      <c r="Q39" s="91">
        <f>+COUNTA(Q8:Q38)</f>
        <v>14</v>
      </c>
      <c r="R39" s="91">
        <f t="shared" ref="R39:AL39" si="1">+COUNTA(R8:R38)</f>
        <v>8</v>
      </c>
      <c r="S39" s="91">
        <f t="shared" si="1"/>
        <v>8</v>
      </c>
      <c r="T39" s="91">
        <f t="shared" si="1"/>
        <v>8</v>
      </c>
      <c r="U39" s="91">
        <f t="shared" si="1"/>
        <v>5</v>
      </c>
      <c r="V39" s="91">
        <f t="shared" si="1"/>
        <v>10</v>
      </c>
      <c r="W39" s="91">
        <f t="shared" si="1"/>
        <v>13</v>
      </c>
      <c r="X39" s="91">
        <f t="shared" si="1"/>
        <v>18</v>
      </c>
      <c r="Y39" s="91">
        <f t="shared" si="1"/>
        <v>17</v>
      </c>
      <c r="Z39" s="91">
        <f t="shared" si="1"/>
        <v>5</v>
      </c>
      <c r="AA39" s="91">
        <f t="shared" si="1"/>
        <v>13</v>
      </c>
      <c r="AB39" s="91">
        <f t="shared" si="1"/>
        <v>17</v>
      </c>
      <c r="AC39" s="91">
        <f t="shared" si="1"/>
        <v>1</v>
      </c>
      <c r="AD39" s="91">
        <f t="shared" si="1"/>
        <v>12</v>
      </c>
      <c r="AE39" s="91">
        <f t="shared" si="1"/>
        <v>14</v>
      </c>
      <c r="AF39" s="91">
        <f t="shared" si="1"/>
        <v>5</v>
      </c>
      <c r="AG39" s="91">
        <f t="shared" si="1"/>
        <v>2</v>
      </c>
      <c r="AH39" s="91">
        <f t="shared" si="1"/>
        <v>10</v>
      </c>
      <c r="AI39" s="91">
        <f t="shared" si="1"/>
        <v>0</v>
      </c>
      <c r="AJ39" s="91">
        <f t="shared" si="1"/>
        <v>17</v>
      </c>
      <c r="AK39" s="91">
        <f t="shared" si="1"/>
        <v>4</v>
      </c>
      <c r="AL39" s="91">
        <f t="shared" si="1"/>
        <v>10</v>
      </c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</row>
    <row r="40" spans="1:80" x14ac:dyDescent="0.25">
      <c r="AI40" s="94"/>
      <c r="AL40" s="95"/>
    </row>
    <row r="41" spans="1:80" x14ac:dyDescent="0.25">
      <c r="B41" s="96"/>
      <c r="C41" s="133" t="s">
        <v>34</v>
      </c>
      <c r="D41" s="91">
        <f>ROUNDUP((D39/60/8),0)</f>
        <v>17</v>
      </c>
      <c r="E41" s="94"/>
      <c r="F41" s="94"/>
      <c r="G41" s="94"/>
    </row>
    <row r="42" spans="1:80" s="74" customFormat="1" x14ac:dyDescent="0.25">
      <c r="A42" s="72"/>
      <c r="B42" s="72"/>
      <c r="C42" s="93"/>
      <c r="D42" s="97"/>
      <c r="E42" s="94"/>
      <c r="F42" s="94"/>
      <c r="G42" s="94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</row>
    <row r="43" spans="1:80" s="74" customFormat="1" x14ac:dyDescent="0.25">
      <c r="A43" s="72"/>
      <c r="B43" s="72"/>
      <c r="C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</row>
  </sheetData>
  <mergeCells count="27">
    <mergeCell ref="AI5:AI6"/>
    <mergeCell ref="AJ5:AJ7"/>
    <mergeCell ref="A39:C39"/>
    <mergeCell ref="AK5:AK7"/>
    <mergeCell ref="AL5:AL7"/>
    <mergeCell ref="E6:K6"/>
    <mergeCell ref="L6:N6"/>
    <mergeCell ref="O6:P6"/>
    <mergeCell ref="Q6:U6"/>
    <mergeCell ref="W6:AA6"/>
    <mergeCell ref="AB6:AD6"/>
    <mergeCell ref="A1:AL1"/>
    <mergeCell ref="A2:AL2"/>
    <mergeCell ref="A4:A7"/>
    <mergeCell ref="B4:B7"/>
    <mergeCell ref="C4:C7"/>
    <mergeCell ref="D4:D7"/>
    <mergeCell ref="E4:P4"/>
    <mergeCell ref="Q4:AD4"/>
    <mergeCell ref="AE4:AI4"/>
    <mergeCell ref="AJ4:AL4"/>
    <mergeCell ref="E5:P5"/>
    <mergeCell ref="Q5:AD5"/>
    <mergeCell ref="AE5:AE6"/>
    <mergeCell ref="AF5:AF6"/>
    <mergeCell ref="AG5:AG6"/>
    <mergeCell ref="AH5:AH6"/>
  </mergeCells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CB36"/>
  <sheetViews>
    <sheetView zoomScale="59" zoomScaleNormal="59" workbookViewId="0">
      <pane xSplit="2" ySplit="7" topLeftCell="C23" activePane="bottomRight" state="frozen"/>
      <selection activeCell="C8" sqref="C8"/>
      <selection pane="topRight" activeCell="C8" sqref="C8"/>
      <selection pane="bottomLeft" activeCell="C8" sqref="C8"/>
      <selection pane="bottomRight" activeCell="L7" sqref="L7"/>
    </sheetView>
  </sheetViews>
  <sheetFormatPr baseColWidth="10" defaultColWidth="13.33203125" defaultRowHeight="15.75" x14ac:dyDescent="0.25"/>
  <cols>
    <col min="1" max="1" width="11.83203125" style="72" customWidth="1"/>
    <col min="2" max="2" width="71.5" style="72" customWidth="1"/>
    <col min="3" max="3" width="51.1640625" style="72" customWidth="1"/>
    <col min="4" max="4" width="10.1640625" style="73" customWidth="1"/>
    <col min="5" max="8" width="7" style="74" customWidth="1"/>
    <col min="9" max="10" width="10.33203125" style="74" customWidth="1"/>
    <col min="11" max="11" width="12.5" style="74" customWidth="1"/>
    <col min="12" max="12" width="13" style="74" customWidth="1"/>
    <col min="13" max="13" width="13.6640625" style="74" customWidth="1"/>
    <col min="14" max="14" width="14.6640625" style="74" customWidth="1"/>
    <col min="15" max="20" width="7" style="74" customWidth="1"/>
    <col min="21" max="21" width="29" style="74" customWidth="1"/>
    <col min="22" max="34" width="7" style="74" customWidth="1"/>
    <col min="35" max="35" width="6.5" style="74" customWidth="1"/>
    <col min="36" max="38" width="9.6640625" style="72" customWidth="1"/>
    <col min="39" max="16384" width="13.33203125" style="72"/>
  </cols>
  <sheetData>
    <row r="1" spans="1:80" ht="18.75" customHeight="1" x14ac:dyDescent="0.25">
      <c r="A1" s="366" t="s">
        <v>40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</row>
    <row r="2" spans="1:80" ht="29.25" customHeight="1" x14ac:dyDescent="0.25">
      <c r="A2" s="366" t="s">
        <v>216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</row>
    <row r="4" spans="1:80" s="75" customFormat="1" ht="26.1" customHeight="1" x14ac:dyDescent="0.2">
      <c r="A4" s="367" t="s">
        <v>0</v>
      </c>
      <c r="B4" s="381" t="s">
        <v>1</v>
      </c>
      <c r="C4" s="381" t="s">
        <v>2</v>
      </c>
      <c r="D4" s="383" t="s">
        <v>3</v>
      </c>
      <c r="E4" s="367" t="s">
        <v>4</v>
      </c>
      <c r="F4" s="367"/>
      <c r="G4" s="367"/>
      <c r="H4" s="367"/>
      <c r="I4" s="367"/>
      <c r="J4" s="367"/>
      <c r="K4" s="367"/>
      <c r="L4" s="367"/>
      <c r="M4" s="367"/>
      <c r="N4" s="367"/>
      <c r="O4" s="372" t="s">
        <v>5</v>
      </c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4"/>
      <c r="AE4" s="367" t="s">
        <v>6</v>
      </c>
      <c r="AF4" s="367"/>
      <c r="AG4" s="367"/>
      <c r="AH4" s="367"/>
      <c r="AI4" s="367"/>
      <c r="AJ4" s="374" t="s">
        <v>7</v>
      </c>
      <c r="AK4" s="367"/>
      <c r="AL4" s="367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</row>
    <row r="5" spans="1:80" s="75" customFormat="1" ht="26.1" customHeight="1" x14ac:dyDescent="0.2">
      <c r="A5" s="367"/>
      <c r="B5" s="381"/>
      <c r="C5" s="381"/>
      <c r="D5" s="383"/>
      <c r="E5" s="368" t="s">
        <v>8</v>
      </c>
      <c r="F5" s="368"/>
      <c r="G5" s="368"/>
      <c r="H5" s="368"/>
      <c r="I5" s="368"/>
      <c r="J5" s="368"/>
      <c r="K5" s="367"/>
      <c r="L5" s="367"/>
      <c r="M5" s="367"/>
      <c r="N5" s="367"/>
      <c r="O5" s="372" t="s">
        <v>9</v>
      </c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4"/>
      <c r="AE5" s="369" t="s">
        <v>10</v>
      </c>
      <c r="AF5" s="369" t="s">
        <v>11</v>
      </c>
      <c r="AG5" s="369" t="s">
        <v>12</v>
      </c>
      <c r="AH5" s="369" t="s">
        <v>13</v>
      </c>
      <c r="AI5" s="369" t="s">
        <v>14</v>
      </c>
      <c r="AJ5" s="379" t="s">
        <v>15</v>
      </c>
      <c r="AK5" s="369" t="s">
        <v>16</v>
      </c>
      <c r="AL5" s="369" t="s">
        <v>17</v>
      </c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</row>
    <row r="6" spans="1:80" s="75" customFormat="1" ht="101.1" customHeight="1" x14ac:dyDescent="0.2">
      <c r="A6" s="367"/>
      <c r="B6" s="381"/>
      <c r="C6" s="381"/>
      <c r="D6" s="384"/>
      <c r="E6" s="372" t="s">
        <v>18</v>
      </c>
      <c r="F6" s="373"/>
      <c r="G6" s="373"/>
      <c r="H6" s="373"/>
      <c r="I6" s="373"/>
      <c r="J6" s="374"/>
      <c r="K6" s="372" t="s">
        <v>19</v>
      </c>
      <c r="L6" s="374"/>
      <c r="M6" s="372" t="s">
        <v>20</v>
      </c>
      <c r="N6" s="374"/>
      <c r="O6" s="376" t="s">
        <v>21</v>
      </c>
      <c r="P6" s="377"/>
      <c r="Q6" s="377"/>
      <c r="R6" s="377"/>
      <c r="S6" s="377"/>
      <c r="T6" s="378"/>
      <c r="U6" s="134" t="s">
        <v>22</v>
      </c>
      <c r="V6" s="367" t="s">
        <v>95</v>
      </c>
      <c r="W6" s="367"/>
      <c r="X6" s="367"/>
      <c r="Y6" s="367"/>
      <c r="Z6" s="367"/>
      <c r="AA6" s="372"/>
      <c r="AB6" s="372" t="s">
        <v>61</v>
      </c>
      <c r="AC6" s="373"/>
      <c r="AD6" s="374"/>
      <c r="AE6" s="369"/>
      <c r="AF6" s="369"/>
      <c r="AG6" s="369"/>
      <c r="AH6" s="369"/>
      <c r="AI6" s="369"/>
      <c r="AJ6" s="379"/>
      <c r="AK6" s="369"/>
      <c r="AL6" s="369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</row>
    <row r="7" spans="1:80" s="75" customFormat="1" ht="233.1" customHeight="1" x14ac:dyDescent="0.2">
      <c r="A7" s="368"/>
      <c r="B7" s="382"/>
      <c r="C7" s="382"/>
      <c r="D7" s="385"/>
      <c r="E7" s="76" t="s">
        <v>38</v>
      </c>
      <c r="F7" s="76" t="s">
        <v>39</v>
      </c>
      <c r="G7" s="76" t="s">
        <v>23</v>
      </c>
      <c r="H7" s="24" t="s">
        <v>79</v>
      </c>
      <c r="I7" s="10" t="s">
        <v>56</v>
      </c>
      <c r="J7" s="10" t="s">
        <v>91</v>
      </c>
      <c r="K7" s="140" t="s">
        <v>94</v>
      </c>
      <c r="L7" s="77" t="s">
        <v>24</v>
      </c>
      <c r="M7" s="77" t="s">
        <v>25</v>
      </c>
      <c r="N7" s="77" t="s">
        <v>42</v>
      </c>
      <c r="O7" s="77" t="s">
        <v>26</v>
      </c>
      <c r="P7" s="77" t="s">
        <v>36</v>
      </c>
      <c r="Q7" s="77" t="s">
        <v>35</v>
      </c>
      <c r="R7" s="147" t="s">
        <v>57</v>
      </c>
      <c r="S7" s="77" t="s">
        <v>45</v>
      </c>
      <c r="T7" s="77" t="s">
        <v>27</v>
      </c>
      <c r="U7" s="104" t="s">
        <v>69</v>
      </c>
      <c r="V7" s="77" t="s">
        <v>28</v>
      </c>
      <c r="W7" s="77" t="s">
        <v>29</v>
      </c>
      <c r="X7" s="77" t="s">
        <v>30</v>
      </c>
      <c r="Y7" s="77" t="s">
        <v>44</v>
      </c>
      <c r="Z7" s="77" t="s">
        <v>31</v>
      </c>
      <c r="AA7" s="79" t="s">
        <v>32</v>
      </c>
      <c r="AB7" s="78" t="s">
        <v>58</v>
      </c>
      <c r="AC7" s="78" t="s">
        <v>59</v>
      </c>
      <c r="AD7" s="78" t="s">
        <v>60</v>
      </c>
      <c r="AE7" s="136"/>
      <c r="AF7" s="136"/>
      <c r="AG7" s="136"/>
      <c r="AH7" s="136"/>
      <c r="AI7" s="136"/>
      <c r="AJ7" s="380"/>
      <c r="AK7" s="375"/>
      <c r="AL7" s="375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</row>
    <row r="8" spans="1:80" s="82" customFormat="1" ht="56.1" customHeight="1" x14ac:dyDescent="0.25">
      <c r="A8" s="87">
        <v>1</v>
      </c>
      <c r="B8" s="188" t="s">
        <v>102</v>
      </c>
      <c r="C8" s="188" t="s">
        <v>37</v>
      </c>
      <c r="D8" s="214">
        <v>1</v>
      </c>
      <c r="E8" s="148">
        <v>1</v>
      </c>
      <c r="F8" s="148"/>
      <c r="G8" s="148"/>
      <c r="H8" s="148"/>
      <c r="I8" s="148"/>
      <c r="J8" s="148"/>
      <c r="K8" s="148"/>
      <c r="L8" s="148"/>
      <c r="M8" s="80"/>
      <c r="N8" s="81"/>
      <c r="O8" s="145"/>
      <c r="P8" s="145"/>
      <c r="Q8" s="145"/>
      <c r="R8" s="145"/>
      <c r="S8" s="145"/>
      <c r="T8" s="145"/>
      <c r="U8" s="145"/>
      <c r="V8" s="145"/>
      <c r="W8" s="145" t="s">
        <v>41</v>
      </c>
      <c r="X8" s="145" t="s">
        <v>41</v>
      </c>
      <c r="Y8" s="145"/>
      <c r="Z8" s="145"/>
      <c r="AA8" s="145"/>
      <c r="AB8" s="145" t="s">
        <v>41</v>
      </c>
      <c r="AC8" s="145"/>
      <c r="AD8" s="145"/>
      <c r="AE8" s="81" t="s">
        <v>41</v>
      </c>
      <c r="AF8" s="81"/>
      <c r="AG8" s="81"/>
      <c r="AH8" s="81"/>
      <c r="AI8" s="81"/>
      <c r="AJ8" s="81" t="s">
        <v>41</v>
      </c>
      <c r="AK8" s="81"/>
      <c r="AL8" s="81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</row>
    <row r="9" spans="1:80" s="82" customFormat="1" ht="56.1" customHeight="1" x14ac:dyDescent="0.25">
      <c r="A9" s="143">
        <v>2</v>
      </c>
      <c r="B9" s="220" t="s">
        <v>166</v>
      </c>
      <c r="C9" s="188" t="s">
        <v>37</v>
      </c>
      <c r="D9" s="214">
        <v>10</v>
      </c>
      <c r="E9" s="148">
        <v>1</v>
      </c>
      <c r="F9" s="148"/>
      <c r="G9" s="148"/>
      <c r="H9" s="148"/>
      <c r="I9" s="148"/>
      <c r="J9" s="148"/>
      <c r="K9" s="148"/>
      <c r="L9" s="148"/>
      <c r="M9" s="80"/>
      <c r="N9" s="81"/>
      <c r="O9" s="145" t="s">
        <v>41</v>
      </c>
      <c r="P9" s="145"/>
      <c r="Q9" s="145"/>
      <c r="R9" s="145"/>
      <c r="S9" s="145"/>
      <c r="T9" s="145"/>
      <c r="U9" s="145"/>
      <c r="V9" s="145"/>
      <c r="W9" s="145" t="s">
        <v>41</v>
      </c>
      <c r="X9" s="145" t="s">
        <v>41</v>
      </c>
      <c r="Y9" s="145"/>
      <c r="Z9" s="145"/>
      <c r="AA9" s="145"/>
      <c r="AB9" s="145" t="s">
        <v>41</v>
      </c>
      <c r="AC9" s="145"/>
      <c r="AD9" s="145"/>
      <c r="AE9" s="81"/>
      <c r="AF9" s="81" t="s">
        <v>41</v>
      </c>
      <c r="AG9" s="81"/>
      <c r="AH9" s="81"/>
      <c r="AI9" s="81"/>
      <c r="AJ9" s="81"/>
      <c r="AK9" s="81" t="s">
        <v>41</v>
      </c>
      <c r="AL9" s="81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</row>
    <row r="10" spans="1:80" s="82" customFormat="1" ht="56.1" customHeight="1" x14ac:dyDescent="0.25">
      <c r="A10" s="87">
        <v>3</v>
      </c>
      <c r="B10" s="188" t="s">
        <v>103</v>
      </c>
      <c r="C10" s="213" t="s">
        <v>37</v>
      </c>
      <c r="D10" s="214">
        <v>4</v>
      </c>
      <c r="E10" s="148">
        <v>1</v>
      </c>
      <c r="F10" s="148"/>
      <c r="G10" s="148"/>
      <c r="H10" s="148"/>
      <c r="I10" s="148"/>
      <c r="J10" s="148"/>
      <c r="K10" s="148">
        <v>2</v>
      </c>
      <c r="L10" s="148"/>
      <c r="M10" s="80"/>
      <c r="N10" s="81"/>
      <c r="O10" s="145" t="s">
        <v>41</v>
      </c>
      <c r="P10" s="145" t="s">
        <v>41</v>
      </c>
      <c r="Q10" s="145" t="s">
        <v>41</v>
      </c>
      <c r="R10" s="145" t="s">
        <v>41</v>
      </c>
      <c r="S10" s="145"/>
      <c r="T10" s="145" t="s">
        <v>41</v>
      </c>
      <c r="U10" s="145" t="s">
        <v>41</v>
      </c>
      <c r="V10" s="145" t="s">
        <v>41</v>
      </c>
      <c r="W10" s="145" t="s">
        <v>41</v>
      </c>
      <c r="X10" s="145" t="s">
        <v>41</v>
      </c>
      <c r="Y10" s="145"/>
      <c r="Z10" s="145" t="s">
        <v>41</v>
      </c>
      <c r="AA10" s="145" t="s">
        <v>41</v>
      </c>
      <c r="AB10" s="145" t="s">
        <v>41</v>
      </c>
      <c r="AC10" s="145"/>
      <c r="AD10" s="145" t="s">
        <v>41</v>
      </c>
      <c r="AE10" s="81" t="s">
        <v>41</v>
      </c>
      <c r="AF10" s="81"/>
      <c r="AG10" s="81"/>
      <c r="AH10" s="81"/>
      <c r="AI10" s="81"/>
      <c r="AJ10" s="81" t="s">
        <v>41</v>
      </c>
      <c r="AK10" s="81"/>
      <c r="AL10" s="81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</row>
    <row r="11" spans="1:80" s="82" customFormat="1" ht="78" customHeight="1" x14ac:dyDescent="0.25">
      <c r="A11" s="143">
        <v>4</v>
      </c>
      <c r="B11" s="188" t="s">
        <v>104</v>
      </c>
      <c r="C11" s="188" t="s">
        <v>37</v>
      </c>
      <c r="D11" s="214">
        <v>5</v>
      </c>
      <c r="E11" s="148">
        <v>1</v>
      </c>
      <c r="F11" s="148"/>
      <c r="G11" s="148"/>
      <c r="H11" s="148"/>
      <c r="I11" s="148"/>
      <c r="J11" s="148"/>
      <c r="K11" s="148">
        <v>1</v>
      </c>
      <c r="L11" s="148"/>
      <c r="M11" s="80"/>
      <c r="N11" s="81"/>
      <c r="O11" s="145" t="s">
        <v>41</v>
      </c>
      <c r="P11" s="145"/>
      <c r="Q11" s="145"/>
      <c r="R11" s="145"/>
      <c r="S11" s="145"/>
      <c r="T11" s="145" t="s">
        <v>41</v>
      </c>
      <c r="U11" s="145" t="s">
        <v>41</v>
      </c>
      <c r="V11" s="145" t="s">
        <v>41</v>
      </c>
      <c r="W11" s="145" t="s">
        <v>41</v>
      </c>
      <c r="X11" s="145" t="s">
        <v>41</v>
      </c>
      <c r="Y11" s="145"/>
      <c r="Z11" s="145" t="s">
        <v>41</v>
      </c>
      <c r="AA11" s="145" t="s">
        <v>41</v>
      </c>
      <c r="AB11" s="145" t="s">
        <v>41</v>
      </c>
      <c r="AC11" s="145"/>
      <c r="AD11" s="145" t="s">
        <v>41</v>
      </c>
      <c r="AE11" s="81" t="s">
        <v>41</v>
      </c>
      <c r="AF11" s="81"/>
      <c r="AG11" s="81"/>
      <c r="AH11" s="81"/>
      <c r="AI11" s="81"/>
      <c r="AJ11" s="81" t="s">
        <v>41</v>
      </c>
      <c r="AK11" s="81"/>
      <c r="AL11" s="81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</row>
    <row r="12" spans="1:80" s="82" customFormat="1" ht="56.1" customHeight="1" x14ac:dyDescent="0.25">
      <c r="A12" s="87">
        <v>5</v>
      </c>
      <c r="B12" s="188" t="s">
        <v>63</v>
      </c>
      <c r="C12" s="188" t="s">
        <v>37</v>
      </c>
      <c r="D12" s="214">
        <v>240</v>
      </c>
      <c r="E12" s="148"/>
      <c r="F12" s="148"/>
      <c r="G12" s="148"/>
      <c r="H12" s="148"/>
      <c r="I12" s="148"/>
      <c r="J12" s="148"/>
      <c r="K12" s="148"/>
      <c r="L12" s="148"/>
      <c r="M12" s="80"/>
      <c r="N12" s="81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81"/>
      <c r="AF12" s="81"/>
      <c r="AG12" s="81"/>
      <c r="AH12" s="81" t="s">
        <v>41</v>
      </c>
      <c r="AI12" s="81"/>
      <c r="AJ12" s="81"/>
      <c r="AK12" s="81"/>
      <c r="AL12" s="81" t="s">
        <v>41</v>
      </c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</row>
    <row r="13" spans="1:80" s="82" customFormat="1" ht="56.1" customHeight="1" x14ac:dyDescent="0.25">
      <c r="A13" s="143">
        <v>6</v>
      </c>
      <c r="B13" s="188" t="s">
        <v>105</v>
      </c>
      <c r="C13" s="188" t="s">
        <v>37</v>
      </c>
      <c r="D13" s="232">
        <v>10</v>
      </c>
      <c r="E13" s="148"/>
      <c r="F13" s="148">
        <v>1</v>
      </c>
      <c r="G13" s="148"/>
      <c r="H13" s="148"/>
      <c r="I13" s="148"/>
      <c r="J13" s="148"/>
      <c r="K13" s="148"/>
      <c r="L13" s="148"/>
      <c r="M13" s="80"/>
      <c r="N13" s="81"/>
      <c r="O13" s="145"/>
      <c r="P13" s="145"/>
      <c r="Q13" s="145"/>
      <c r="R13" s="145"/>
      <c r="S13" s="145"/>
      <c r="T13" s="145"/>
      <c r="U13" s="145"/>
      <c r="V13" s="145"/>
      <c r="W13" s="145" t="s">
        <v>41</v>
      </c>
      <c r="X13" s="145"/>
      <c r="Y13" s="145"/>
      <c r="Z13" s="145"/>
      <c r="AA13" s="145"/>
      <c r="AB13" s="145"/>
      <c r="AC13" s="145"/>
      <c r="AD13" s="145"/>
      <c r="AE13" s="81"/>
      <c r="AF13" s="81"/>
      <c r="AG13" s="81" t="s">
        <v>41</v>
      </c>
      <c r="AH13" s="81"/>
      <c r="AI13" s="81"/>
      <c r="AJ13" s="81" t="s">
        <v>41</v>
      </c>
      <c r="AK13" s="81"/>
      <c r="AL13" s="81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</row>
    <row r="14" spans="1:80" s="82" customFormat="1" ht="56.1" customHeight="1" x14ac:dyDescent="0.25">
      <c r="A14" s="87">
        <v>7</v>
      </c>
      <c r="B14" s="188" t="s">
        <v>106</v>
      </c>
      <c r="C14" s="188" t="s">
        <v>55</v>
      </c>
      <c r="D14" s="214">
        <v>5</v>
      </c>
      <c r="E14" s="148"/>
      <c r="F14" s="148"/>
      <c r="G14" s="148">
        <v>1</v>
      </c>
      <c r="H14" s="148"/>
      <c r="I14" s="148"/>
      <c r="J14" s="148"/>
      <c r="K14" s="6"/>
      <c r="L14" s="148"/>
      <c r="M14" s="80"/>
      <c r="N14" s="81"/>
      <c r="O14" s="145" t="s">
        <v>41</v>
      </c>
      <c r="P14" s="145" t="s">
        <v>41</v>
      </c>
      <c r="Q14" s="145" t="s">
        <v>41</v>
      </c>
      <c r="R14" s="145" t="s">
        <v>41</v>
      </c>
      <c r="S14" s="145"/>
      <c r="T14" s="145"/>
      <c r="U14" s="145" t="s">
        <v>41</v>
      </c>
      <c r="V14" s="145" t="s">
        <v>41</v>
      </c>
      <c r="W14" s="145" t="s">
        <v>41</v>
      </c>
      <c r="X14" s="145" t="s">
        <v>41</v>
      </c>
      <c r="Y14" s="145"/>
      <c r="Z14" s="145"/>
      <c r="AA14" s="145" t="s">
        <v>41</v>
      </c>
      <c r="AB14" s="145" t="s">
        <v>41</v>
      </c>
      <c r="AC14" s="145"/>
      <c r="AD14" s="145" t="s">
        <v>41</v>
      </c>
      <c r="AE14" s="81" t="s">
        <v>41</v>
      </c>
      <c r="AF14" s="81"/>
      <c r="AG14" s="81"/>
      <c r="AH14" s="81"/>
      <c r="AI14" s="81"/>
      <c r="AJ14" s="81" t="s">
        <v>41</v>
      </c>
      <c r="AK14" s="81"/>
      <c r="AL14" s="81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</row>
    <row r="15" spans="1:80" s="86" customFormat="1" ht="56.1" customHeight="1" x14ac:dyDescent="0.25">
      <c r="A15" s="143">
        <v>8</v>
      </c>
      <c r="B15" s="188" t="s">
        <v>64</v>
      </c>
      <c r="C15" s="188" t="s">
        <v>55</v>
      </c>
      <c r="D15" s="214">
        <v>480</v>
      </c>
      <c r="E15" s="148"/>
      <c r="F15" s="148"/>
      <c r="G15" s="148"/>
      <c r="H15" s="148"/>
      <c r="I15" s="148"/>
      <c r="J15" s="148"/>
      <c r="K15" s="6"/>
      <c r="L15" s="148"/>
      <c r="M15" s="83"/>
      <c r="N15" s="84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84"/>
      <c r="AF15" s="84"/>
      <c r="AG15" s="84"/>
      <c r="AH15" s="84" t="s">
        <v>41</v>
      </c>
      <c r="AI15" s="84"/>
      <c r="AJ15" s="84"/>
      <c r="AK15" s="84"/>
      <c r="AL15" s="84" t="s">
        <v>41</v>
      </c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</row>
    <row r="16" spans="1:80" s="86" customFormat="1" ht="56.1" customHeight="1" x14ac:dyDescent="0.25">
      <c r="A16" s="87">
        <v>9</v>
      </c>
      <c r="B16" s="188" t="s">
        <v>66</v>
      </c>
      <c r="C16" s="188" t="s">
        <v>55</v>
      </c>
      <c r="D16" s="214">
        <v>10</v>
      </c>
      <c r="E16" s="148"/>
      <c r="F16" s="148"/>
      <c r="G16" s="148"/>
      <c r="H16" s="148"/>
      <c r="I16" s="148">
        <v>1</v>
      </c>
      <c r="J16" s="148"/>
      <c r="K16" s="6"/>
      <c r="L16" s="148"/>
      <c r="M16" s="83"/>
      <c r="N16" s="84"/>
      <c r="O16" s="145" t="s">
        <v>41</v>
      </c>
      <c r="P16" s="145" t="s">
        <v>41</v>
      </c>
      <c r="Q16" s="145" t="s">
        <v>41</v>
      </c>
      <c r="R16" s="145" t="s">
        <v>41</v>
      </c>
      <c r="S16" s="145"/>
      <c r="T16" s="145"/>
      <c r="U16" s="145"/>
      <c r="V16" s="145" t="s">
        <v>41</v>
      </c>
      <c r="W16" s="145" t="s">
        <v>41</v>
      </c>
      <c r="X16" s="145" t="s">
        <v>41</v>
      </c>
      <c r="Y16" s="145"/>
      <c r="Z16" s="145"/>
      <c r="AA16" s="145" t="s">
        <v>41</v>
      </c>
      <c r="AB16" s="145" t="s">
        <v>41</v>
      </c>
      <c r="AC16" s="145"/>
      <c r="AD16" s="145" t="s">
        <v>41</v>
      </c>
      <c r="AE16" s="84" t="s">
        <v>41</v>
      </c>
      <c r="AF16" s="84"/>
      <c r="AG16" s="84"/>
      <c r="AH16" s="84"/>
      <c r="AI16" s="84"/>
      <c r="AJ16" s="84" t="s">
        <v>41</v>
      </c>
      <c r="AK16" s="84"/>
      <c r="AL16" s="84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</row>
    <row r="17" spans="1:80" s="82" customFormat="1" ht="56.1" customHeight="1" x14ac:dyDescent="0.25">
      <c r="A17" s="143">
        <v>10</v>
      </c>
      <c r="B17" s="188" t="s">
        <v>64</v>
      </c>
      <c r="C17" s="188" t="s">
        <v>55</v>
      </c>
      <c r="D17" s="214">
        <v>480</v>
      </c>
      <c r="E17" s="148"/>
      <c r="F17" s="148"/>
      <c r="G17" s="148"/>
      <c r="H17" s="148"/>
      <c r="I17" s="148"/>
      <c r="J17" s="148"/>
      <c r="K17" s="6"/>
      <c r="L17" s="148"/>
      <c r="M17" s="80"/>
      <c r="N17" s="81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81"/>
      <c r="AF17" s="81"/>
      <c r="AG17" s="81"/>
      <c r="AH17" s="81" t="s">
        <v>41</v>
      </c>
      <c r="AI17" s="81"/>
      <c r="AJ17" s="81"/>
      <c r="AK17" s="81"/>
      <c r="AL17" s="81" t="s">
        <v>41</v>
      </c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</row>
    <row r="18" spans="1:80" s="82" customFormat="1" ht="56.1" customHeight="1" x14ac:dyDescent="0.25">
      <c r="A18" s="87">
        <v>11</v>
      </c>
      <c r="B18" s="213" t="s">
        <v>108</v>
      </c>
      <c r="C18" s="188" t="s">
        <v>55</v>
      </c>
      <c r="D18" s="275">
        <v>195</v>
      </c>
      <c r="E18" s="148"/>
      <c r="F18" s="148"/>
      <c r="G18" s="148"/>
      <c r="H18" s="148">
        <v>1</v>
      </c>
      <c r="I18" s="148"/>
      <c r="J18" s="148"/>
      <c r="K18" s="145"/>
      <c r="L18" s="148"/>
      <c r="M18" s="81"/>
      <c r="N18" s="81"/>
      <c r="O18" s="145" t="s">
        <v>41</v>
      </c>
      <c r="P18" s="145"/>
      <c r="Q18" s="145"/>
      <c r="R18" s="145"/>
      <c r="S18" s="145"/>
      <c r="T18" s="145"/>
      <c r="U18" s="145" t="s">
        <v>41</v>
      </c>
      <c r="V18" s="145" t="s">
        <v>41</v>
      </c>
      <c r="W18" s="145" t="s">
        <v>41</v>
      </c>
      <c r="X18" s="145" t="s">
        <v>41</v>
      </c>
      <c r="Y18" s="145"/>
      <c r="Z18" s="145"/>
      <c r="AA18" s="145" t="s">
        <v>41</v>
      </c>
      <c r="AB18" s="145" t="s">
        <v>41</v>
      </c>
      <c r="AC18" s="145"/>
      <c r="AD18" s="231" t="s">
        <v>41</v>
      </c>
      <c r="AE18" s="294"/>
      <c r="AF18" s="294" t="s">
        <v>41</v>
      </c>
      <c r="AG18" s="274"/>
      <c r="AH18" s="274"/>
      <c r="AI18" s="274"/>
      <c r="AJ18" s="81" t="s">
        <v>41</v>
      </c>
      <c r="AK18" s="81"/>
      <c r="AL18" s="81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</row>
    <row r="19" spans="1:80" s="82" customFormat="1" ht="56.1" customHeight="1" x14ac:dyDescent="0.25">
      <c r="A19" s="143">
        <v>12</v>
      </c>
      <c r="B19" s="226" t="s">
        <v>80</v>
      </c>
      <c r="C19" s="188" t="s">
        <v>55</v>
      </c>
      <c r="D19" s="275">
        <v>60</v>
      </c>
      <c r="E19" s="7"/>
      <c r="F19" s="148"/>
      <c r="G19" s="148"/>
      <c r="H19" s="148">
        <v>1</v>
      </c>
      <c r="I19" s="148"/>
      <c r="J19" s="148"/>
      <c r="K19" s="81"/>
      <c r="L19" s="148"/>
      <c r="M19" s="81">
        <v>1</v>
      </c>
      <c r="N19" s="81">
        <v>1</v>
      </c>
      <c r="O19" s="145"/>
      <c r="P19" s="145"/>
      <c r="Q19" s="145"/>
      <c r="R19" s="145"/>
      <c r="S19" s="145"/>
      <c r="T19" s="145"/>
      <c r="U19" s="145" t="s">
        <v>41</v>
      </c>
      <c r="V19" s="145" t="s">
        <v>41</v>
      </c>
      <c r="W19" s="145" t="s">
        <v>41</v>
      </c>
      <c r="X19" s="145" t="s">
        <v>41</v>
      </c>
      <c r="Y19" s="145"/>
      <c r="Z19" s="145"/>
      <c r="AA19" s="145" t="s">
        <v>41</v>
      </c>
      <c r="AB19" s="145" t="s">
        <v>41</v>
      </c>
      <c r="AC19" s="145" t="s">
        <v>41</v>
      </c>
      <c r="AD19" s="145" t="s">
        <v>41</v>
      </c>
      <c r="AE19" s="81" t="s">
        <v>41</v>
      </c>
      <c r="AF19" s="81"/>
      <c r="AG19" s="81"/>
      <c r="AH19" s="81"/>
      <c r="AI19" s="81"/>
      <c r="AJ19" s="81" t="s">
        <v>41</v>
      </c>
      <c r="AK19" s="81"/>
      <c r="AL19" s="81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</row>
    <row r="20" spans="1:80" s="127" customFormat="1" ht="56.1" customHeight="1" x14ac:dyDescent="0.25">
      <c r="A20" s="87">
        <v>13</v>
      </c>
      <c r="B20" s="226" t="s">
        <v>81</v>
      </c>
      <c r="C20" s="188" t="s">
        <v>55</v>
      </c>
      <c r="D20" s="275">
        <f>14*8*60</f>
        <v>6720</v>
      </c>
      <c r="E20" s="7"/>
      <c r="F20" s="148"/>
      <c r="G20" s="148"/>
      <c r="H20" s="148"/>
      <c r="I20" s="148"/>
      <c r="J20" s="148"/>
      <c r="K20" s="81"/>
      <c r="L20" s="148"/>
      <c r="M20" s="81"/>
      <c r="N20" s="81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81"/>
      <c r="AF20" s="81"/>
      <c r="AG20" s="81"/>
      <c r="AH20" s="81" t="s">
        <v>41</v>
      </c>
      <c r="AI20" s="81"/>
      <c r="AJ20" s="81"/>
      <c r="AK20" s="81"/>
      <c r="AL20" s="81" t="s">
        <v>41</v>
      </c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</row>
    <row r="21" spans="1:80" s="82" customFormat="1" ht="56.1" customHeight="1" x14ac:dyDescent="0.25">
      <c r="A21" s="143">
        <v>14</v>
      </c>
      <c r="B21" s="226" t="s">
        <v>65</v>
      </c>
      <c r="C21" s="188" t="s">
        <v>55</v>
      </c>
      <c r="D21" s="275">
        <v>10</v>
      </c>
      <c r="E21" s="7"/>
      <c r="F21" s="148"/>
      <c r="G21" s="148"/>
      <c r="H21" s="148">
        <v>1</v>
      </c>
      <c r="I21" s="148"/>
      <c r="J21" s="148"/>
      <c r="K21" s="81"/>
      <c r="L21" s="148"/>
      <c r="M21" s="81"/>
      <c r="N21" s="81"/>
      <c r="O21" s="145"/>
      <c r="P21" s="145"/>
      <c r="Q21" s="145"/>
      <c r="R21" s="145"/>
      <c r="S21" s="145"/>
      <c r="T21" s="145"/>
      <c r="U21" s="145"/>
      <c r="V21" s="145"/>
      <c r="W21" s="145" t="s">
        <v>41</v>
      </c>
      <c r="X21" s="145" t="s">
        <v>41</v>
      </c>
      <c r="Y21" s="145"/>
      <c r="Z21" s="145"/>
      <c r="AA21" s="145"/>
      <c r="AB21" s="145" t="s">
        <v>41</v>
      </c>
      <c r="AC21" s="145"/>
      <c r="AD21" s="145"/>
      <c r="AE21" s="81"/>
      <c r="AF21" s="81" t="s">
        <v>41</v>
      </c>
      <c r="AG21" s="81"/>
      <c r="AH21" s="81"/>
      <c r="AI21" s="81"/>
      <c r="AJ21" s="81"/>
      <c r="AK21" s="81" t="s">
        <v>41</v>
      </c>
      <c r="AL21" s="81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</row>
    <row r="22" spans="1:80" s="82" customFormat="1" ht="69.75" customHeight="1" x14ac:dyDescent="0.25">
      <c r="A22" s="87">
        <v>15</v>
      </c>
      <c r="B22" s="188" t="s">
        <v>147</v>
      </c>
      <c r="C22" s="188" t="s">
        <v>55</v>
      </c>
      <c r="D22" s="275">
        <v>180</v>
      </c>
      <c r="E22" s="7"/>
      <c r="F22" s="148"/>
      <c r="G22" s="148"/>
      <c r="H22" s="148">
        <v>1</v>
      </c>
      <c r="I22" s="148"/>
      <c r="J22" s="148"/>
      <c r="K22" s="148">
        <v>8</v>
      </c>
      <c r="L22" s="148"/>
      <c r="M22" s="81"/>
      <c r="N22" s="81"/>
      <c r="O22" s="145" t="s">
        <v>41</v>
      </c>
      <c r="P22" s="145" t="s">
        <v>41</v>
      </c>
      <c r="Q22" s="145" t="s">
        <v>41</v>
      </c>
      <c r="R22" s="145" t="s">
        <v>41</v>
      </c>
      <c r="S22" s="145" t="s">
        <v>41</v>
      </c>
      <c r="T22" s="145"/>
      <c r="U22" s="145" t="s">
        <v>41</v>
      </c>
      <c r="V22" s="145" t="s">
        <v>41</v>
      </c>
      <c r="W22" s="145" t="s">
        <v>41</v>
      </c>
      <c r="X22" s="145" t="s">
        <v>41</v>
      </c>
      <c r="Y22" s="145" t="s">
        <v>41</v>
      </c>
      <c r="Z22" s="145" t="s">
        <v>41</v>
      </c>
      <c r="AA22" s="145" t="s">
        <v>41</v>
      </c>
      <c r="AB22" s="145" t="s">
        <v>41</v>
      </c>
      <c r="AC22" s="145"/>
      <c r="AD22" s="145" t="s">
        <v>41</v>
      </c>
      <c r="AE22" s="81" t="s">
        <v>41</v>
      </c>
      <c r="AF22" s="81"/>
      <c r="AG22" s="81"/>
      <c r="AH22" s="81"/>
      <c r="AI22" s="81"/>
      <c r="AJ22" s="81" t="s">
        <v>41</v>
      </c>
      <c r="AK22" s="81"/>
      <c r="AL22" s="81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</row>
    <row r="23" spans="1:80" s="82" customFormat="1" ht="56.1" customHeight="1" x14ac:dyDescent="0.25">
      <c r="A23" s="143">
        <v>16</v>
      </c>
      <c r="B23" s="188" t="s">
        <v>64</v>
      </c>
      <c r="C23" s="188" t="s">
        <v>55</v>
      </c>
      <c r="D23" s="275">
        <v>480</v>
      </c>
      <c r="E23" s="7"/>
      <c r="F23" s="148"/>
      <c r="G23" s="148"/>
      <c r="H23" s="148"/>
      <c r="I23" s="148"/>
      <c r="J23" s="148"/>
      <c r="K23" s="148"/>
      <c r="L23" s="148"/>
      <c r="M23" s="81"/>
      <c r="N23" s="81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81"/>
      <c r="AF23" s="81"/>
      <c r="AG23" s="81"/>
      <c r="AH23" s="81" t="s">
        <v>41</v>
      </c>
      <c r="AI23" s="81"/>
      <c r="AJ23" s="81"/>
      <c r="AK23" s="81"/>
      <c r="AL23" s="81" t="s">
        <v>41</v>
      </c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</row>
    <row r="24" spans="1:80" s="82" customFormat="1" ht="56.1" customHeight="1" x14ac:dyDescent="0.25">
      <c r="A24" s="87">
        <v>17</v>
      </c>
      <c r="B24" s="253" t="s">
        <v>148</v>
      </c>
      <c r="C24" s="188" t="s">
        <v>55</v>
      </c>
      <c r="D24" s="275">
        <v>20</v>
      </c>
      <c r="E24" s="7"/>
      <c r="F24" s="148"/>
      <c r="G24" s="148"/>
      <c r="H24" s="148"/>
      <c r="I24" s="148">
        <v>1</v>
      </c>
      <c r="J24" s="148"/>
      <c r="K24" s="148"/>
      <c r="L24" s="148"/>
      <c r="M24" s="81"/>
      <c r="N24" s="81"/>
      <c r="O24" s="145"/>
      <c r="P24" s="145"/>
      <c r="Q24" s="145"/>
      <c r="R24" s="145"/>
      <c r="S24" s="145"/>
      <c r="T24" s="145"/>
      <c r="U24" s="145"/>
      <c r="V24" s="145" t="s">
        <v>41</v>
      </c>
      <c r="W24" s="145" t="s">
        <v>41</v>
      </c>
      <c r="X24" s="145" t="s">
        <v>41</v>
      </c>
      <c r="Y24" s="145"/>
      <c r="Z24" s="145"/>
      <c r="AA24" s="145" t="s">
        <v>41</v>
      </c>
      <c r="AB24" s="145" t="s">
        <v>41</v>
      </c>
      <c r="AC24" s="145"/>
      <c r="AD24" s="145" t="s">
        <v>41</v>
      </c>
      <c r="AE24" s="81"/>
      <c r="AF24" s="81" t="s">
        <v>41</v>
      </c>
      <c r="AG24" s="81"/>
      <c r="AH24" s="81"/>
      <c r="AI24" s="81"/>
      <c r="AJ24" s="81"/>
      <c r="AK24" s="81" t="s">
        <v>41</v>
      </c>
      <c r="AL24" s="81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</row>
    <row r="25" spans="1:80" s="82" customFormat="1" ht="56.1" customHeight="1" x14ac:dyDescent="0.25">
      <c r="A25" s="143">
        <v>18</v>
      </c>
      <c r="B25" s="188" t="s">
        <v>109</v>
      </c>
      <c r="C25" s="188" t="s">
        <v>55</v>
      </c>
      <c r="D25" s="261">
        <v>5</v>
      </c>
      <c r="E25" s="7"/>
      <c r="F25" s="148"/>
      <c r="G25" s="148">
        <v>1</v>
      </c>
      <c r="H25" s="148"/>
      <c r="I25" s="148"/>
      <c r="J25" s="148"/>
      <c r="K25" s="81">
        <v>1</v>
      </c>
      <c r="L25" s="148"/>
      <c r="M25" s="81"/>
      <c r="N25" s="81"/>
      <c r="O25" s="145" t="s">
        <v>41</v>
      </c>
      <c r="P25" s="145"/>
      <c r="Q25" s="145"/>
      <c r="R25" s="145"/>
      <c r="S25" s="145"/>
      <c r="T25" s="145" t="s">
        <v>41</v>
      </c>
      <c r="U25" s="145" t="s">
        <v>41</v>
      </c>
      <c r="V25" s="145" t="s">
        <v>41</v>
      </c>
      <c r="W25" s="145" t="s">
        <v>41</v>
      </c>
      <c r="X25" s="145" t="s">
        <v>41</v>
      </c>
      <c r="Y25" s="145"/>
      <c r="Z25" s="145" t="s">
        <v>41</v>
      </c>
      <c r="AA25" s="145" t="s">
        <v>41</v>
      </c>
      <c r="AB25" s="145" t="s">
        <v>41</v>
      </c>
      <c r="AC25" s="145"/>
      <c r="AD25" s="145" t="s">
        <v>41</v>
      </c>
      <c r="AE25" s="81" t="s">
        <v>41</v>
      </c>
      <c r="AF25" s="81"/>
      <c r="AG25" s="81"/>
      <c r="AH25" s="81"/>
      <c r="AI25" s="81"/>
      <c r="AJ25" s="81" t="s">
        <v>41</v>
      </c>
      <c r="AK25" s="81"/>
      <c r="AL25" s="81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</row>
    <row r="26" spans="1:80" s="82" customFormat="1" ht="56.1" customHeight="1" x14ac:dyDescent="0.25">
      <c r="A26" s="87">
        <v>19</v>
      </c>
      <c r="B26" s="188" t="s">
        <v>110</v>
      </c>
      <c r="C26" s="188" t="s">
        <v>55</v>
      </c>
      <c r="D26" s="261">
        <v>240</v>
      </c>
      <c r="E26" s="7"/>
      <c r="F26" s="148"/>
      <c r="G26" s="148"/>
      <c r="H26" s="148"/>
      <c r="I26" s="148"/>
      <c r="J26" s="148"/>
      <c r="K26" s="81"/>
      <c r="L26" s="148"/>
      <c r="M26" s="81"/>
      <c r="N26" s="81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81"/>
      <c r="AF26" s="81"/>
      <c r="AG26" s="81"/>
      <c r="AH26" s="81" t="s">
        <v>41</v>
      </c>
      <c r="AI26" s="81"/>
      <c r="AJ26" s="81"/>
      <c r="AK26" s="81"/>
      <c r="AL26" s="81" t="s">
        <v>41</v>
      </c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</row>
    <row r="27" spans="1:80" s="82" customFormat="1" ht="56.1" customHeight="1" x14ac:dyDescent="0.25">
      <c r="A27" s="143">
        <v>20</v>
      </c>
      <c r="B27" s="188" t="s">
        <v>111</v>
      </c>
      <c r="C27" s="188" t="s">
        <v>55</v>
      </c>
      <c r="D27" s="261">
        <v>10</v>
      </c>
      <c r="E27" s="7"/>
      <c r="F27" s="148"/>
      <c r="G27" s="148">
        <v>1</v>
      </c>
      <c r="H27" s="148"/>
      <c r="I27" s="148"/>
      <c r="J27" s="148"/>
      <c r="K27" s="81"/>
      <c r="L27" s="148"/>
      <c r="M27" s="81"/>
      <c r="N27" s="81"/>
      <c r="O27" s="145"/>
      <c r="P27" s="145"/>
      <c r="Q27" s="145"/>
      <c r="R27" s="145"/>
      <c r="S27" s="145"/>
      <c r="T27" s="145"/>
      <c r="U27" s="145"/>
      <c r="V27" s="145"/>
      <c r="W27" s="145" t="s">
        <v>41</v>
      </c>
      <c r="X27" s="145"/>
      <c r="Y27" s="145"/>
      <c r="Z27" s="145"/>
      <c r="AA27" s="145"/>
      <c r="AB27" s="145"/>
      <c r="AC27" s="145"/>
      <c r="AD27" s="145"/>
      <c r="AE27" s="81"/>
      <c r="AF27" s="81"/>
      <c r="AG27" s="81" t="s">
        <v>41</v>
      </c>
      <c r="AH27" s="81"/>
      <c r="AI27" s="81"/>
      <c r="AJ27" s="81" t="s">
        <v>41</v>
      </c>
      <c r="AK27" s="81"/>
      <c r="AL27" s="81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</row>
    <row r="28" spans="1:80" s="82" customFormat="1" ht="56.1" customHeight="1" x14ac:dyDescent="0.25">
      <c r="A28" s="87">
        <v>21</v>
      </c>
      <c r="B28" s="188" t="s">
        <v>112</v>
      </c>
      <c r="C28" s="188" t="s">
        <v>37</v>
      </c>
      <c r="D28" s="277">
        <v>5</v>
      </c>
      <c r="E28" s="9">
        <v>1</v>
      </c>
      <c r="F28" s="9"/>
      <c r="G28" s="148"/>
      <c r="H28" s="148"/>
      <c r="I28" s="148"/>
      <c r="J28" s="148"/>
      <c r="K28" s="81"/>
      <c r="L28" s="148"/>
      <c r="M28" s="81"/>
      <c r="N28" s="81"/>
      <c r="O28" s="81" t="s">
        <v>41</v>
      </c>
      <c r="P28" s="81" t="s">
        <v>41</v>
      </c>
      <c r="Q28" s="81" t="s">
        <v>41</v>
      </c>
      <c r="R28" s="81" t="s">
        <v>41</v>
      </c>
      <c r="S28" s="81"/>
      <c r="T28" s="81"/>
      <c r="U28" s="81" t="s">
        <v>41</v>
      </c>
      <c r="V28" s="81" t="s">
        <v>41</v>
      </c>
      <c r="W28" s="81" t="s">
        <v>41</v>
      </c>
      <c r="X28" s="81" t="s">
        <v>41</v>
      </c>
      <c r="Y28" s="81"/>
      <c r="Z28" s="81"/>
      <c r="AA28" s="81" t="s">
        <v>41</v>
      </c>
      <c r="AB28" s="81" t="s">
        <v>41</v>
      </c>
      <c r="AC28" s="81"/>
      <c r="AD28" s="81" t="s">
        <v>41</v>
      </c>
      <c r="AE28" s="81" t="s">
        <v>41</v>
      </c>
      <c r="AF28" s="81"/>
      <c r="AG28" s="81"/>
      <c r="AH28" s="81"/>
      <c r="AI28" s="81"/>
      <c r="AJ28" s="81" t="s">
        <v>41</v>
      </c>
      <c r="AK28" s="81"/>
      <c r="AL28" s="81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</row>
    <row r="29" spans="1:80" s="82" customFormat="1" ht="56.1" customHeight="1" x14ac:dyDescent="0.25">
      <c r="A29" s="143">
        <v>22</v>
      </c>
      <c r="B29" s="188" t="s">
        <v>96</v>
      </c>
      <c r="C29" s="188" t="s">
        <v>37</v>
      </c>
      <c r="D29" s="214">
        <v>15</v>
      </c>
      <c r="E29" s="9">
        <v>1</v>
      </c>
      <c r="F29" s="9"/>
      <c r="G29" s="148"/>
      <c r="H29" s="148"/>
      <c r="I29" s="148"/>
      <c r="J29" s="148"/>
      <c r="K29" s="81">
        <v>2</v>
      </c>
      <c r="L29" s="148"/>
      <c r="M29" s="81"/>
      <c r="N29" s="81"/>
      <c r="O29" s="81"/>
      <c r="P29" s="81"/>
      <c r="Q29" s="81"/>
      <c r="R29" s="81"/>
      <c r="S29" s="81"/>
      <c r="T29" s="81" t="s">
        <v>41</v>
      </c>
      <c r="U29" s="81" t="s">
        <v>41</v>
      </c>
      <c r="V29" s="81" t="s">
        <v>41</v>
      </c>
      <c r="W29" s="81" t="s">
        <v>41</v>
      </c>
      <c r="X29" s="81" t="s">
        <v>41</v>
      </c>
      <c r="Y29" s="81"/>
      <c r="Z29" s="81" t="s">
        <v>41</v>
      </c>
      <c r="AA29" s="81" t="s">
        <v>41</v>
      </c>
      <c r="AB29" s="81" t="s">
        <v>41</v>
      </c>
      <c r="AC29" s="81"/>
      <c r="AD29" s="81" t="s">
        <v>41</v>
      </c>
      <c r="AE29" s="81" t="s">
        <v>41</v>
      </c>
      <c r="AF29" s="81"/>
      <c r="AG29" s="81"/>
      <c r="AH29" s="81"/>
      <c r="AI29" s="81"/>
      <c r="AJ29" s="81" t="s">
        <v>41</v>
      </c>
      <c r="AK29" s="81"/>
      <c r="AL29" s="81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</row>
    <row r="30" spans="1:80" s="82" customFormat="1" ht="56.1" customHeight="1" x14ac:dyDescent="0.25">
      <c r="A30" s="87">
        <v>23</v>
      </c>
      <c r="B30" s="188" t="s">
        <v>113</v>
      </c>
      <c r="C30" s="188" t="s">
        <v>37</v>
      </c>
      <c r="D30" s="232">
        <v>5</v>
      </c>
      <c r="E30" s="9">
        <v>1</v>
      </c>
      <c r="F30" s="9"/>
      <c r="G30" s="148"/>
      <c r="H30" s="148"/>
      <c r="I30" s="148"/>
      <c r="J30" s="148"/>
      <c r="K30" s="81"/>
      <c r="L30" s="148">
        <v>1</v>
      </c>
      <c r="M30" s="81">
        <v>1</v>
      </c>
      <c r="N30" s="81"/>
      <c r="O30" s="81" t="s">
        <v>41</v>
      </c>
      <c r="P30" s="81"/>
      <c r="Q30" s="81"/>
      <c r="R30" s="81"/>
      <c r="S30" s="81"/>
      <c r="T30" s="81"/>
      <c r="U30" s="81" t="s">
        <v>41</v>
      </c>
      <c r="V30" s="81" t="s">
        <v>41</v>
      </c>
      <c r="W30" s="81" t="s">
        <v>41</v>
      </c>
      <c r="X30" s="81" t="s">
        <v>41</v>
      </c>
      <c r="Y30" s="81"/>
      <c r="Z30" s="81"/>
      <c r="AA30" s="81" t="s">
        <v>41</v>
      </c>
      <c r="AB30" s="81" t="s">
        <v>41</v>
      </c>
      <c r="AC30" s="81" t="s">
        <v>41</v>
      </c>
      <c r="AD30" s="81" t="s">
        <v>41</v>
      </c>
      <c r="AE30" s="81" t="s">
        <v>41</v>
      </c>
      <c r="AF30" s="81"/>
      <c r="AG30" s="81"/>
      <c r="AH30" s="81"/>
      <c r="AI30" s="81"/>
      <c r="AJ30" s="81" t="s">
        <v>41</v>
      </c>
      <c r="AK30" s="81"/>
      <c r="AL30" s="81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</row>
    <row r="31" spans="1:80" s="82" customFormat="1" ht="56.1" customHeight="1" x14ac:dyDescent="0.25">
      <c r="A31" s="143">
        <v>24</v>
      </c>
      <c r="B31" s="188" t="s">
        <v>114</v>
      </c>
      <c r="C31" s="188" t="s">
        <v>37</v>
      </c>
      <c r="D31" s="232">
        <v>240</v>
      </c>
      <c r="E31" s="14"/>
      <c r="F31" s="9"/>
      <c r="G31" s="148"/>
      <c r="H31" s="148"/>
      <c r="I31" s="148"/>
      <c r="J31" s="148"/>
      <c r="K31" s="81"/>
      <c r="L31" s="148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 t="s">
        <v>41</v>
      </c>
      <c r="AI31" s="81"/>
      <c r="AJ31" s="81"/>
      <c r="AK31" s="81"/>
      <c r="AL31" s="81" t="s">
        <v>41</v>
      </c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</row>
    <row r="32" spans="1:80" s="93" customFormat="1" x14ac:dyDescent="0.25">
      <c r="A32" s="365" t="s">
        <v>33</v>
      </c>
      <c r="B32" s="365"/>
      <c r="C32" s="365"/>
      <c r="D32" s="90">
        <f t="shared" ref="D32:N32" si="0">SUM(D8:D31)</f>
        <v>9430</v>
      </c>
      <c r="E32" s="90">
        <f t="shared" si="0"/>
        <v>7</v>
      </c>
      <c r="F32" s="90">
        <f t="shared" si="0"/>
        <v>1</v>
      </c>
      <c r="G32" s="90">
        <f t="shared" si="0"/>
        <v>3</v>
      </c>
      <c r="H32" s="90">
        <f t="shared" si="0"/>
        <v>4</v>
      </c>
      <c r="I32" s="90">
        <f t="shared" si="0"/>
        <v>2</v>
      </c>
      <c r="J32" s="90">
        <f t="shared" si="0"/>
        <v>0</v>
      </c>
      <c r="K32" s="90">
        <f t="shared" si="0"/>
        <v>14</v>
      </c>
      <c r="L32" s="90">
        <f t="shared" si="0"/>
        <v>1</v>
      </c>
      <c r="M32" s="90">
        <f t="shared" si="0"/>
        <v>2</v>
      </c>
      <c r="N32" s="90">
        <f t="shared" si="0"/>
        <v>1</v>
      </c>
      <c r="O32" s="91">
        <f>+COUNTA(O8:O31)</f>
        <v>10</v>
      </c>
      <c r="P32" s="91">
        <f t="shared" ref="P32:AL32" si="1">+COUNTA(P8:P31)</f>
        <v>5</v>
      </c>
      <c r="Q32" s="91">
        <f t="shared" si="1"/>
        <v>5</v>
      </c>
      <c r="R32" s="91">
        <f t="shared" si="1"/>
        <v>5</v>
      </c>
      <c r="S32" s="91">
        <f t="shared" si="1"/>
        <v>1</v>
      </c>
      <c r="T32" s="91">
        <f t="shared" si="1"/>
        <v>4</v>
      </c>
      <c r="U32" s="91">
        <f t="shared" si="1"/>
        <v>10</v>
      </c>
      <c r="V32" s="91">
        <f t="shared" si="1"/>
        <v>12</v>
      </c>
      <c r="W32" s="91">
        <f t="shared" si="1"/>
        <v>17</v>
      </c>
      <c r="X32" s="91">
        <f t="shared" si="1"/>
        <v>15</v>
      </c>
      <c r="Y32" s="91">
        <f t="shared" si="1"/>
        <v>1</v>
      </c>
      <c r="Z32" s="91">
        <f t="shared" si="1"/>
        <v>5</v>
      </c>
      <c r="AA32" s="91">
        <f t="shared" si="1"/>
        <v>12</v>
      </c>
      <c r="AB32" s="91">
        <f t="shared" si="1"/>
        <v>15</v>
      </c>
      <c r="AC32" s="91">
        <f t="shared" si="1"/>
        <v>2</v>
      </c>
      <c r="AD32" s="91">
        <f t="shared" si="1"/>
        <v>12</v>
      </c>
      <c r="AE32" s="91">
        <f t="shared" si="1"/>
        <v>11</v>
      </c>
      <c r="AF32" s="91">
        <f t="shared" si="1"/>
        <v>4</v>
      </c>
      <c r="AG32" s="91">
        <f t="shared" si="1"/>
        <v>2</v>
      </c>
      <c r="AH32" s="91">
        <f t="shared" si="1"/>
        <v>7</v>
      </c>
      <c r="AI32" s="91">
        <f t="shared" si="1"/>
        <v>0</v>
      </c>
      <c r="AJ32" s="91">
        <f t="shared" si="1"/>
        <v>14</v>
      </c>
      <c r="AK32" s="91">
        <f t="shared" si="1"/>
        <v>3</v>
      </c>
      <c r="AL32" s="91">
        <f t="shared" si="1"/>
        <v>7</v>
      </c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</row>
    <row r="33" spans="1:80" x14ac:dyDescent="0.25">
      <c r="AI33" s="94"/>
      <c r="AL33" s="95"/>
    </row>
    <row r="34" spans="1:80" x14ac:dyDescent="0.25">
      <c r="B34" s="96"/>
      <c r="C34" s="133" t="s">
        <v>34</v>
      </c>
      <c r="D34" s="91">
        <f>ROUNDUP((D32/60/8),0)</f>
        <v>20</v>
      </c>
      <c r="E34" s="94"/>
    </row>
    <row r="35" spans="1:80" s="74" customFormat="1" x14ac:dyDescent="0.25">
      <c r="A35" s="72"/>
      <c r="B35" s="72"/>
      <c r="C35" s="93"/>
      <c r="D35" s="97"/>
      <c r="E35" s="94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</row>
    <row r="36" spans="1:80" s="74" customFormat="1" x14ac:dyDescent="0.25">
      <c r="A36" s="72"/>
      <c r="B36" s="72"/>
      <c r="C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</row>
  </sheetData>
  <mergeCells count="27">
    <mergeCell ref="AB6:AD6"/>
    <mergeCell ref="AG5:AG6"/>
    <mergeCell ref="AH5:AH6"/>
    <mergeCell ref="AI5:AI6"/>
    <mergeCell ref="AJ5:AJ7"/>
    <mergeCell ref="AF5:AF6"/>
    <mergeCell ref="E6:J6"/>
    <mergeCell ref="K6:L6"/>
    <mergeCell ref="M6:N6"/>
    <mergeCell ref="O6:T6"/>
    <mergeCell ref="V6:AA6"/>
    <mergeCell ref="A32:C32"/>
    <mergeCell ref="A1:AL1"/>
    <mergeCell ref="A2:AL2"/>
    <mergeCell ref="A4:A7"/>
    <mergeCell ref="B4:B7"/>
    <mergeCell ref="C4:C7"/>
    <mergeCell ref="D4:D7"/>
    <mergeCell ref="E4:N4"/>
    <mergeCell ref="O4:AD4"/>
    <mergeCell ref="AE4:AI4"/>
    <mergeCell ref="AJ4:AL4"/>
    <mergeCell ref="E5:N5"/>
    <mergeCell ref="O5:AD5"/>
    <mergeCell ref="AE5:AE6"/>
    <mergeCell ref="AK5:AK7"/>
    <mergeCell ref="AL5:AL7"/>
  </mergeCells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CD36"/>
  <sheetViews>
    <sheetView zoomScale="68" zoomScaleNormal="68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M7" sqref="M7"/>
    </sheetView>
  </sheetViews>
  <sheetFormatPr baseColWidth="10" defaultColWidth="13.33203125" defaultRowHeight="15.75" x14ac:dyDescent="0.25"/>
  <cols>
    <col min="1" max="1" width="11.83203125" style="72" customWidth="1"/>
    <col min="2" max="2" width="71.5" style="72" customWidth="1"/>
    <col min="3" max="3" width="51.1640625" style="72" customWidth="1"/>
    <col min="4" max="4" width="11.1640625" style="73" customWidth="1"/>
    <col min="5" max="9" width="7" style="74" customWidth="1"/>
    <col min="10" max="11" width="10.33203125" style="74" customWidth="1"/>
    <col min="12" max="12" width="12.5" style="74" customWidth="1"/>
    <col min="13" max="13" width="13" style="74" customWidth="1"/>
    <col min="14" max="15" width="13.6640625" style="74" customWidth="1"/>
    <col min="16" max="16" width="14.6640625" style="74" customWidth="1"/>
    <col min="17" max="22" width="7" style="74" customWidth="1"/>
    <col min="23" max="23" width="26.33203125" style="74" customWidth="1"/>
    <col min="24" max="36" width="7" style="74" customWidth="1"/>
    <col min="37" max="37" width="6.5" style="74" customWidth="1"/>
    <col min="38" max="40" width="9.6640625" style="72" customWidth="1"/>
    <col min="41" max="16384" width="13.33203125" style="72"/>
  </cols>
  <sheetData>
    <row r="1" spans="1:82" ht="18.75" customHeight="1" x14ac:dyDescent="0.25">
      <c r="A1" s="366" t="s">
        <v>40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</row>
    <row r="2" spans="1:82" ht="18.75" customHeight="1" x14ac:dyDescent="0.25">
      <c r="A2" s="366" t="s">
        <v>217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</row>
    <row r="4" spans="1:82" s="75" customFormat="1" ht="26.1" customHeight="1" x14ac:dyDescent="0.2">
      <c r="A4" s="367" t="s">
        <v>0</v>
      </c>
      <c r="B4" s="381" t="s">
        <v>1</v>
      </c>
      <c r="C4" s="381" t="s">
        <v>2</v>
      </c>
      <c r="D4" s="383" t="s">
        <v>3</v>
      </c>
      <c r="E4" s="381" t="s">
        <v>4</v>
      </c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72" t="s">
        <v>5</v>
      </c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4"/>
      <c r="AG4" s="367" t="s">
        <v>6</v>
      </c>
      <c r="AH4" s="367"/>
      <c r="AI4" s="367"/>
      <c r="AJ4" s="367"/>
      <c r="AK4" s="367"/>
      <c r="AL4" s="374" t="s">
        <v>7</v>
      </c>
      <c r="AM4" s="367"/>
      <c r="AN4" s="367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</row>
    <row r="5" spans="1:82" s="75" customFormat="1" ht="26.1" customHeight="1" x14ac:dyDescent="0.2">
      <c r="A5" s="367"/>
      <c r="B5" s="381"/>
      <c r="C5" s="381"/>
      <c r="D5" s="383"/>
      <c r="E5" s="382" t="s">
        <v>8</v>
      </c>
      <c r="F5" s="382"/>
      <c r="G5" s="382"/>
      <c r="H5" s="382"/>
      <c r="I5" s="382"/>
      <c r="J5" s="382"/>
      <c r="K5" s="382"/>
      <c r="L5" s="381"/>
      <c r="M5" s="381"/>
      <c r="N5" s="381"/>
      <c r="O5" s="381"/>
      <c r="P5" s="381"/>
      <c r="Q5" s="372" t="s">
        <v>9</v>
      </c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4"/>
      <c r="AG5" s="369" t="s">
        <v>10</v>
      </c>
      <c r="AH5" s="369" t="s">
        <v>11</v>
      </c>
      <c r="AI5" s="369" t="s">
        <v>12</v>
      </c>
      <c r="AJ5" s="369" t="s">
        <v>13</v>
      </c>
      <c r="AK5" s="369" t="s">
        <v>14</v>
      </c>
      <c r="AL5" s="379" t="s">
        <v>15</v>
      </c>
      <c r="AM5" s="369" t="s">
        <v>16</v>
      </c>
      <c r="AN5" s="369" t="s">
        <v>17</v>
      </c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</row>
    <row r="6" spans="1:82" s="75" customFormat="1" ht="101.1" customHeight="1" x14ac:dyDescent="0.2">
      <c r="A6" s="367"/>
      <c r="B6" s="381"/>
      <c r="C6" s="381"/>
      <c r="D6" s="384"/>
      <c r="E6" s="386" t="s">
        <v>18</v>
      </c>
      <c r="F6" s="387"/>
      <c r="G6" s="387"/>
      <c r="H6" s="387"/>
      <c r="I6" s="387"/>
      <c r="J6" s="387"/>
      <c r="K6" s="388"/>
      <c r="L6" s="386" t="s">
        <v>19</v>
      </c>
      <c r="M6" s="388"/>
      <c r="N6" s="386" t="s">
        <v>20</v>
      </c>
      <c r="O6" s="387"/>
      <c r="P6" s="388"/>
      <c r="Q6" s="376" t="s">
        <v>21</v>
      </c>
      <c r="R6" s="377"/>
      <c r="S6" s="377"/>
      <c r="T6" s="377"/>
      <c r="U6" s="377"/>
      <c r="V6" s="378"/>
      <c r="W6" s="134" t="s">
        <v>22</v>
      </c>
      <c r="X6" s="367" t="s">
        <v>95</v>
      </c>
      <c r="Y6" s="367"/>
      <c r="Z6" s="367"/>
      <c r="AA6" s="367"/>
      <c r="AB6" s="367"/>
      <c r="AC6" s="372"/>
      <c r="AD6" s="372" t="s">
        <v>61</v>
      </c>
      <c r="AE6" s="373"/>
      <c r="AF6" s="374"/>
      <c r="AG6" s="369"/>
      <c r="AH6" s="369"/>
      <c r="AI6" s="369"/>
      <c r="AJ6" s="369"/>
      <c r="AK6" s="369"/>
      <c r="AL6" s="379"/>
      <c r="AM6" s="369"/>
      <c r="AN6" s="369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</row>
    <row r="7" spans="1:82" s="75" customFormat="1" ht="233.1" customHeight="1" x14ac:dyDescent="0.2">
      <c r="A7" s="368"/>
      <c r="B7" s="382"/>
      <c r="C7" s="382"/>
      <c r="D7" s="385"/>
      <c r="E7" s="212" t="s">
        <v>196</v>
      </c>
      <c r="F7" s="211" t="s">
        <v>39</v>
      </c>
      <c r="G7" s="211" t="s">
        <v>38</v>
      </c>
      <c r="H7" s="211" t="s">
        <v>23</v>
      </c>
      <c r="I7" s="238" t="s">
        <v>79</v>
      </c>
      <c r="J7" s="212" t="s">
        <v>56</v>
      </c>
      <c r="K7" s="212" t="s">
        <v>91</v>
      </c>
      <c r="L7" s="215" t="s">
        <v>94</v>
      </c>
      <c r="M7" s="264" t="s">
        <v>24</v>
      </c>
      <c r="N7" s="264" t="s">
        <v>25</v>
      </c>
      <c r="O7" s="264" t="s">
        <v>189</v>
      </c>
      <c r="P7" s="264" t="s">
        <v>42</v>
      </c>
      <c r="Q7" s="77" t="s">
        <v>26</v>
      </c>
      <c r="R7" s="77" t="s">
        <v>36</v>
      </c>
      <c r="S7" s="77" t="s">
        <v>35</v>
      </c>
      <c r="T7" s="147" t="s">
        <v>57</v>
      </c>
      <c r="U7" s="77" t="s">
        <v>45</v>
      </c>
      <c r="V7" s="77" t="s">
        <v>27</v>
      </c>
      <c r="W7" s="104" t="s">
        <v>69</v>
      </c>
      <c r="X7" s="77" t="s">
        <v>28</v>
      </c>
      <c r="Y7" s="77" t="s">
        <v>29</v>
      </c>
      <c r="Z7" s="77" t="s">
        <v>30</v>
      </c>
      <c r="AA7" s="77" t="s">
        <v>44</v>
      </c>
      <c r="AB7" s="77" t="s">
        <v>31</v>
      </c>
      <c r="AC7" s="79" t="s">
        <v>32</v>
      </c>
      <c r="AD7" s="78" t="s">
        <v>58</v>
      </c>
      <c r="AE7" s="78" t="s">
        <v>59</v>
      </c>
      <c r="AF7" s="78" t="s">
        <v>60</v>
      </c>
      <c r="AG7" s="136"/>
      <c r="AH7" s="136"/>
      <c r="AI7" s="136"/>
      <c r="AJ7" s="136"/>
      <c r="AK7" s="136"/>
      <c r="AL7" s="380"/>
      <c r="AM7" s="375"/>
      <c r="AN7" s="375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</row>
    <row r="8" spans="1:82" s="82" customFormat="1" ht="56.1" customHeight="1" x14ac:dyDescent="0.25">
      <c r="A8" s="87">
        <v>1</v>
      </c>
      <c r="B8" s="188" t="s">
        <v>102</v>
      </c>
      <c r="C8" s="213" t="s">
        <v>90</v>
      </c>
      <c r="D8" s="232">
        <v>1</v>
      </c>
      <c r="E8" s="217">
        <v>1</v>
      </c>
      <c r="F8" s="217"/>
      <c r="G8" s="217"/>
      <c r="H8" s="217"/>
      <c r="I8" s="217"/>
      <c r="J8" s="217"/>
      <c r="K8" s="217"/>
      <c r="L8" s="217"/>
      <c r="M8" s="217"/>
      <c r="N8" s="266"/>
      <c r="O8" s="266"/>
      <c r="P8" s="274"/>
      <c r="Q8" s="145"/>
      <c r="R8" s="145"/>
      <c r="S8" s="145"/>
      <c r="T8" s="145"/>
      <c r="U8" s="145"/>
      <c r="V8" s="145"/>
      <c r="W8" s="145"/>
      <c r="X8" s="145"/>
      <c r="Y8" s="145" t="s">
        <v>41</v>
      </c>
      <c r="Z8" s="145" t="s">
        <v>41</v>
      </c>
      <c r="AA8" s="145"/>
      <c r="AB8" s="145"/>
      <c r="AC8" s="145"/>
      <c r="AD8" s="145" t="s">
        <v>41</v>
      </c>
      <c r="AE8" s="145"/>
      <c r="AF8" s="145"/>
      <c r="AG8" s="81" t="s">
        <v>41</v>
      </c>
      <c r="AH8" s="81"/>
      <c r="AI8" s="81"/>
      <c r="AJ8" s="81"/>
      <c r="AK8" s="81"/>
      <c r="AL8" s="81" t="s">
        <v>41</v>
      </c>
      <c r="AM8" s="81"/>
      <c r="AN8" s="81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</row>
    <row r="9" spans="1:82" s="82" customFormat="1" ht="56.1" customHeight="1" x14ac:dyDescent="0.25">
      <c r="A9" s="87">
        <v>2</v>
      </c>
      <c r="B9" s="220" t="s">
        <v>166</v>
      </c>
      <c r="C9" s="213" t="s">
        <v>90</v>
      </c>
      <c r="D9" s="232">
        <v>10</v>
      </c>
      <c r="E9" s="217">
        <v>1</v>
      </c>
      <c r="F9" s="217"/>
      <c r="G9" s="217"/>
      <c r="H9" s="217"/>
      <c r="I9" s="217"/>
      <c r="J9" s="217"/>
      <c r="K9" s="217"/>
      <c r="L9" s="217"/>
      <c r="M9" s="217"/>
      <c r="N9" s="266"/>
      <c r="O9" s="266"/>
      <c r="P9" s="274"/>
      <c r="Q9" s="145" t="s">
        <v>41</v>
      </c>
      <c r="R9" s="145"/>
      <c r="S9" s="145"/>
      <c r="T9" s="145"/>
      <c r="U9" s="145"/>
      <c r="V9" s="145"/>
      <c r="W9" s="145"/>
      <c r="X9" s="145"/>
      <c r="Y9" s="145" t="s">
        <v>41</v>
      </c>
      <c r="Z9" s="145" t="s">
        <v>41</v>
      </c>
      <c r="AA9" s="145"/>
      <c r="AB9" s="145"/>
      <c r="AC9" s="145"/>
      <c r="AD9" s="145" t="s">
        <v>41</v>
      </c>
      <c r="AE9" s="145"/>
      <c r="AF9" s="145"/>
      <c r="AG9" s="81"/>
      <c r="AH9" s="81" t="s">
        <v>41</v>
      </c>
      <c r="AI9" s="81"/>
      <c r="AJ9" s="81"/>
      <c r="AK9" s="81"/>
      <c r="AL9" s="81"/>
      <c r="AM9" s="81" t="s">
        <v>41</v>
      </c>
      <c r="AN9" s="81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</row>
    <row r="10" spans="1:82" s="82" customFormat="1" ht="56.1" customHeight="1" x14ac:dyDescent="0.25">
      <c r="A10" s="87">
        <v>3</v>
      </c>
      <c r="B10" s="188" t="s">
        <v>103</v>
      </c>
      <c r="C10" s="213" t="s">
        <v>90</v>
      </c>
      <c r="D10" s="232">
        <v>4</v>
      </c>
      <c r="E10" s="217">
        <v>1</v>
      </c>
      <c r="F10" s="217"/>
      <c r="G10" s="217"/>
      <c r="H10" s="217"/>
      <c r="I10" s="217"/>
      <c r="J10" s="217"/>
      <c r="K10" s="217"/>
      <c r="L10" s="217">
        <v>2</v>
      </c>
      <c r="M10" s="217"/>
      <c r="N10" s="266"/>
      <c r="O10" s="266"/>
      <c r="P10" s="274"/>
      <c r="Q10" s="145" t="s">
        <v>41</v>
      </c>
      <c r="R10" s="145" t="s">
        <v>41</v>
      </c>
      <c r="S10" s="145" t="s">
        <v>41</v>
      </c>
      <c r="T10" s="145" t="s">
        <v>41</v>
      </c>
      <c r="U10" s="145"/>
      <c r="V10" s="145" t="s">
        <v>41</v>
      </c>
      <c r="W10" s="145" t="s">
        <v>41</v>
      </c>
      <c r="X10" s="145" t="s">
        <v>41</v>
      </c>
      <c r="Y10" s="145" t="s">
        <v>41</v>
      </c>
      <c r="Z10" s="145" t="s">
        <v>41</v>
      </c>
      <c r="AA10" s="145"/>
      <c r="AB10" s="145" t="s">
        <v>41</v>
      </c>
      <c r="AC10" s="145" t="s">
        <v>41</v>
      </c>
      <c r="AD10" s="145" t="s">
        <v>41</v>
      </c>
      <c r="AE10" s="145"/>
      <c r="AF10" s="145" t="s">
        <v>41</v>
      </c>
      <c r="AG10" s="81" t="s">
        <v>41</v>
      </c>
      <c r="AH10" s="81"/>
      <c r="AI10" s="81"/>
      <c r="AJ10" s="81"/>
      <c r="AK10" s="81"/>
      <c r="AL10" s="81" t="s">
        <v>41</v>
      </c>
      <c r="AM10" s="81"/>
      <c r="AN10" s="81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</row>
    <row r="11" spans="1:82" s="82" customFormat="1" ht="78" customHeight="1" x14ac:dyDescent="0.25">
      <c r="A11" s="87">
        <v>4</v>
      </c>
      <c r="B11" s="188" t="s">
        <v>104</v>
      </c>
      <c r="C11" s="213" t="s">
        <v>90</v>
      </c>
      <c r="D11" s="232">
        <v>5</v>
      </c>
      <c r="E11" s="217">
        <v>1</v>
      </c>
      <c r="F11" s="217"/>
      <c r="G11" s="217"/>
      <c r="H11" s="217"/>
      <c r="I11" s="217"/>
      <c r="J11" s="217"/>
      <c r="K11" s="217"/>
      <c r="L11" s="217">
        <v>1</v>
      </c>
      <c r="M11" s="217"/>
      <c r="N11" s="266"/>
      <c r="O11" s="266"/>
      <c r="P11" s="274"/>
      <c r="Q11" s="145" t="s">
        <v>41</v>
      </c>
      <c r="R11" s="145"/>
      <c r="S11" s="145"/>
      <c r="T11" s="145"/>
      <c r="U11" s="145"/>
      <c r="V11" s="145" t="s">
        <v>41</v>
      </c>
      <c r="W11" s="145" t="s">
        <v>41</v>
      </c>
      <c r="X11" s="145" t="s">
        <v>41</v>
      </c>
      <c r="Y11" s="145" t="s">
        <v>41</v>
      </c>
      <c r="Z11" s="145" t="s">
        <v>41</v>
      </c>
      <c r="AA11" s="145"/>
      <c r="AB11" s="145" t="s">
        <v>41</v>
      </c>
      <c r="AC11" s="145" t="s">
        <v>41</v>
      </c>
      <c r="AD11" s="145" t="s">
        <v>41</v>
      </c>
      <c r="AE11" s="145"/>
      <c r="AF11" s="145" t="s">
        <v>41</v>
      </c>
      <c r="AG11" s="81" t="s">
        <v>41</v>
      </c>
      <c r="AH11" s="81"/>
      <c r="AI11" s="81"/>
      <c r="AJ11" s="81"/>
      <c r="AK11" s="81"/>
      <c r="AL11" s="81" t="s">
        <v>41</v>
      </c>
      <c r="AM11" s="81"/>
      <c r="AN11" s="81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</row>
    <row r="12" spans="1:82" s="82" customFormat="1" ht="56.1" customHeight="1" x14ac:dyDescent="0.25">
      <c r="A12" s="87">
        <v>5</v>
      </c>
      <c r="B12" s="188" t="s">
        <v>63</v>
      </c>
      <c r="C12" s="213" t="s">
        <v>90</v>
      </c>
      <c r="D12" s="232">
        <v>480</v>
      </c>
      <c r="E12" s="217"/>
      <c r="F12" s="217"/>
      <c r="G12" s="217"/>
      <c r="H12" s="217"/>
      <c r="I12" s="217"/>
      <c r="J12" s="217"/>
      <c r="K12" s="217"/>
      <c r="L12" s="217"/>
      <c r="M12" s="217"/>
      <c r="N12" s="266"/>
      <c r="O12" s="266"/>
      <c r="P12" s="274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81"/>
      <c r="AH12" s="81"/>
      <c r="AI12" s="81"/>
      <c r="AJ12" s="81" t="s">
        <v>41</v>
      </c>
      <c r="AK12" s="81"/>
      <c r="AL12" s="81"/>
      <c r="AM12" s="81"/>
      <c r="AN12" s="81" t="s">
        <v>41</v>
      </c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</row>
    <row r="13" spans="1:82" s="82" customFormat="1" ht="56.1" customHeight="1" x14ac:dyDescent="0.25">
      <c r="A13" s="87">
        <v>6</v>
      </c>
      <c r="B13" s="188" t="s">
        <v>105</v>
      </c>
      <c r="C13" s="213" t="s">
        <v>90</v>
      </c>
      <c r="D13" s="232">
        <v>240</v>
      </c>
      <c r="E13" s="217"/>
      <c r="F13" s="217">
        <v>1</v>
      </c>
      <c r="G13" s="217"/>
      <c r="H13" s="217"/>
      <c r="I13" s="217"/>
      <c r="J13" s="217"/>
      <c r="K13" s="217"/>
      <c r="L13" s="217"/>
      <c r="M13" s="217"/>
      <c r="N13" s="266"/>
      <c r="O13" s="266">
        <v>1</v>
      </c>
      <c r="P13" s="274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81"/>
      <c r="AH13" s="81"/>
      <c r="AI13" s="81" t="s">
        <v>41</v>
      </c>
      <c r="AJ13" s="81"/>
      <c r="AK13" s="81"/>
      <c r="AL13" s="81" t="s">
        <v>41</v>
      </c>
      <c r="AM13" s="81"/>
      <c r="AN13" s="81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</row>
    <row r="14" spans="1:82" s="82" customFormat="1" ht="56.1" customHeight="1" x14ac:dyDescent="0.25">
      <c r="A14" s="87">
        <v>7</v>
      </c>
      <c r="B14" s="188" t="s">
        <v>106</v>
      </c>
      <c r="C14" s="188" t="s">
        <v>55</v>
      </c>
      <c r="D14" s="232">
        <v>5</v>
      </c>
      <c r="E14" s="217"/>
      <c r="F14" s="217"/>
      <c r="G14" s="217"/>
      <c r="H14" s="217">
        <v>1</v>
      </c>
      <c r="I14" s="217"/>
      <c r="J14" s="217"/>
      <c r="K14" s="217"/>
      <c r="L14" s="230"/>
      <c r="M14" s="217"/>
      <c r="N14" s="266"/>
      <c r="O14" s="266"/>
      <c r="P14" s="274"/>
      <c r="Q14" s="145" t="s">
        <v>41</v>
      </c>
      <c r="R14" s="145" t="s">
        <v>41</v>
      </c>
      <c r="S14" s="145" t="s">
        <v>41</v>
      </c>
      <c r="T14" s="145" t="s">
        <v>41</v>
      </c>
      <c r="U14" s="145"/>
      <c r="V14" s="145"/>
      <c r="W14" s="145" t="s">
        <v>41</v>
      </c>
      <c r="X14" s="145" t="s">
        <v>41</v>
      </c>
      <c r="Y14" s="145" t="s">
        <v>41</v>
      </c>
      <c r="Z14" s="145" t="s">
        <v>41</v>
      </c>
      <c r="AA14" s="145"/>
      <c r="AB14" s="145"/>
      <c r="AC14" s="145" t="s">
        <v>41</v>
      </c>
      <c r="AD14" s="145" t="s">
        <v>41</v>
      </c>
      <c r="AE14" s="145"/>
      <c r="AF14" s="145" t="s">
        <v>41</v>
      </c>
      <c r="AG14" s="81" t="s">
        <v>41</v>
      </c>
      <c r="AH14" s="81"/>
      <c r="AI14" s="81"/>
      <c r="AJ14" s="81"/>
      <c r="AK14" s="81"/>
      <c r="AL14" s="81" t="s">
        <v>41</v>
      </c>
      <c r="AM14" s="81"/>
      <c r="AN14" s="81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</row>
    <row r="15" spans="1:82" s="86" customFormat="1" ht="56.1" customHeight="1" x14ac:dyDescent="0.25">
      <c r="A15" s="87">
        <v>8</v>
      </c>
      <c r="B15" s="188" t="s">
        <v>64</v>
      </c>
      <c r="C15" s="188" t="s">
        <v>55</v>
      </c>
      <c r="D15" s="232">
        <v>480</v>
      </c>
      <c r="E15" s="217"/>
      <c r="F15" s="217"/>
      <c r="G15" s="217"/>
      <c r="H15" s="217"/>
      <c r="I15" s="217"/>
      <c r="J15" s="217"/>
      <c r="K15" s="217"/>
      <c r="L15" s="230"/>
      <c r="M15" s="217"/>
      <c r="N15" s="272"/>
      <c r="O15" s="272"/>
      <c r="P15" s="273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84"/>
      <c r="AH15" s="84"/>
      <c r="AI15" s="84"/>
      <c r="AJ15" s="84" t="s">
        <v>41</v>
      </c>
      <c r="AK15" s="84"/>
      <c r="AL15" s="84"/>
      <c r="AM15" s="84"/>
      <c r="AN15" s="84" t="s">
        <v>41</v>
      </c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</row>
    <row r="16" spans="1:82" s="86" customFormat="1" ht="56.1" customHeight="1" x14ac:dyDescent="0.25">
      <c r="A16" s="87">
        <v>9</v>
      </c>
      <c r="B16" s="188" t="s">
        <v>66</v>
      </c>
      <c r="C16" s="188" t="s">
        <v>55</v>
      </c>
      <c r="D16" s="232">
        <v>10</v>
      </c>
      <c r="E16" s="217"/>
      <c r="F16" s="217"/>
      <c r="G16" s="217"/>
      <c r="H16" s="217"/>
      <c r="I16" s="217"/>
      <c r="J16" s="217">
        <v>1</v>
      </c>
      <c r="K16" s="217"/>
      <c r="L16" s="230"/>
      <c r="M16" s="217"/>
      <c r="N16" s="272"/>
      <c r="O16" s="272"/>
      <c r="P16" s="273"/>
      <c r="Q16" s="145" t="s">
        <v>41</v>
      </c>
      <c r="R16" s="145" t="s">
        <v>41</v>
      </c>
      <c r="S16" s="145" t="s">
        <v>41</v>
      </c>
      <c r="T16" s="145" t="s">
        <v>41</v>
      </c>
      <c r="U16" s="145"/>
      <c r="V16" s="145"/>
      <c r="W16" s="145"/>
      <c r="X16" s="145" t="s">
        <v>41</v>
      </c>
      <c r="Y16" s="145" t="s">
        <v>41</v>
      </c>
      <c r="Z16" s="145" t="s">
        <v>41</v>
      </c>
      <c r="AA16" s="145"/>
      <c r="AB16" s="145"/>
      <c r="AC16" s="145" t="s">
        <v>41</v>
      </c>
      <c r="AD16" s="145" t="s">
        <v>41</v>
      </c>
      <c r="AE16" s="145"/>
      <c r="AF16" s="145" t="s">
        <v>41</v>
      </c>
      <c r="AG16" s="84" t="s">
        <v>41</v>
      </c>
      <c r="AH16" s="84"/>
      <c r="AI16" s="84"/>
      <c r="AJ16" s="84"/>
      <c r="AK16" s="84"/>
      <c r="AL16" s="84" t="s">
        <v>41</v>
      </c>
      <c r="AM16" s="84"/>
      <c r="AN16" s="84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</row>
    <row r="17" spans="1:82" s="82" customFormat="1" ht="56.1" customHeight="1" x14ac:dyDescent="0.25">
      <c r="A17" s="87">
        <v>10</v>
      </c>
      <c r="B17" s="188" t="s">
        <v>64</v>
      </c>
      <c r="C17" s="188" t="s">
        <v>55</v>
      </c>
      <c r="D17" s="232">
        <v>480</v>
      </c>
      <c r="E17" s="217"/>
      <c r="F17" s="217"/>
      <c r="G17" s="217"/>
      <c r="H17" s="217"/>
      <c r="I17" s="217"/>
      <c r="J17" s="217"/>
      <c r="K17" s="217"/>
      <c r="L17" s="230"/>
      <c r="M17" s="217"/>
      <c r="N17" s="266"/>
      <c r="O17" s="266"/>
      <c r="P17" s="274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81"/>
      <c r="AH17" s="81"/>
      <c r="AI17" s="81"/>
      <c r="AJ17" s="81" t="s">
        <v>41</v>
      </c>
      <c r="AK17" s="81"/>
      <c r="AL17" s="81"/>
      <c r="AM17" s="81"/>
      <c r="AN17" s="81" t="s">
        <v>41</v>
      </c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</row>
    <row r="18" spans="1:82" s="82" customFormat="1" ht="56.1" customHeight="1" x14ac:dyDescent="0.25">
      <c r="A18" s="87">
        <v>11</v>
      </c>
      <c r="B18" s="213" t="s">
        <v>108</v>
      </c>
      <c r="C18" s="188" t="s">
        <v>55</v>
      </c>
      <c r="D18" s="263">
        <v>195</v>
      </c>
      <c r="E18" s="217"/>
      <c r="F18" s="217"/>
      <c r="G18" s="217"/>
      <c r="H18" s="217"/>
      <c r="I18" s="217">
        <v>1</v>
      </c>
      <c r="J18" s="217"/>
      <c r="K18" s="217"/>
      <c r="L18" s="231"/>
      <c r="M18" s="217"/>
      <c r="N18" s="274"/>
      <c r="O18" s="274"/>
      <c r="P18" s="274"/>
      <c r="Q18" s="145" t="s">
        <v>41</v>
      </c>
      <c r="R18" s="145"/>
      <c r="S18" s="145"/>
      <c r="T18" s="145"/>
      <c r="U18" s="145"/>
      <c r="V18" s="145"/>
      <c r="W18" s="145" t="s">
        <v>41</v>
      </c>
      <c r="X18" s="145" t="s">
        <v>41</v>
      </c>
      <c r="Y18" s="145" t="s">
        <v>41</v>
      </c>
      <c r="Z18" s="145" t="s">
        <v>41</v>
      </c>
      <c r="AA18" s="145"/>
      <c r="AB18" s="145"/>
      <c r="AC18" s="145" t="s">
        <v>41</v>
      </c>
      <c r="AD18" s="145" t="s">
        <v>41</v>
      </c>
      <c r="AE18" s="231"/>
      <c r="AF18" s="231" t="s">
        <v>41</v>
      </c>
      <c r="AG18" s="294"/>
      <c r="AH18" s="294" t="s">
        <v>41</v>
      </c>
      <c r="AI18" s="81"/>
      <c r="AJ18" s="81"/>
      <c r="AK18" s="81"/>
      <c r="AL18" s="81" t="s">
        <v>41</v>
      </c>
      <c r="AM18" s="81"/>
      <c r="AN18" s="81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</row>
    <row r="19" spans="1:82" s="82" customFormat="1" ht="56.1" customHeight="1" x14ac:dyDescent="0.25">
      <c r="A19" s="87">
        <v>12</v>
      </c>
      <c r="B19" s="226" t="s">
        <v>80</v>
      </c>
      <c r="C19" s="188" t="s">
        <v>55</v>
      </c>
      <c r="D19" s="263">
        <v>60</v>
      </c>
      <c r="E19" s="228"/>
      <c r="F19" s="228"/>
      <c r="G19" s="228"/>
      <c r="H19" s="217"/>
      <c r="I19" s="217">
        <v>1</v>
      </c>
      <c r="J19" s="217"/>
      <c r="K19" s="217"/>
      <c r="L19" s="274"/>
      <c r="M19" s="217"/>
      <c r="N19" s="274">
        <v>1</v>
      </c>
      <c r="O19" s="274"/>
      <c r="P19" s="274">
        <v>1</v>
      </c>
      <c r="Q19" s="145"/>
      <c r="R19" s="145"/>
      <c r="S19" s="145"/>
      <c r="T19" s="145"/>
      <c r="U19" s="145"/>
      <c r="V19" s="145"/>
      <c r="W19" s="145" t="s">
        <v>41</v>
      </c>
      <c r="X19" s="145" t="s">
        <v>41</v>
      </c>
      <c r="Y19" s="145" t="s">
        <v>41</v>
      </c>
      <c r="Z19" s="145" t="s">
        <v>41</v>
      </c>
      <c r="AA19" s="145"/>
      <c r="AB19" s="145"/>
      <c r="AC19" s="145" t="s">
        <v>41</v>
      </c>
      <c r="AD19" s="145" t="s">
        <v>41</v>
      </c>
      <c r="AE19" s="145" t="s">
        <v>41</v>
      </c>
      <c r="AF19" s="145" t="s">
        <v>41</v>
      </c>
      <c r="AG19" s="81" t="s">
        <v>41</v>
      </c>
      <c r="AH19" s="81"/>
      <c r="AI19" s="81"/>
      <c r="AJ19" s="81"/>
      <c r="AK19" s="81"/>
      <c r="AL19" s="81" t="s">
        <v>41</v>
      </c>
      <c r="AM19" s="81"/>
      <c r="AN19" s="81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</row>
    <row r="20" spans="1:82" s="127" customFormat="1" ht="56.1" customHeight="1" x14ac:dyDescent="0.25">
      <c r="A20" s="87">
        <v>13</v>
      </c>
      <c r="B20" s="226" t="s">
        <v>81</v>
      </c>
      <c r="C20" s="188" t="s">
        <v>55</v>
      </c>
      <c r="D20" s="263">
        <f>14*8*60</f>
        <v>6720</v>
      </c>
      <c r="E20" s="228"/>
      <c r="F20" s="228"/>
      <c r="G20" s="228"/>
      <c r="H20" s="217"/>
      <c r="I20" s="217"/>
      <c r="J20" s="217"/>
      <c r="K20" s="217"/>
      <c r="L20" s="274"/>
      <c r="M20" s="217"/>
      <c r="N20" s="274"/>
      <c r="O20" s="274"/>
      <c r="P20" s="274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81"/>
      <c r="AH20" s="81"/>
      <c r="AI20" s="81"/>
      <c r="AJ20" s="81" t="s">
        <v>41</v>
      </c>
      <c r="AK20" s="81"/>
      <c r="AL20" s="81"/>
      <c r="AM20" s="81"/>
      <c r="AN20" s="81" t="s">
        <v>41</v>
      </c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</row>
    <row r="21" spans="1:82" s="82" customFormat="1" ht="56.1" customHeight="1" x14ac:dyDescent="0.25">
      <c r="A21" s="87">
        <v>14</v>
      </c>
      <c r="B21" s="226" t="s">
        <v>65</v>
      </c>
      <c r="C21" s="188" t="s">
        <v>55</v>
      </c>
      <c r="D21" s="263">
        <v>10</v>
      </c>
      <c r="E21" s="228"/>
      <c r="F21" s="228"/>
      <c r="G21" s="228"/>
      <c r="H21" s="217"/>
      <c r="I21" s="217">
        <v>1</v>
      </c>
      <c r="J21" s="217"/>
      <c r="K21" s="217"/>
      <c r="L21" s="274"/>
      <c r="M21" s="217"/>
      <c r="N21" s="274"/>
      <c r="O21" s="274"/>
      <c r="P21" s="274"/>
      <c r="Q21" s="145"/>
      <c r="R21" s="145"/>
      <c r="S21" s="145"/>
      <c r="T21" s="145"/>
      <c r="U21" s="145"/>
      <c r="V21" s="145"/>
      <c r="W21" s="145"/>
      <c r="X21" s="145"/>
      <c r="Y21" s="145" t="s">
        <v>41</v>
      </c>
      <c r="Z21" s="145" t="s">
        <v>41</v>
      </c>
      <c r="AA21" s="145"/>
      <c r="AB21" s="145"/>
      <c r="AC21" s="145"/>
      <c r="AD21" s="145" t="s">
        <v>41</v>
      </c>
      <c r="AE21" s="145"/>
      <c r="AF21" s="145"/>
      <c r="AG21" s="81"/>
      <c r="AH21" s="81" t="s">
        <v>41</v>
      </c>
      <c r="AI21" s="81"/>
      <c r="AJ21" s="81"/>
      <c r="AK21" s="81"/>
      <c r="AL21" s="81"/>
      <c r="AM21" s="81" t="s">
        <v>41</v>
      </c>
      <c r="AN21" s="81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</row>
    <row r="22" spans="1:82" s="82" customFormat="1" ht="69.75" customHeight="1" x14ac:dyDescent="0.25">
      <c r="A22" s="87">
        <v>15</v>
      </c>
      <c r="B22" s="188" t="s">
        <v>147</v>
      </c>
      <c r="C22" s="188" t="s">
        <v>55</v>
      </c>
      <c r="D22" s="263">
        <v>180</v>
      </c>
      <c r="E22" s="228"/>
      <c r="F22" s="228"/>
      <c r="G22" s="228"/>
      <c r="H22" s="217"/>
      <c r="I22" s="217">
        <v>1</v>
      </c>
      <c r="J22" s="217"/>
      <c r="K22" s="217"/>
      <c r="L22" s="217">
        <v>8</v>
      </c>
      <c r="M22" s="217"/>
      <c r="N22" s="274"/>
      <c r="O22" s="274"/>
      <c r="P22" s="274"/>
      <c r="Q22" s="145" t="s">
        <v>41</v>
      </c>
      <c r="R22" s="145" t="s">
        <v>41</v>
      </c>
      <c r="S22" s="145" t="s">
        <v>41</v>
      </c>
      <c r="T22" s="145" t="s">
        <v>41</v>
      </c>
      <c r="U22" s="145" t="s">
        <v>41</v>
      </c>
      <c r="V22" s="145"/>
      <c r="W22" s="145" t="s">
        <v>41</v>
      </c>
      <c r="X22" s="145" t="s">
        <v>41</v>
      </c>
      <c r="Y22" s="145" t="s">
        <v>41</v>
      </c>
      <c r="Z22" s="145" t="s">
        <v>41</v>
      </c>
      <c r="AA22" s="145" t="s">
        <v>41</v>
      </c>
      <c r="AB22" s="145" t="s">
        <v>41</v>
      </c>
      <c r="AC22" s="145" t="s">
        <v>41</v>
      </c>
      <c r="AD22" s="145" t="s">
        <v>41</v>
      </c>
      <c r="AE22" s="145"/>
      <c r="AF22" s="145" t="s">
        <v>41</v>
      </c>
      <c r="AG22" s="81" t="s">
        <v>41</v>
      </c>
      <c r="AH22" s="81"/>
      <c r="AI22" s="81"/>
      <c r="AJ22" s="81"/>
      <c r="AK22" s="81"/>
      <c r="AL22" s="81" t="s">
        <v>41</v>
      </c>
      <c r="AM22" s="81"/>
      <c r="AN22" s="81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</row>
    <row r="23" spans="1:82" s="82" customFormat="1" ht="56.1" customHeight="1" x14ac:dyDescent="0.25">
      <c r="A23" s="87">
        <v>16</v>
      </c>
      <c r="B23" s="188" t="s">
        <v>64</v>
      </c>
      <c r="C23" s="188" t="s">
        <v>55</v>
      </c>
      <c r="D23" s="263">
        <v>480</v>
      </c>
      <c r="E23" s="228"/>
      <c r="F23" s="228"/>
      <c r="G23" s="228"/>
      <c r="H23" s="217"/>
      <c r="I23" s="217"/>
      <c r="J23" s="217"/>
      <c r="K23" s="217"/>
      <c r="L23" s="217"/>
      <c r="M23" s="217"/>
      <c r="N23" s="274"/>
      <c r="O23" s="274"/>
      <c r="P23" s="274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81"/>
      <c r="AH23" s="81"/>
      <c r="AI23" s="81"/>
      <c r="AJ23" s="81" t="s">
        <v>41</v>
      </c>
      <c r="AK23" s="81"/>
      <c r="AL23" s="81"/>
      <c r="AM23" s="81"/>
      <c r="AN23" s="81" t="s">
        <v>41</v>
      </c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</row>
    <row r="24" spans="1:82" s="82" customFormat="1" ht="56.1" customHeight="1" x14ac:dyDescent="0.25">
      <c r="A24" s="87">
        <v>17</v>
      </c>
      <c r="B24" s="188" t="s">
        <v>148</v>
      </c>
      <c r="C24" s="188" t="s">
        <v>55</v>
      </c>
      <c r="D24" s="263">
        <v>20</v>
      </c>
      <c r="E24" s="228"/>
      <c r="F24" s="228"/>
      <c r="G24" s="228"/>
      <c r="H24" s="217"/>
      <c r="I24" s="217"/>
      <c r="J24" s="217">
        <v>1</v>
      </c>
      <c r="K24" s="217"/>
      <c r="L24" s="217"/>
      <c r="M24" s="217"/>
      <c r="N24" s="274"/>
      <c r="O24" s="274"/>
      <c r="P24" s="274"/>
      <c r="Q24" s="145"/>
      <c r="R24" s="145"/>
      <c r="S24" s="145"/>
      <c r="T24" s="145"/>
      <c r="U24" s="145"/>
      <c r="V24" s="145"/>
      <c r="W24" s="145"/>
      <c r="X24" s="145" t="s">
        <v>41</v>
      </c>
      <c r="Y24" s="145" t="s">
        <v>41</v>
      </c>
      <c r="Z24" s="145" t="s">
        <v>41</v>
      </c>
      <c r="AA24" s="145"/>
      <c r="AB24" s="145"/>
      <c r="AC24" s="145" t="s">
        <v>41</v>
      </c>
      <c r="AD24" s="145" t="s">
        <v>41</v>
      </c>
      <c r="AE24" s="145"/>
      <c r="AF24" s="145" t="s">
        <v>41</v>
      </c>
      <c r="AG24" s="81"/>
      <c r="AH24" s="81" t="s">
        <v>41</v>
      </c>
      <c r="AI24" s="81"/>
      <c r="AJ24" s="81"/>
      <c r="AK24" s="81"/>
      <c r="AL24" s="81"/>
      <c r="AM24" s="81" t="s">
        <v>41</v>
      </c>
      <c r="AN24" s="81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</row>
    <row r="25" spans="1:82" s="82" customFormat="1" ht="56.1" customHeight="1" x14ac:dyDescent="0.25">
      <c r="A25" s="87">
        <v>18</v>
      </c>
      <c r="B25" s="188" t="s">
        <v>109</v>
      </c>
      <c r="C25" s="188" t="s">
        <v>55</v>
      </c>
      <c r="D25" s="315">
        <v>5</v>
      </c>
      <c r="E25" s="228"/>
      <c r="F25" s="228"/>
      <c r="G25" s="228"/>
      <c r="H25" s="217">
        <v>1</v>
      </c>
      <c r="I25" s="217"/>
      <c r="J25" s="217"/>
      <c r="K25" s="217"/>
      <c r="L25" s="274">
        <v>1</v>
      </c>
      <c r="M25" s="217"/>
      <c r="N25" s="274"/>
      <c r="O25" s="274"/>
      <c r="P25" s="274"/>
      <c r="Q25" s="145" t="s">
        <v>41</v>
      </c>
      <c r="R25" s="145"/>
      <c r="S25" s="145"/>
      <c r="T25" s="145"/>
      <c r="U25" s="145"/>
      <c r="V25" s="145" t="s">
        <v>41</v>
      </c>
      <c r="W25" s="145" t="s">
        <v>41</v>
      </c>
      <c r="X25" s="145" t="s">
        <v>41</v>
      </c>
      <c r="Y25" s="145" t="s">
        <v>41</v>
      </c>
      <c r="Z25" s="145" t="s">
        <v>41</v>
      </c>
      <c r="AA25" s="145"/>
      <c r="AB25" s="145" t="s">
        <v>41</v>
      </c>
      <c r="AC25" s="145" t="s">
        <v>41</v>
      </c>
      <c r="AD25" s="145" t="s">
        <v>41</v>
      </c>
      <c r="AE25" s="145"/>
      <c r="AF25" s="145" t="s">
        <v>41</v>
      </c>
      <c r="AG25" s="81" t="s">
        <v>41</v>
      </c>
      <c r="AH25" s="81"/>
      <c r="AI25" s="81"/>
      <c r="AJ25" s="81"/>
      <c r="AK25" s="81"/>
      <c r="AL25" s="81" t="s">
        <v>41</v>
      </c>
      <c r="AM25" s="81"/>
      <c r="AN25" s="81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</row>
    <row r="26" spans="1:82" s="82" customFormat="1" ht="56.1" customHeight="1" x14ac:dyDescent="0.25">
      <c r="A26" s="87">
        <v>19</v>
      </c>
      <c r="B26" s="188" t="s">
        <v>110</v>
      </c>
      <c r="C26" s="188" t="s">
        <v>55</v>
      </c>
      <c r="D26" s="315">
        <v>240</v>
      </c>
      <c r="E26" s="228"/>
      <c r="F26" s="228"/>
      <c r="G26" s="228"/>
      <c r="H26" s="217"/>
      <c r="I26" s="217"/>
      <c r="J26" s="217"/>
      <c r="K26" s="217"/>
      <c r="L26" s="274"/>
      <c r="M26" s="217"/>
      <c r="N26" s="274"/>
      <c r="O26" s="274"/>
      <c r="P26" s="274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81"/>
      <c r="AH26" s="81"/>
      <c r="AI26" s="81"/>
      <c r="AJ26" s="81" t="s">
        <v>41</v>
      </c>
      <c r="AK26" s="81"/>
      <c r="AL26" s="81"/>
      <c r="AM26" s="81"/>
      <c r="AN26" s="81" t="s">
        <v>41</v>
      </c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</row>
    <row r="27" spans="1:82" s="82" customFormat="1" ht="56.1" customHeight="1" x14ac:dyDescent="0.25">
      <c r="A27" s="87">
        <v>20</v>
      </c>
      <c r="B27" s="188" t="s">
        <v>111</v>
      </c>
      <c r="C27" s="188" t="s">
        <v>55</v>
      </c>
      <c r="D27" s="315">
        <v>10</v>
      </c>
      <c r="E27" s="228"/>
      <c r="F27" s="228"/>
      <c r="G27" s="228"/>
      <c r="H27" s="217">
        <v>1</v>
      </c>
      <c r="I27" s="217"/>
      <c r="J27" s="217"/>
      <c r="K27" s="217"/>
      <c r="L27" s="274"/>
      <c r="M27" s="217"/>
      <c r="N27" s="274"/>
      <c r="O27" s="274"/>
      <c r="P27" s="274"/>
      <c r="Q27" s="145"/>
      <c r="R27" s="145"/>
      <c r="S27" s="145"/>
      <c r="T27" s="145"/>
      <c r="U27" s="145"/>
      <c r="V27" s="145"/>
      <c r="W27" s="145"/>
      <c r="X27" s="145"/>
      <c r="Y27" s="145" t="s">
        <v>41</v>
      </c>
      <c r="Z27" s="145"/>
      <c r="AA27" s="145"/>
      <c r="AB27" s="145"/>
      <c r="AC27" s="145"/>
      <c r="AD27" s="145"/>
      <c r="AE27" s="145"/>
      <c r="AF27" s="145"/>
      <c r="AG27" s="81"/>
      <c r="AH27" s="81"/>
      <c r="AI27" s="81" t="s">
        <v>41</v>
      </c>
      <c r="AJ27" s="81"/>
      <c r="AK27" s="81"/>
      <c r="AL27" s="81" t="s">
        <v>41</v>
      </c>
      <c r="AM27" s="81"/>
      <c r="AN27" s="81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</row>
    <row r="28" spans="1:82" s="82" customFormat="1" ht="56.1" customHeight="1" x14ac:dyDescent="0.25">
      <c r="A28" s="87">
        <v>21</v>
      </c>
      <c r="B28" s="188" t="s">
        <v>112</v>
      </c>
      <c r="C28" s="188" t="s">
        <v>37</v>
      </c>
      <c r="D28" s="232">
        <v>5</v>
      </c>
      <c r="E28" s="278"/>
      <c r="F28" s="278"/>
      <c r="G28" s="278">
        <v>1</v>
      </c>
      <c r="H28" s="217"/>
      <c r="I28" s="217"/>
      <c r="J28" s="217"/>
      <c r="K28" s="217"/>
      <c r="L28" s="274"/>
      <c r="M28" s="217"/>
      <c r="N28" s="274"/>
      <c r="O28" s="274"/>
      <c r="P28" s="274"/>
      <c r="Q28" s="81" t="s">
        <v>41</v>
      </c>
      <c r="R28" s="81" t="s">
        <v>41</v>
      </c>
      <c r="S28" s="81" t="s">
        <v>41</v>
      </c>
      <c r="T28" s="81" t="s">
        <v>41</v>
      </c>
      <c r="U28" s="81"/>
      <c r="V28" s="81"/>
      <c r="W28" s="81" t="s">
        <v>41</v>
      </c>
      <c r="X28" s="81" t="s">
        <v>41</v>
      </c>
      <c r="Y28" s="81" t="s">
        <v>41</v>
      </c>
      <c r="Z28" s="81" t="s">
        <v>41</v>
      </c>
      <c r="AA28" s="81"/>
      <c r="AB28" s="81"/>
      <c r="AC28" s="81" t="s">
        <v>41</v>
      </c>
      <c r="AD28" s="81" t="s">
        <v>41</v>
      </c>
      <c r="AE28" s="81"/>
      <c r="AF28" s="81" t="s">
        <v>41</v>
      </c>
      <c r="AG28" s="81" t="s">
        <v>41</v>
      </c>
      <c r="AH28" s="81"/>
      <c r="AI28" s="81"/>
      <c r="AJ28" s="81"/>
      <c r="AK28" s="81"/>
      <c r="AL28" s="81" t="s">
        <v>41</v>
      </c>
      <c r="AM28" s="81"/>
      <c r="AN28" s="81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</row>
    <row r="29" spans="1:82" s="82" customFormat="1" ht="56.1" customHeight="1" x14ac:dyDescent="0.25">
      <c r="A29" s="87">
        <v>22</v>
      </c>
      <c r="B29" s="188" t="s">
        <v>96</v>
      </c>
      <c r="C29" s="188" t="s">
        <v>37</v>
      </c>
      <c r="D29" s="232">
        <v>15</v>
      </c>
      <c r="E29" s="278"/>
      <c r="F29" s="278"/>
      <c r="G29" s="278">
        <v>1</v>
      </c>
      <c r="H29" s="217"/>
      <c r="I29" s="217"/>
      <c r="J29" s="217"/>
      <c r="K29" s="217"/>
      <c r="L29" s="274">
        <v>2</v>
      </c>
      <c r="M29" s="217"/>
      <c r="N29" s="274"/>
      <c r="O29" s="274"/>
      <c r="P29" s="274"/>
      <c r="Q29" s="81"/>
      <c r="R29" s="81"/>
      <c r="S29" s="81"/>
      <c r="T29" s="81"/>
      <c r="U29" s="81"/>
      <c r="V29" s="81" t="s">
        <v>41</v>
      </c>
      <c r="W29" s="81" t="s">
        <v>41</v>
      </c>
      <c r="X29" s="81" t="s">
        <v>41</v>
      </c>
      <c r="Y29" s="81" t="s">
        <v>41</v>
      </c>
      <c r="Z29" s="81" t="s">
        <v>41</v>
      </c>
      <c r="AA29" s="81"/>
      <c r="AB29" s="81" t="s">
        <v>41</v>
      </c>
      <c r="AC29" s="81" t="s">
        <v>41</v>
      </c>
      <c r="AD29" s="81" t="s">
        <v>41</v>
      </c>
      <c r="AE29" s="81"/>
      <c r="AF29" s="81" t="s">
        <v>41</v>
      </c>
      <c r="AG29" s="81" t="s">
        <v>41</v>
      </c>
      <c r="AH29" s="81"/>
      <c r="AI29" s="81"/>
      <c r="AJ29" s="81"/>
      <c r="AK29" s="81"/>
      <c r="AL29" s="81" t="s">
        <v>41</v>
      </c>
      <c r="AM29" s="81"/>
      <c r="AN29" s="81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</row>
    <row r="30" spans="1:82" s="82" customFormat="1" ht="56.1" customHeight="1" x14ac:dyDescent="0.25">
      <c r="A30" s="87">
        <v>23</v>
      </c>
      <c r="B30" s="188" t="s">
        <v>113</v>
      </c>
      <c r="C30" s="188" t="s">
        <v>37</v>
      </c>
      <c r="D30" s="232">
        <v>5</v>
      </c>
      <c r="E30" s="278"/>
      <c r="F30" s="278"/>
      <c r="G30" s="278">
        <v>1</v>
      </c>
      <c r="H30" s="217"/>
      <c r="I30" s="217"/>
      <c r="J30" s="217"/>
      <c r="K30" s="217"/>
      <c r="L30" s="274"/>
      <c r="M30" s="217">
        <v>1</v>
      </c>
      <c r="N30" s="274">
        <v>1</v>
      </c>
      <c r="O30" s="274"/>
      <c r="P30" s="274"/>
      <c r="Q30" s="81" t="s">
        <v>41</v>
      </c>
      <c r="R30" s="81"/>
      <c r="S30" s="81"/>
      <c r="T30" s="81"/>
      <c r="U30" s="81"/>
      <c r="V30" s="81"/>
      <c r="W30" s="81" t="s">
        <v>41</v>
      </c>
      <c r="X30" s="81" t="s">
        <v>41</v>
      </c>
      <c r="Y30" s="81" t="s">
        <v>41</v>
      </c>
      <c r="Z30" s="81" t="s">
        <v>41</v>
      </c>
      <c r="AA30" s="81"/>
      <c r="AB30" s="81"/>
      <c r="AC30" s="81" t="s">
        <v>41</v>
      </c>
      <c r="AD30" s="81" t="s">
        <v>41</v>
      </c>
      <c r="AE30" s="81" t="s">
        <v>41</v>
      </c>
      <c r="AF30" s="81" t="s">
        <v>41</v>
      </c>
      <c r="AG30" s="81" t="s">
        <v>41</v>
      </c>
      <c r="AH30" s="81"/>
      <c r="AI30" s="81"/>
      <c r="AJ30" s="81"/>
      <c r="AK30" s="81"/>
      <c r="AL30" s="81" t="s">
        <v>41</v>
      </c>
      <c r="AM30" s="81"/>
      <c r="AN30" s="81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</row>
    <row r="31" spans="1:82" s="82" customFormat="1" ht="56.1" customHeight="1" x14ac:dyDescent="0.25">
      <c r="A31" s="87">
        <v>24</v>
      </c>
      <c r="B31" s="188" t="s">
        <v>114</v>
      </c>
      <c r="C31" s="188" t="s">
        <v>37</v>
      </c>
      <c r="D31" s="232">
        <v>240</v>
      </c>
      <c r="E31" s="281"/>
      <c r="F31" s="281"/>
      <c r="G31" s="281"/>
      <c r="H31" s="217"/>
      <c r="I31" s="217"/>
      <c r="J31" s="217"/>
      <c r="K31" s="217"/>
      <c r="L31" s="274"/>
      <c r="M31" s="217"/>
      <c r="N31" s="274"/>
      <c r="O31" s="274"/>
      <c r="P31" s="274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 t="s">
        <v>41</v>
      </c>
      <c r="AK31" s="81"/>
      <c r="AL31" s="81"/>
      <c r="AM31" s="81"/>
      <c r="AN31" s="81" t="s">
        <v>41</v>
      </c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</row>
    <row r="32" spans="1:82" s="93" customFormat="1" x14ac:dyDescent="0.25">
      <c r="A32" s="365" t="s">
        <v>33</v>
      </c>
      <c r="B32" s="365"/>
      <c r="C32" s="365"/>
      <c r="D32" s="90">
        <f>SUM(D8:D31)</f>
        <v>9900</v>
      </c>
      <c r="E32" s="90">
        <f>SUM(E8:E31)</f>
        <v>4</v>
      </c>
      <c r="F32" s="90"/>
      <c r="G32" s="90">
        <f t="shared" ref="G32:N32" si="0">SUM(G8:G31)</f>
        <v>3</v>
      </c>
      <c r="H32" s="90">
        <f t="shared" si="0"/>
        <v>3</v>
      </c>
      <c r="I32" s="90">
        <f t="shared" si="0"/>
        <v>4</v>
      </c>
      <c r="J32" s="90">
        <f t="shared" si="0"/>
        <v>2</v>
      </c>
      <c r="K32" s="90">
        <f t="shared" si="0"/>
        <v>0</v>
      </c>
      <c r="L32" s="90">
        <f t="shared" si="0"/>
        <v>14</v>
      </c>
      <c r="M32" s="90">
        <f t="shared" si="0"/>
        <v>1</v>
      </c>
      <c r="N32" s="90">
        <f t="shared" si="0"/>
        <v>2</v>
      </c>
      <c r="O32" s="90"/>
      <c r="P32" s="90">
        <f>SUM(P8:P31)</f>
        <v>1</v>
      </c>
      <c r="Q32" s="91">
        <f>+COUNTA(Q8:Q31)</f>
        <v>10</v>
      </c>
      <c r="R32" s="91">
        <f t="shared" ref="R32:AN32" si="1">+COUNTA(R8:R31)</f>
        <v>5</v>
      </c>
      <c r="S32" s="91">
        <f t="shared" si="1"/>
        <v>5</v>
      </c>
      <c r="T32" s="91">
        <f t="shared" si="1"/>
        <v>5</v>
      </c>
      <c r="U32" s="91">
        <f t="shared" si="1"/>
        <v>1</v>
      </c>
      <c r="V32" s="91">
        <f t="shared" si="1"/>
        <v>4</v>
      </c>
      <c r="W32" s="91">
        <f t="shared" si="1"/>
        <v>10</v>
      </c>
      <c r="X32" s="91">
        <f t="shared" si="1"/>
        <v>12</v>
      </c>
      <c r="Y32" s="91">
        <f t="shared" si="1"/>
        <v>16</v>
      </c>
      <c r="Z32" s="91">
        <f t="shared" si="1"/>
        <v>15</v>
      </c>
      <c r="AA32" s="91">
        <f t="shared" si="1"/>
        <v>1</v>
      </c>
      <c r="AB32" s="91">
        <f t="shared" si="1"/>
        <v>5</v>
      </c>
      <c r="AC32" s="91">
        <f t="shared" si="1"/>
        <v>12</v>
      </c>
      <c r="AD32" s="91">
        <f t="shared" si="1"/>
        <v>15</v>
      </c>
      <c r="AE32" s="91">
        <f t="shared" si="1"/>
        <v>2</v>
      </c>
      <c r="AF32" s="91">
        <f t="shared" si="1"/>
        <v>12</v>
      </c>
      <c r="AG32" s="91">
        <f t="shared" si="1"/>
        <v>11</v>
      </c>
      <c r="AH32" s="91">
        <f t="shared" si="1"/>
        <v>4</v>
      </c>
      <c r="AI32" s="91">
        <f t="shared" si="1"/>
        <v>2</v>
      </c>
      <c r="AJ32" s="91">
        <f t="shared" si="1"/>
        <v>7</v>
      </c>
      <c r="AK32" s="91">
        <f t="shared" si="1"/>
        <v>0</v>
      </c>
      <c r="AL32" s="91">
        <f t="shared" si="1"/>
        <v>14</v>
      </c>
      <c r="AM32" s="91">
        <f t="shared" si="1"/>
        <v>3</v>
      </c>
      <c r="AN32" s="91">
        <f t="shared" si="1"/>
        <v>7</v>
      </c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</row>
    <row r="33" spans="1:82" x14ac:dyDescent="0.25">
      <c r="AK33" s="94"/>
      <c r="AN33" s="95"/>
    </row>
    <row r="34" spans="1:82" x14ac:dyDescent="0.25">
      <c r="B34" s="96"/>
      <c r="C34" s="133" t="s">
        <v>34</v>
      </c>
      <c r="D34" s="91">
        <f>ROUNDUP((D32/60/8),0)</f>
        <v>21</v>
      </c>
      <c r="E34" s="94"/>
      <c r="F34" s="94"/>
      <c r="G34" s="94"/>
    </row>
    <row r="35" spans="1:82" s="74" customFormat="1" x14ac:dyDescent="0.25">
      <c r="A35" s="72"/>
      <c r="B35" s="72"/>
      <c r="C35" s="93"/>
      <c r="D35" s="97"/>
      <c r="E35" s="94"/>
      <c r="F35" s="94"/>
      <c r="G35" s="94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</row>
    <row r="36" spans="1:82" s="74" customFormat="1" x14ac:dyDescent="0.25">
      <c r="A36" s="72"/>
      <c r="B36" s="72"/>
      <c r="C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</row>
  </sheetData>
  <mergeCells count="27">
    <mergeCell ref="AK5:AK6"/>
    <mergeCell ref="AL5:AL7"/>
    <mergeCell ref="A32:C32"/>
    <mergeCell ref="AM5:AM7"/>
    <mergeCell ref="AN5:AN7"/>
    <mergeCell ref="E6:K6"/>
    <mergeCell ref="L6:M6"/>
    <mergeCell ref="N6:P6"/>
    <mergeCell ref="Q6:V6"/>
    <mergeCell ref="X6:AC6"/>
    <mergeCell ref="AD6:AF6"/>
    <mergeCell ref="A1:AN1"/>
    <mergeCell ref="A2:AN2"/>
    <mergeCell ref="A4:A7"/>
    <mergeCell ref="B4:B7"/>
    <mergeCell ref="C4:C7"/>
    <mergeCell ref="D4:D7"/>
    <mergeCell ref="E4:P4"/>
    <mergeCell ref="Q4:AF4"/>
    <mergeCell ref="AG4:AK4"/>
    <mergeCell ref="AL4:AN4"/>
    <mergeCell ref="E5:P5"/>
    <mergeCell ref="Q5:AF5"/>
    <mergeCell ref="AG5:AG6"/>
    <mergeCell ref="AH5:AH6"/>
    <mergeCell ref="AI5:AI6"/>
    <mergeCell ref="AJ5:AJ6"/>
  </mergeCells>
  <pageMargins left="0.70866141732283472" right="0.70866141732283472" top="0.74803149606299213" bottom="0.74803149606299213" header="0.31496062992125984" footer="0.31496062992125984"/>
  <pageSetup paperSize="9" scale="34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CB37"/>
  <sheetViews>
    <sheetView zoomScale="70" zoomScaleNormal="70" workbookViewId="0">
      <pane xSplit="2" ySplit="7" topLeftCell="D8" activePane="bottomRight" state="frozen"/>
      <selection activeCell="C8" sqref="C8"/>
      <selection pane="topRight" activeCell="C8" sqref="C8"/>
      <selection pane="bottomLeft" activeCell="C8" sqref="C8"/>
      <selection pane="bottomRight" sqref="A1:AL1"/>
    </sheetView>
  </sheetViews>
  <sheetFormatPr baseColWidth="10" defaultColWidth="13.33203125" defaultRowHeight="15.75" x14ac:dyDescent="0.25"/>
  <cols>
    <col min="1" max="1" width="11.83203125" style="72" customWidth="1"/>
    <col min="2" max="2" width="71.5" style="72" customWidth="1"/>
    <col min="3" max="3" width="53.5" style="72" customWidth="1"/>
    <col min="4" max="4" width="10.1640625" style="73" customWidth="1"/>
    <col min="5" max="8" width="7" style="74" customWidth="1"/>
    <col min="9" max="9" width="9.33203125" style="74" customWidth="1"/>
    <col min="10" max="10" width="9.83203125" style="74" customWidth="1"/>
    <col min="11" max="11" width="11.5" style="74" customWidth="1"/>
    <col min="12" max="12" width="12" style="74" customWidth="1"/>
    <col min="13" max="13" width="14.5" style="74" customWidth="1"/>
    <col min="14" max="14" width="15" style="74" customWidth="1"/>
    <col min="15" max="20" width="7" style="74" customWidth="1"/>
    <col min="21" max="21" width="25.6640625" style="74" customWidth="1"/>
    <col min="22" max="34" width="7" style="74" customWidth="1"/>
    <col min="35" max="35" width="6.5" style="74" customWidth="1"/>
    <col min="36" max="38" width="9.6640625" style="72" customWidth="1"/>
    <col min="39" max="16384" width="13.33203125" style="72"/>
  </cols>
  <sheetData>
    <row r="1" spans="1:80" ht="18.75" customHeight="1" x14ac:dyDescent="0.25">
      <c r="A1" s="366" t="s">
        <v>40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</row>
    <row r="2" spans="1:80" ht="28.5" customHeight="1" x14ac:dyDescent="0.25">
      <c r="A2" s="366" t="s">
        <v>218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</row>
    <row r="4" spans="1:80" s="75" customFormat="1" ht="26.1" customHeight="1" x14ac:dyDescent="0.2">
      <c r="A4" s="367" t="s">
        <v>0</v>
      </c>
      <c r="B4" s="367" t="s">
        <v>1</v>
      </c>
      <c r="C4" s="367" t="s">
        <v>2</v>
      </c>
      <c r="D4" s="369" t="s">
        <v>3</v>
      </c>
      <c r="E4" s="367" t="s">
        <v>4</v>
      </c>
      <c r="F4" s="367"/>
      <c r="G4" s="367"/>
      <c r="H4" s="367"/>
      <c r="I4" s="367"/>
      <c r="J4" s="367"/>
      <c r="K4" s="367"/>
      <c r="L4" s="367"/>
      <c r="M4" s="367"/>
      <c r="N4" s="367"/>
      <c r="O4" s="372" t="s">
        <v>5</v>
      </c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4"/>
      <c r="AE4" s="367" t="s">
        <v>6</v>
      </c>
      <c r="AF4" s="367"/>
      <c r="AG4" s="367"/>
      <c r="AH4" s="367"/>
      <c r="AI4" s="367"/>
      <c r="AJ4" s="374" t="s">
        <v>7</v>
      </c>
      <c r="AK4" s="367"/>
      <c r="AL4" s="367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</row>
    <row r="5" spans="1:80" s="75" customFormat="1" ht="26.1" customHeight="1" x14ac:dyDescent="0.2">
      <c r="A5" s="367"/>
      <c r="B5" s="367"/>
      <c r="C5" s="367"/>
      <c r="D5" s="369"/>
      <c r="E5" s="368" t="s">
        <v>8</v>
      </c>
      <c r="F5" s="368"/>
      <c r="G5" s="368"/>
      <c r="H5" s="368"/>
      <c r="I5" s="368"/>
      <c r="J5" s="368"/>
      <c r="K5" s="367"/>
      <c r="L5" s="367"/>
      <c r="M5" s="367"/>
      <c r="N5" s="367"/>
      <c r="O5" s="372" t="s">
        <v>9</v>
      </c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4"/>
      <c r="AE5" s="369" t="s">
        <v>10</v>
      </c>
      <c r="AF5" s="369" t="s">
        <v>11</v>
      </c>
      <c r="AG5" s="369" t="s">
        <v>12</v>
      </c>
      <c r="AH5" s="369" t="s">
        <v>13</v>
      </c>
      <c r="AI5" s="369" t="s">
        <v>14</v>
      </c>
      <c r="AJ5" s="379" t="s">
        <v>15</v>
      </c>
      <c r="AK5" s="369" t="s">
        <v>16</v>
      </c>
      <c r="AL5" s="369" t="s">
        <v>17</v>
      </c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</row>
    <row r="6" spans="1:80" s="75" customFormat="1" ht="101.1" customHeight="1" x14ac:dyDescent="0.2">
      <c r="A6" s="367"/>
      <c r="B6" s="367"/>
      <c r="C6" s="367"/>
      <c r="D6" s="370"/>
      <c r="E6" s="372" t="s">
        <v>18</v>
      </c>
      <c r="F6" s="373"/>
      <c r="G6" s="373"/>
      <c r="H6" s="373"/>
      <c r="I6" s="373"/>
      <c r="J6" s="374"/>
      <c r="K6" s="372" t="s">
        <v>19</v>
      </c>
      <c r="L6" s="374"/>
      <c r="M6" s="372" t="s">
        <v>20</v>
      </c>
      <c r="N6" s="374"/>
      <c r="O6" s="376" t="s">
        <v>21</v>
      </c>
      <c r="P6" s="377"/>
      <c r="Q6" s="377"/>
      <c r="R6" s="377"/>
      <c r="S6" s="377"/>
      <c r="T6" s="378"/>
      <c r="U6" s="134" t="s">
        <v>22</v>
      </c>
      <c r="V6" s="367" t="s">
        <v>95</v>
      </c>
      <c r="W6" s="367"/>
      <c r="X6" s="367"/>
      <c r="Y6" s="367"/>
      <c r="Z6" s="367"/>
      <c r="AA6" s="372"/>
      <c r="AB6" s="372" t="s">
        <v>61</v>
      </c>
      <c r="AC6" s="373"/>
      <c r="AD6" s="374"/>
      <c r="AE6" s="369"/>
      <c r="AF6" s="369"/>
      <c r="AG6" s="369"/>
      <c r="AH6" s="369"/>
      <c r="AI6" s="369"/>
      <c r="AJ6" s="379"/>
      <c r="AK6" s="369"/>
      <c r="AL6" s="369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</row>
    <row r="7" spans="1:80" s="75" customFormat="1" ht="233.1" customHeight="1" x14ac:dyDescent="0.2">
      <c r="A7" s="368"/>
      <c r="B7" s="368"/>
      <c r="C7" s="368"/>
      <c r="D7" s="371"/>
      <c r="E7" s="76" t="s">
        <v>38</v>
      </c>
      <c r="F7" s="76" t="s">
        <v>39</v>
      </c>
      <c r="G7" s="76" t="s">
        <v>23</v>
      </c>
      <c r="H7" s="24" t="s">
        <v>48</v>
      </c>
      <c r="I7" s="10" t="s">
        <v>56</v>
      </c>
      <c r="J7" s="10" t="s">
        <v>91</v>
      </c>
      <c r="K7" s="140" t="s">
        <v>94</v>
      </c>
      <c r="L7" s="77" t="s">
        <v>24</v>
      </c>
      <c r="M7" s="77" t="s">
        <v>25</v>
      </c>
      <c r="N7" s="77" t="s">
        <v>42</v>
      </c>
      <c r="O7" s="77" t="s">
        <v>26</v>
      </c>
      <c r="P7" s="77" t="s">
        <v>36</v>
      </c>
      <c r="Q7" s="77" t="s">
        <v>35</v>
      </c>
      <c r="R7" s="147" t="s">
        <v>57</v>
      </c>
      <c r="S7" s="77" t="s">
        <v>45</v>
      </c>
      <c r="T7" s="77" t="s">
        <v>27</v>
      </c>
      <c r="U7" s="104" t="s">
        <v>69</v>
      </c>
      <c r="V7" s="77" t="s">
        <v>28</v>
      </c>
      <c r="W7" s="77" t="s">
        <v>29</v>
      </c>
      <c r="X7" s="77" t="s">
        <v>30</v>
      </c>
      <c r="Y7" s="77" t="s">
        <v>50</v>
      </c>
      <c r="Z7" s="77" t="s">
        <v>31</v>
      </c>
      <c r="AA7" s="79" t="s">
        <v>32</v>
      </c>
      <c r="AB7" s="78" t="s">
        <v>58</v>
      </c>
      <c r="AC7" s="78" t="s">
        <v>59</v>
      </c>
      <c r="AD7" s="78" t="s">
        <v>60</v>
      </c>
      <c r="AE7" s="136"/>
      <c r="AF7" s="136"/>
      <c r="AG7" s="136"/>
      <c r="AH7" s="136"/>
      <c r="AI7" s="136"/>
      <c r="AJ7" s="380"/>
      <c r="AK7" s="375"/>
      <c r="AL7" s="375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</row>
    <row r="8" spans="1:80" s="82" customFormat="1" ht="48" customHeight="1" x14ac:dyDescent="0.25">
      <c r="A8" s="87">
        <v>1</v>
      </c>
      <c r="B8" s="2" t="s">
        <v>102</v>
      </c>
      <c r="C8" s="2" t="s">
        <v>37</v>
      </c>
      <c r="D8" s="4">
        <v>1</v>
      </c>
      <c r="E8" s="148">
        <v>1</v>
      </c>
      <c r="F8" s="148"/>
      <c r="G8" s="148"/>
      <c r="H8" s="148"/>
      <c r="I8" s="148"/>
      <c r="J8" s="148"/>
      <c r="K8" s="148"/>
      <c r="L8" s="148"/>
      <c r="M8" s="80"/>
      <c r="N8" s="81"/>
      <c r="O8" s="145"/>
      <c r="P8" s="145"/>
      <c r="Q8" s="145"/>
      <c r="R8" s="145"/>
      <c r="S8" s="145"/>
      <c r="T8" s="145"/>
      <c r="U8" s="145"/>
      <c r="V8" s="145"/>
      <c r="W8" s="145" t="s">
        <v>41</v>
      </c>
      <c r="X8" s="145" t="s">
        <v>41</v>
      </c>
      <c r="Y8" s="145"/>
      <c r="Z8" s="145"/>
      <c r="AA8" s="145"/>
      <c r="AB8" s="145" t="s">
        <v>41</v>
      </c>
      <c r="AC8" s="145"/>
      <c r="AD8" s="145"/>
      <c r="AE8" s="81" t="s">
        <v>41</v>
      </c>
      <c r="AF8" s="81"/>
      <c r="AG8" s="81"/>
      <c r="AH8" s="81"/>
      <c r="AI8" s="81"/>
      <c r="AJ8" s="81" t="s">
        <v>41</v>
      </c>
      <c r="AK8" s="81"/>
      <c r="AL8" s="81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</row>
    <row r="9" spans="1:80" s="82" customFormat="1" ht="49.5" customHeight="1" x14ac:dyDescent="0.25">
      <c r="A9" s="143">
        <v>2</v>
      </c>
      <c r="B9" s="146" t="s">
        <v>166</v>
      </c>
      <c r="C9" s="2" t="s">
        <v>37</v>
      </c>
      <c r="D9" s="4">
        <v>10</v>
      </c>
      <c r="E9" s="148">
        <v>1</v>
      </c>
      <c r="F9" s="148"/>
      <c r="G9" s="148"/>
      <c r="H9" s="148"/>
      <c r="I9" s="148"/>
      <c r="J9" s="148"/>
      <c r="K9" s="148"/>
      <c r="L9" s="148"/>
      <c r="M9" s="80"/>
      <c r="N9" s="81"/>
      <c r="O9" s="145" t="s">
        <v>41</v>
      </c>
      <c r="P9" s="145"/>
      <c r="Q9" s="145"/>
      <c r="R9" s="145"/>
      <c r="S9" s="145"/>
      <c r="T9" s="145"/>
      <c r="U9" s="145"/>
      <c r="V9" s="145"/>
      <c r="W9" s="145" t="s">
        <v>41</v>
      </c>
      <c r="X9" s="145" t="s">
        <v>41</v>
      </c>
      <c r="Y9" s="145"/>
      <c r="Z9" s="145"/>
      <c r="AA9" s="145"/>
      <c r="AB9" s="145" t="s">
        <v>41</v>
      </c>
      <c r="AC9" s="145"/>
      <c r="AD9" s="145"/>
      <c r="AE9" s="81"/>
      <c r="AF9" s="81" t="s">
        <v>41</v>
      </c>
      <c r="AG9" s="81"/>
      <c r="AH9" s="81"/>
      <c r="AI9" s="81"/>
      <c r="AJ9" s="81"/>
      <c r="AK9" s="81" t="s">
        <v>41</v>
      </c>
      <c r="AL9" s="81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</row>
    <row r="10" spans="1:80" s="82" customFormat="1" ht="56.1" customHeight="1" x14ac:dyDescent="0.25">
      <c r="A10" s="87">
        <v>3</v>
      </c>
      <c r="B10" s="2" t="s">
        <v>103</v>
      </c>
      <c r="C10" s="15" t="s">
        <v>37</v>
      </c>
      <c r="D10" s="4">
        <v>4</v>
      </c>
      <c r="E10" s="148">
        <v>1</v>
      </c>
      <c r="F10" s="148"/>
      <c r="G10" s="148"/>
      <c r="H10" s="148"/>
      <c r="I10" s="148"/>
      <c r="J10" s="148"/>
      <c r="K10" s="148">
        <v>2</v>
      </c>
      <c r="L10" s="148"/>
      <c r="M10" s="80"/>
      <c r="N10" s="81"/>
      <c r="O10" s="145" t="s">
        <v>41</v>
      </c>
      <c r="P10" s="145" t="s">
        <v>41</v>
      </c>
      <c r="Q10" s="145" t="s">
        <v>41</v>
      </c>
      <c r="R10" s="145" t="s">
        <v>41</v>
      </c>
      <c r="S10" s="145"/>
      <c r="T10" s="145" t="s">
        <v>41</v>
      </c>
      <c r="U10" s="145" t="s">
        <v>41</v>
      </c>
      <c r="V10" s="145" t="s">
        <v>41</v>
      </c>
      <c r="W10" s="145" t="s">
        <v>41</v>
      </c>
      <c r="X10" s="145" t="s">
        <v>41</v>
      </c>
      <c r="Y10" s="145"/>
      <c r="Z10" s="145" t="s">
        <v>41</v>
      </c>
      <c r="AA10" s="145" t="s">
        <v>41</v>
      </c>
      <c r="AB10" s="145" t="s">
        <v>41</v>
      </c>
      <c r="AC10" s="145"/>
      <c r="AD10" s="145" t="s">
        <v>41</v>
      </c>
      <c r="AE10" s="81" t="s">
        <v>41</v>
      </c>
      <c r="AF10" s="81"/>
      <c r="AG10" s="81"/>
      <c r="AH10" s="81"/>
      <c r="AI10" s="81"/>
      <c r="AJ10" s="81" t="s">
        <v>41</v>
      </c>
      <c r="AK10" s="81"/>
      <c r="AL10" s="81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</row>
    <row r="11" spans="1:80" s="82" customFormat="1" ht="61.5" customHeight="1" x14ac:dyDescent="0.25">
      <c r="A11" s="143">
        <v>4</v>
      </c>
      <c r="B11" s="2" t="s">
        <v>104</v>
      </c>
      <c r="C11" s="2" t="s">
        <v>37</v>
      </c>
      <c r="D11" s="4">
        <v>5</v>
      </c>
      <c r="E11" s="148">
        <v>1</v>
      </c>
      <c r="F11" s="148"/>
      <c r="G11" s="148"/>
      <c r="H11" s="148"/>
      <c r="I11" s="148"/>
      <c r="J11" s="148"/>
      <c r="K11" s="148">
        <v>1</v>
      </c>
      <c r="L11" s="148"/>
      <c r="M11" s="80"/>
      <c r="N11" s="81"/>
      <c r="O11" s="145" t="s">
        <v>41</v>
      </c>
      <c r="P11" s="145"/>
      <c r="Q11" s="145"/>
      <c r="R11" s="145"/>
      <c r="S11" s="145"/>
      <c r="T11" s="145" t="s">
        <v>41</v>
      </c>
      <c r="U11" s="145" t="s">
        <v>41</v>
      </c>
      <c r="V11" s="145" t="s">
        <v>41</v>
      </c>
      <c r="W11" s="145" t="s">
        <v>41</v>
      </c>
      <c r="X11" s="145" t="s">
        <v>41</v>
      </c>
      <c r="Y11" s="145"/>
      <c r="Z11" s="145" t="s">
        <v>41</v>
      </c>
      <c r="AA11" s="145" t="s">
        <v>41</v>
      </c>
      <c r="AB11" s="145" t="s">
        <v>41</v>
      </c>
      <c r="AC11" s="145"/>
      <c r="AD11" s="145" t="s">
        <v>41</v>
      </c>
      <c r="AE11" s="81" t="s">
        <v>41</v>
      </c>
      <c r="AF11" s="81"/>
      <c r="AG11" s="81"/>
      <c r="AH11" s="81"/>
      <c r="AI11" s="81"/>
      <c r="AJ11" s="81" t="s">
        <v>41</v>
      </c>
      <c r="AK11" s="81"/>
      <c r="AL11" s="81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</row>
    <row r="12" spans="1:80" s="82" customFormat="1" ht="56.1" customHeight="1" x14ac:dyDescent="0.25">
      <c r="A12" s="87">
        <v>5</v>
      </c>
      <c r="B12" s="2" t="s">
        <v>63</v>
      </c>
      <c r="C12" s="2" t="s">
        <v>37</v>
      </c>
      <c r="D12" s="4">
        <v>240</v>
      </c>
      <c r="E12" s="148"/>
      <c r="F12" s="148"/>
      <c r="G12" s="148"/>
      <c r="H12" s="148"/>
      <c r="I12" s="148"/>
      <c r="J12" s="148"/>
      <c r="K12" s="148"/>
      <c r="L12" s="148"/>
      <c r="M12" s="80"/>
      <c r="N12" s="81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81"/>
      <c r="AF12" s="81"/>
      <c r="AG12" s="81"/>
      <c r="AH12" s="81" t="s">
        <v>41</v>
      </c>
      <c r="AI12" s="81"/>
      <c r="AJ12" s="81"/>
      <c r="AK12" s="81"/>
      <c r="AL12" s="81" t="s">
        <v>41</v>
      </c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</row>
    <row r="13" spans="1:80" s="82" customFormat="1" ht="56.1" customHeight="1" x14ac:dyDescent="0.25">
      <c r="A13" s="143">
        <v>6</v>
      </c>
      <c r="B13" s="2" t="s">
        <v>105</v>
      </c>
      <c r="C13" s="2" t="s">
        <v>37</v>
      </c>
      <c r="D13" s="27">
        <v>10</v>
      </c>
      <c r="E13" s="148"/>
      <c r="F13" s="148">
        <v>1</v>
      </c>
      <c r="G13" s="148"/>
      <c r="H13" s="148"/>
      <c r="I13" s="148"/>
      <c r="J13" s="148"/>
      <c r="K13" s="148"/>
      <c r="L13" s="148"/>
      <c r="M13" s="80"/>
      <c r="N13" s="81"/>
      <c r="O13" s="145"/>
      <c r="P13" s="145"/>
      <c r="Q13" s="145"/>
      <c r="R13" s="145"/>
      <c r="S13" s="145"/>
      <c r="T13" s="145"/>
      <c r="U13" s="145"/>
      <c r="V13" s="145"/>
      <c r="W13" s="145" t="s">
        <v>41</v>
      </c>
      <c r="X13" s="145"/>
      <c r="Y13" s="145"/>
      <c r="Z13" s="145"/>
      <c r="AA13" s="145"/>
      <c r="AB13" s="145"/>
      <c r="AC13" s="145"/>
      <c r="AD13" s="145"/>
      <c r="AE13" s="81"/>
      <c r="AF13" s="81"/>
      <c r="AG13" s="81" t="s">
        <v>41</v>
      </c>
      <c r="AH13" s="81"/>
      <c r="AI13" s="81"/>
      <c r="AJ13" s="81" t="s">
        <v>41</v>
      </c>
      <c r="AK13" s="81"/>
      <c r="AL13" s="81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</row>
    <row r="14" spans="1:80" s="82" customFormat="1" ht="56.1" customHeight="1" x14ac:dyDescent="0.25">
      <c r="A14" s="87">
        <v>7</v>
      </c>
      <c r="B14" s="2" t="s">
        <v>106</v>
      </c>
      <c r="C14" s="2" t="s">
        <v>55</v>
      </c>
      <c r="D14" s="4">
        <v>5</v>
      </c>
      <c r="E14" s="148"/>
      <c r="F14" s="148"/>
      <c r="G14" s="148">
        <v>1</v>
      </c>
      <c r="H14" s="148"/>
      <c r="I14" s="148"/>
      <c r="J14" s="148"/>
      <c r="K14" s="6"/>
      <c r="L14" s="148"/>
      <c r="M14" s="80"/>
      <c r="N14" s="81"/>
      <c r="O14" s="145" t="s">
        <v>41</v>
      </c>
      <c r="P14" s="145" t="s">
        <v>41</v>
      </c>
      <c r="Q14" s="145" t="s">
        <v>41</v>
      </c>
      <c r="R14" s="145" t="s">
        <v>41</v>
      </c>
      <c r="S14" s="145"/>
      <c r="T14" s="145"/>
      <c r="U14" s="145" t="s">
        <v>41</v>
      </c>
      <c r="V14" s="145" t="s">
        <v>41</v>
      </c>
      <c r="W14" s="145" t="s">
        <v>41</v>
      </c>
      <c r="X14" s="145" t="s">
        <v>41</v>
      </c>
      <c r="Y14" s="145"/>
      <c r="Z14" s="145"/>
      <c r="AA14" s="145" t="s">
        <v>41</v>
      </c>
      <c r="AB14" s="145" t="s">
        <v>41</v>
      </c>
      <c r="AC14" s="145"/>
      <c r="AD14" s="145" t="s">
        <v>41</v>
      </c>
      <c r="AE14" s="81" t="s">
        <v>41</v>
      </c>
      <c r="AF14" s="81"/>
      <c r="AG14" s="81"/>
      <c r="AH14" s="81"/>
      <c r="AI14" s="81"/>
      <c r="AJ14" s="81" t="s">
        <v>41</v>
      </c>
      <c r="AK14" s="81"/>
      <c r="AL14" s="81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</row>
    <row r="15" spans="1:80" s="86" customFormat="1" ht="56.1" customHeight="1" x14ac:dyDescent="0.25">
      <c r="A15" s="143">
        <v>8</v>
      </c>
      <c r="B15" s="2" t="s">
        <v>64</v>
      </c>
      <c r="C15" s="2" t="s">
        <v>55</v>
      </c>
      <c r="D15" s="4">
        <v>480</v>
      </c>
      <c r="E15" s="148"/>
      <c r="F15" s="148"/>
      <c r="G15" s="148"/>
      <c r="H15" s="148"/>
      <c r="I15" s="148"/>
      <c r="J15" s="148"/>
      <c r="K15" s="6"/>
      <c r="L15" s="148"/>
      <c r="M15" s="83"/>
      <c r="N15" s="84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84"/>
      <c r="AF15" s="84"/>
      <c r="AG15" s="84"/>
      <c r="AH15" s="84" t="s">
        <v>41</v>
      </c>
      <c r="AI15" s="84"/>
      <c r="AJ15" s="84"/>
      <c r="AK15" s="84"/>
      <c r="AL15" s="84" t="s">
        <v>41</v>
      </c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</row>
    <row r="16" spans="1:80" s="86" customFormat="1" ht="56.1" customHeight="1" x14ac:dyDescent="0.25">
      <c r="A16" s="87">
        <v>9</v>
      </c>
      <c r="B16" s="2" t="s">
        <v>66</v>
      </c>
      <c r="C16" s="2" t="s">
        <v>55</v>
      </c>
      <c r="D16" s="4">
        <v>10</v>
      </c>
      <c r="E16" s="148"/>
      <c r="F16" s="148"/>
      <c r="G16" s="148"/>
      <c r="H16" s="148"/>
      <c r="I16" s="148">
        <v>1</v>
      </c>
      <c r="J16" s="148"/>
      <c r="K16" s="6"/>
      <c r="L16" s="148"/>
      <c r="M16" s="83"/>
      <c r="N16" s="84"/>
      <c r="O16" s="145" t="s">
        <v>41</v>
      </c>
      <c r="P16" s="145" t="s">
        <v>41</v>
      </c>
      <c r="Q16" s="145" t="s">
        <v>41</v>
      </c>
      <c r="R16" s="145" t="s">
        <v>41</v>
      </c>
      <c r="S16" s="145"/>
      <c r="T16" s="145"/>
      <c r="U16" s="145"/>
      <c r="V16" s="145" t="s">
        <v>41</v>
      </c>
      <c r="W16" s="145" t="s">
        <v>41</v>
      </c>
      <c r="X16" s="145" t="s">
        <v>41</v>
      </c>
      <c r="Y16" s="145"/>
      <c r="Z16" s="145"/>
      <c r="AA16" s="145" t="s">
        <v>41</v>
      </c>
      <c r="AB16" s="145" t="s">
        <v>41</v>
      </c>
      <c r="AC16" s="145"/>
      <c r="AD16" s="145" t="s">
        <v>41</v>
      </c>
      <c r="AE16" s="84" t="s">
        <v>41</v>
      </c>
      <c r="AF16" s="84"/>
      <c r="AG16" s="84"/>
      <c r="AH16" s="84"/>
      <c r="AI16" s="84"/>
      <c r="AJ16" s="84" t="s">
        <v>41</v>
      </c>
      <c r="AK16" s="84"/>
      <c r="AL16" s="84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</row>
    <row r="17" spans="1:80" s="82" customFormat="1" ht="56.1" customHeight="1" x14ac:dyDescent="0.25">
      <c r="A17" s="143">
        <v>10</v>
      </c>
      <c r="B17" s="2" t="s">
        <v>64</v>
      </c>
      <c r="C17" s="2" t="s">
        <v>55</v>
      </c>
      <c r="D17" s="4">
        <v>480</v>
      </c>
      <c r="E17" s="148"/>
      <c r="F17" s="148"/>
      <c r="G17" s="148"/>
      <c r="H17" s="148"/>
      <c r="I17" s="148"/>
      <c r="J17" s="148"/>
      <c r="K17" s="6"/>
      <c r="L17" s="148"/>
      <c r="M17" s="80"/>
      <c r="N17" s="81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81"/>
      <c r="AF17" s="81"/>
      <c r="AG17" s="81"/>
      <c r="AH17" s="81" t="s">
        <v>41</v>
      </c>
      <c r="AI17" s="81"/>
      <c r="AJ17" s="81"/>
      <c r="AK17" s="81"/>
      <c r="AL17" s="81" t="s">
        <v>41</v>
      </c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</row>
    <row r="18" spans="1:80" s="82" customFormat="1" ht="54.75" customHeight="1" x14ac:dyDescent="0.25">
      <c r="A18" s="87">
        <v>11</v>
      </c>
      <c r="B18" s="15" t="s">
        <v>149</v>
      </c>
      <c r="C18" s="2" t="s">
        <v>55</v>
      </c>
      <c r="D18" s="106">
        <v>495</v>
      </c>
      <c r="E18" s="148"/>
      <c r="F18" s="148"/>
      <c r="G18" s="148"/>
      <c r="H18" s="148">
        <v>1</v>
      </c>
      <c r="I18" s="148"/>
      <c r="J18" s="148"/>
      <c r="K18" s="145"/>
      <c r="L18" s="148"/>
      <c r="M18" s="81"/>
      <c r="N18" s="81"/>
      <c r="O18" s="145" t="s">
        <v>41</v>
      </c>
      <c r="P18" s="145"/>
      <c r="Q18" s="145"/>
      <c r="R18" s="145"/>
      <c r="S18" s="145"/>
      <c r="T18" s="145"/>
      <c r="U18" s="145" t="s">
        <v>41</v>
      </c>
      <c r="V18" s="145" t="s">
        <v>41</v>
      </c>
      <c r="W18" s="145" t="s">
        <v>41</v>
      </c>
      <c r="X18" s="145" t="s">
        <v>41</v>
      </c>
      <c r="Y18" s="145"/>
      <c r="Z18" s="145"/>
      <c r="AA18" s="145" t="s">
        <v>41</v>
      </c>
      <c r="AB18" s="145" t="s">
        <v>41</v>
      </c>
      <c r="AC18" s="231"/>
      <c r="AD18" s="231" t="s">
        <v>41</v>
      </c>
      <c r="AE18" s="294"/>
      <c r="AF18" s="294" t="s">
        <v>41</v>
      </c>
      <c r="AG18" s="274"/>
      <c r="AH18" s="274"/>
      <c r="AI18" s="81"/>
      <c r="AJ18" s="81" t="s">
        <v>41</v>
      </c>
      <c r="AK18" s="81"/>
      <c r="AL18" s="81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</row>
    <row r="19" spans="1:80" s="82" customFormat="1" ht="60" customHeight="1" x14ac:dyDescent="0.25">
      <c r="A19" s="143">
        <v>12</v>
      </c>
      <c r="B19" s="42" t="s">
        <v>51</v>
      </c>
      <c r="C19" s="2" t="s">
        <v>55</v>
      </c>
      <c r="D19" s="106">
        <v>60</v>
      </c>
      <c r="E19" s="7"/>
      <c r="F19" s="148"/>
      <c r="G19" s="148"/>
      <c r="H19" s="148">
        <v>1</v>
      </c>
      <c r="I19" s="148"/>
      <c r="J19" s="148"/>
      <c r="K19" s="81"/>
      <c r="L19" s="148"/>
      <c r="M19" s="81">
        <v>1</v>
      </c>
      <c r="N19" s="81">
        <v>1</v>
      </c>
      <c r="O19" s="145"/>
      <c r="P19" s="145"/>
      <c r="Q19" s="145"/>
      <c r="R19" s="145"/>
      <c r="S19" s="145"/>
      <c r="T19" s="145"/>
      <c r="U19" s="145" t="s">
        <v>41</v>
      </c>
      <c r="V19" s="145" t="s">
        <v>41</v>
      </c>
      <c r="W19" s="145" t="s">
        <v>41</v>
      </c>
      <c r="X19" s="145" t="s">
        <v>41</v>
      </c>
      <c r="Y19" s="145"/>
      <c r="Z19" s="145"/>
      <c r="AA19" s="145" t="s">
        <v>41</v>
      </c>
      <c r="AB19" s="145" t="s">
        <v>41</v>
      </c>
      <c r="AC19" s="145" t="s">
        <v>41</v>
      </c>
      <c r="AD19" s="145" t="s">
        <v>41</v>
      </c>
      <c r="AE19" s="81" t="s">
        <v>41</v>
      </c>
      <c r="AF19" s="81"/>
      <c r="AG19" s="81"/>
      <c r="AH19" s="81"/>
      <c r="AI19" s="81"/>
      <c r="AJ19" s="81" t="s">
        <v>41</v>
      </c>
      <c r="AK19" s="81"/>
      <c r="AL19" s="81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</row>
    <row r="20" spans="1:80" s="82" customFormat="1" ht="50.25" customHeight="1" x14ac:dyDescent="0.25">
      <c r="A20" s="87">
        <v>13</v>
      </c>
      <c r="B20" s="42" t="s">
        <v>81</v>
      </c>
      <c r="C20" s="2" t="s">
        <v>55</v>
      </c>
      <c r="D20" s="106">
        <f>14*8*60</f>
        <v>6720</v>
      </c>
      <c r="E20" s="7"/>
      <c r="F20" s="148"/>
      <c r="G20" s="148"/>
      <c r="H20" s="148"/>
      <c r="I20" s="148"/>
      <c r="J20" s="148"/>
      <c r="K20" s="81"/>
      <c r="L20" s="148"/>
      <c r="M20" s="81"/>
      <c r="N20" s="81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81"/>
      <c r="AF20" s="81"/>
      <c r="AG20" s="81"/>
      <c r="AH20" s="81" t="s">
        <v>41</v>
      </c>
      <c r="AI20" s="81"/>
      <c r="AJ20" s="81"/>
      <c r="AK20" s="81"/>
      <c r="AL20" s="81" t="s">
        <v>41</v>
      </c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</row>
    <row r="21" spans="1:80" s="82" customFormat="1" ht="42.75" customHeight="1" x14ac:dyDescent="0.25">
      <c r="A21" s="143">
        <v>14</v>
      </c>
      <c r="B21" s="42" t="s">
        <v>65</v>
      </c>
      <c r="C21" s="2" t="s">
        <v>55</v>
      </c>
      <c r="D21" s="106">
        <v>10</v>
      </c>
      <c r="E21" s="7"/>
      <c r="F21" s="148"/>
      <c r="G21" s="148"/>
      <c r="H21" s="148">
        <v>1</v>
      </c>
      <c r="I21" s="148"/>
      <c r="J21" s="148"/>
      <c r="K21" s="81"/>
      <c r="L21" s="148"/>
      <c r="M21" s="81"/>
      <c r="N21" s="81"/>
      <c r="O21" s="145"/>
      <c r="P21" s="145"/>
      <c r="Q21" s="145"/>
      <c r="R21" s="145"/>
      <c r="S21" s="145"/>
      <c r="T21" s="145"/>
      <c r="U21" s="145"/>
      <c r="V21" s="145"/>
      <c r="W21" s="145" t="s">
        <v>41</v>
      </c>
      <c r="X21" s="145" t="s">
        <v>41</v>
      </c>
      <c r="Y21" s="145"/>
      <c r="Z21" s="145"/>
      <c r="AA21" s="145"/>
      <c r="AB21" s="145" t="s">
        <v>41</v>
      </c>
      <c r="AC21" s="145"/>
      <c r="AD21" s="145"/>
      <c r="AE21" s="81"/>
      <c r="AF21" s="81" t="s">
        <v>41</v>
      </c>
      <c r="AG21" s="81"/>
      <c r="AH21" s="81"/>
      <c r="AI21" s="81"/>
      <c r="AJ21" s="81"/>
      <c r="AK21" s="81" t="s">
        <v>41</v>
      </c>
      <c r="AL21" s="81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</row>
    <row r="22" spans="1:80" s="82" customFormat="1" ht="54.75" customHeight="1" x14ac:dyDescent="0.25">
      <c r="A22" s="87">
        <v>15</v>
      </c>
      <c r="B22" s="2" t="s">
        <v>70</v>
      </c>
      <c r="C22" s="2" t="s">
        <v>55</v>
      </c>
      <c r="D22" s="89">
        <v>180</v>
      </c>
      <c r="E22" s="7"/>
      <c r="F22" s="148"/>
      <c r="G22" s="148"/>
      <c r="H22" s="148">
        <v>1</v>
      </c>
      <c r="I22" s="148"/>
      <c r="J22" s="148"/>
      <c r="K22" s="148">
        <v>8</v>
      </c>
      <c r="L22" s="148"/>
      <c r="M22" s="81"/>
      <c r="N22" s="81"/>
      <c r="O22" s="145"/>
      <c r="P22" s="145"/>
      <c r="Q22" s="145"/>
      <c r="R22" s="145"/>
      <c r="S22" s="145" t="s">
        <v>41</v>
      </c>
      <c r="T22" s="145"/>
      <c r="U22" s="145" t="s">
        <v>41</v>
      </c>
      <c r="V22" s="145"/>
      <c r="W22" s="145" t="s">
        <v>41</v>
      </c>
      <c r="X22" s="145" t="s">
        <v>41</v>
      </c>
      <c r="Y22" s="145" t="s">
        <v>41</v>
      </c>
      <c r="Z22" s="145"/>
      <c r="AA22" s="145" t="s">
        <v>41</v>
      </c>
      <c r="AB22" s="145" t="s">
        <v>41</v>
      </c>
      <c r="AC22" s="145"/>
      <c r="AD22" s="145"/>
      <c r="AE22" s="81" t="s">
        <v>41</v>
      </c>
      <c r="AF22" s="81"/>
      <c r="AG22" s="81"/>
      <c r="AH22" s="81"/>
      <c r="AI22" s="81"/>
      <c r="AJ22" s="81" t="s">
        <v>41</v>
      </c>
      <c r="AK22" s="81"/>
      <c r="AL22" s="81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</row>
    <row r="23" spans="1:80" s="82" customFormat="1" ht="56.1" customHeight="1" x14ac:dyDescent="0.25">
      <c r="A23" s="143">
        <v>16</v>
      </c>
      <c r="B23" s="13" t="s">
        <v>64</v>
      </c>
      <c r="C23" s="2" t="s">
        <v>55</v>
      </c>
      <c r="D23" s="106">
        <v>480</v>
      </c>
      <c r="E23" s="7"/>
      <c r="F23" s="148"/>
      <c r="G23" s="148"/>
      <c r="H23" s="148"/>
      <c r="I23" s="148"/>
      <c r="J23" s="148"/>
      <c r="K23" s="148"/>
      <c r="L23" s="148"/>
      <c r="M23" s="81"/>
      <c r="N23" s="81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81"/>
      <c r="AF23" s="81"/>
      <c r="AG23" s="81"/>
      <c r="AH23" s="81" t="s">
        <v>41</v>
      </c>
      <c r="AI23" s="81"/>
      <c r="AJ23" s="81"/>
      <c r="AK23" s="81"/>
      <c r="AL23" s="81" t="s">
        <v>41</v>
      </c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</row>
    <row r="24" spans="1:80" s="82" customFormat="1" ht="56.1" customHeight="1" x14ac:dyDescent="0.25">
      <c r="A24" s="87">
        <v>17</v>
      </c>
      <c r="B24" s="13" t="s">
        <v>148</v>
      </c>
      <c r="C24" s="2" t="s">
        <v>55</v>
      </c>
      <c r="D24" s="89">
        <v>20</v>
      </c>
      <c r="E24" s="7"/>
      <c r="F24" s="148"/>
      <c r="G24" s="148"/>
      <c r="H24" s="148"/>
      <c r="I24" s="148">
        <v>1</v>
      </c>
      <c r="J24" s="148"/>
      <c r="K24" s="148"/>
      <c r="L24" s="148"/>
      <c r="M24" s="81"/>
      <c r="N24" s="81"/>
      <c r="O24" s="145"/>
      <c r="P24" s="145"/>
      <c r="Q24" s="145"/>
      <c r="R24" s="145"/>
      <c r="S24" s="145"/>
      <c r="T24" s="145"/>
      <c r="U24" s="145"/>
      <c r="V24" s="145" t="s">
        <v>41</v>
      </c>
      <c r="W24" s="145" t="s">
        <v>41</v>
      </c>
      <c r="X24" s="145" t="s">
        <v>41</v>
      </c>
      <c r="Y24" s="145"/>
      <c r="Z24" s="145"/>
      <c r="AA24" s="145" t="s">
        <v>41</v>
      </c>
      <c r="AB24" s="145" t="s">
        <v>41</v>
      </c>
      <c r="AC24" s="145"/>
      <c r="AD24" s="145" t="s">
        <v>41</v>
      </c>
      <c r="AE24" s="81"/>
      <c r="AF24" s="81" t="s">
        <v>41</v>
      </c>
      <c r="AG24" s="81"/>
      <c r="AH24" s="81"/>
      <c r="AI24" s="81"/>
      <c r="AJ24" s="81"/>
      <c r="AK24" s="81" t="s">
        <v>41</v>
      </c>
      <c r="AL24" s="81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</row>
    <row r="25" spans="1:80" s="82" customFormat="1" ht="56.1" customHeight="1" x14ac:dyDescent="0.25">
      <c r="A25" s="143">
        <v>18</v>
      </c>
      <c r="B25" s="2" t="s">
        <v>109</v>
      </c>
      <c r="C25" s="2" t="s">
        <v>55</v>
      </c>
      <c r="D25" s="5">
        <v>5</v>
      </c>
      <c r="E25" s="7"/>
      <c r="F25" s="148"/>
      <c r="G25" s="148">
        <v>1</v>
      </c>
      <c r="H25" s="148"/>
      <c r="I25" s="148"/>
      <c r="J25" s="148"/>
      <c r="K25" s="81">
        <v>1</v>
      </c>
      <c r="L25" s="148"/>
      <c r="M25" s="81"/>
      <c r="N25" s="81"/>
      <c r="O25" s="145" t="s">
        <v>41</v>
      </c>
      <c r="P25" s="145"/>
      <c r="Q25" s="145"/>
      <c r="R25" s="145"/>
      <c r="S25" s="145"/>
      <c r="T25" s="145" t="s">
        <v>41</v>
      </c>
      <c r="U25" s="145" t="s">
        <v>41</v>
      </c>
      <c r="V25" s="145" t="s">
        <v>41</v>
      </c>
      <c r="W25" s="145" t="s">
        <v>41</v>
      </c>
      <c r="X25" s="145" t="s">
        <v>41</v>
      </c>
      <c r="Y25" s="145"/>
      <c r="Z25" s="145" t="s">
        <v>41</v>
      </c>
      <c r="AA25" s="145" t="s">
        <v>41</v>
      </c>
      <c r="AB25" s="145" t="s">
        <v>41</v>
      </c>
      <c r="AC25" s="145"/>
      <c r="AD25" s="145" t="s">
        <v>41</v>
      </c>
      <c r="AE25" s="81" t="s">
        <v>41</v>
      </c>
      <c r="AF25" s="81"/>
      <c r="AG25" s="81"/>
      <c r="AH25" s="81"/>
      <c r="AI25" s="81"/>
      <c r="AJ25" s="81" t="s">
        <v>41</v>
      </c>
      <c r="AK25" s="81"/>
      <c r="AL25" s="81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</row>
    <row r="26" spans="1:80" s="82" customFormat="1" ht="56.1" customHeight="1" x14ac:dyDescent="0.25">
      <c r="A26" s="87">
        <v>19</v>
      </c>
      <c r="B26" s="2" t="s">
        <v>110</v>
      </c>
      <c r="C26" s="2" t="s">
        <v>55</v>
      </c>
      <c r="D26" s="5">
        <v>240</v>
      </c>
      <c r="E26" s="7"/>
      <c r="F26" s="148"/>
      <c r="G26" s="148"/>
      <c r="H26" s="148"/>
      <c r="I26" s="148"/>
      <c r="J26" s="148"/>
      <c r="K26" s="81"/>
      <c r="L26" s="148"/>
      <c r="M26" s="81"/>
      <c r="N26" s="81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81"/>
      <c r="AF26" s="81"/>
      <c r="AG26" s="81"/>
      <c r="AH26" s="81" t="s">
        <v>41</v>
      </c>
      <c r="AI26" s="81"/>
      <c r="AJ26" s="81"/>
      <c r="AK26" s="81"/>
      <c r="AL26" s="81" t="s">
        <v>41</v>
      </c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</row>
    <row r="27" spans="1:80" s="82" customFormat="1" ht="56.1" customHeight="1" x14ac:dyDescent="0.25">
      <c r="A27" s="143">
        <v>20</v>
      </c>
      <c r="B27" s="2" t="s">
        <v>111</v>
      </c>
      <c r="C27" s="2" t="s">
        <v>55</v>
      </c>
      <c r="D27" s="5">
        <v>10</v>
      </c>
      <c r="E27" s="7"/>
      <c r="F27" s="148"/>
      <c r="G27" s="148">
        <v>1</v>
      </c>
      <c r="H27" s="148"/>
      <c r="I27" s="148"/>
      <c r="J27" s="148"/>
      <c r="K27" s="81"/>
      <c r="L27" s="148"/>
      <c r="M27" s="81"/>
      <c r="N27" s="81"/>
      <c r="O27" s="145"/>
      <c r="P27" s="145"/>
      <c r="Q27" s="145"/>
      <c r="R27" s="145"/>
      <c r="S27" s="145"/>
      <c r="T27" s="145"/>
      <c r="U27" s="145"/>
      <c r="V27" s="145"/>
      <c r="W27" s="145" t="s">
        <v>41</v>
      </c>
      <c r="X27" s="145"/>
      <c r="Y27" s="145"/>
      <c r="Z27" s="145"/>
      <c r="AA27" s="145"/>
      <c r="AB27" s="145"/>
      <c r="AC27" s="145"/>
      <c r="AD27" s="145"/>
      <c r="AE27" s="81"/>
      <c r="AF27" s="81"/>
      <c r="AG27" s="81" t="s">
        <v>41</v>
      </c>
      <c r="AH27" s="81"/>
      <c r="AI27" s="81"/>
      <c r="AJ27" s="81" t="s">
        <v>41</v>
      </c>
      <c r="AK27" s="81"/>
      <c r="AL27" s="81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</row>
    <row r="28" spans="1:80" s="82" customFormat="1" ht="56.1" customHeight="1" x14ac:dyDescent="0.25">
      <c r="A28" s="87">
        <v>21</v>
      </c>
      <c r="B28" s="2" t="s">
        <v>112</v>
      </c>
      <c r="C28" s="2" t="s">
        <v>37</v>
      </c>
      <c r="D28" s="8">
        <v>5</v>
      </c>
      <c r="E28" s="9">
        <v>1</v>
      </c>
      <c r="F28" s="9"/>
      <c r="G28" s="148"/>
      <c r="H28" s="148"/>
      <c r="I28" s="148"/>
      <c r="J28" s="148"/>
      <c r="K28" s="81"/>
      <c r="L28" s="148"/>
      <c r="M28" s="81"/>
      <c r="N28" s="81"/>
      <c r="O28" s="81" t="s">
        <v>41</v>
      </c>
      <c r="P28" s="81" t="s">
        <v>41</v>
      </c>
      <c r="Q28" s="81" t="s">
        <v>41</v>
      </c>
      <c r="R28" s="81" t="s">
        <v>41</v>
      </c>
      <c r="S28" s="81"/>
      <c r="T28" s="81"/>
      <c r="U28" s="81" t="s">
        <v>41</v>
      </c>
      <c r="V28" s="81" t="s">
        <v>41</v>
      </c>
      <c r="W28" s="81" t="s">
        <v>41</v>
      </c>
      <c r="X28" s="81" t="s">
        <v>41</v>
      </c>
      <c r="Y28" s="81"/>
      <c r="Z28" s="81"/>
      <c r="AA28" s="81" t="s">
        <v>41</v>
      </c>
      <c r="AB28" s="81" t="s">
        <v>41</v>
      </c>
      <c r="AC28" s="81"/>
      <c r="AD28" s="81" t="s">
        <v>41</v>
      </c>
      <c r="AE28" s="81" t="s">
        <v>41</v>
      </c>
      <c r="AF28" s="81"/>
      <c r="AG28" s="81"/>
      <c r="AH28" s="81"/>
      <c r="AI28" s="81"/>
      <c r="AJ28" s="81" t="s">
        <v>41</v>
      </c>
      <c r="AK28" s="81"/>
      <c r="AL28" s="81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</row>
    <row r="29" spans="1:80" s="82" customFormat="1" ht="56.1" customHeight="1" x14ac:dyDescent="0.25">
      <c r="A29" s="143">
        <v>22</v>
      </c>
      <c r="B29" s="2" t="s">
        <v>96</v>
      </c>
      <c r="C29" s="2" t="s">
        <v>37</v>
      </c>
      <c r="D29" s="4">
        <v>15</v>
      </c>
      <c r="E29" s="9">
        <v>1</v>
      </c>
      <c r="F29" s="9"/>
      <c r="G29" s="148"/>
      <c r="H29" s="148"/>
      <c r="I29" s="148"/>
      <c r="J29" s="148"/>
      <c r="K29" s="81">
        <v>2</v>
      </c>
      <c r="L29" s="148"/>
      <c r="M29" s="81"/>
      <c r="N29" s="81"/>
      <c r="O29" s="81"/>
      <c r="P29" s="81"/>
      <c r="Q29" s="81"/>
      <c r="R29" s="81"/>
      <c r="S29" s="81"/>
      <c r="T29" s="81" t="s">
        <v>41</v>
      </c>
      <c r="U29" s="81" t="s">
        <v>41</v>
      </c>
      <c r="V29" s="81" t="s">
        <v>41</v>
      </c>
      <c r="W29" s="81" t="s">
        <v>41</v>
      </c>
      <c r="X29" s="81" t="s">
        <v>41</v>
      </c>
      <c r="Y29" s="81"/>
      <c r="Z29" s="81" t="s">
        <v>41</v>
      </c>
      <c r="AA29" s="81" t="s">
        <v>41</v>
      </c>
      <c r="AB29" s="81" t="s">
        <v>41</v>
      </c>
      <c r="AC29" s="81"/>
      <c r="AD29" s="81" t="s">
        <v>41</v>
      </c>
      <c r="AE29" s="81" t="s">
        <v>41</v>
      </c>
      <c r="AF29" s="81"/>
      <c r="AG29" s="81"/>
      <c r="AH29" s="81"/>
      <c r="AI29" s="81"/>
      <c r="AJ29" s="81" t="s">
        <v>41</v>
      </c>
      <c r="AK29" s="81"/>
      <c r="AL29" s="81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</row>
    <row r="30" spans="1:80" s="82" customFormat="1" ht="56.1" customHeight="1" x14ac:dyDescent="0.25">
      <c r="A30" s="87">
        <v>23</v>
      </c>
      <c r="B30" s="2" t="s">
        <v>113</v>
      </c>
      <c r="C30" s="2" t="s">
        <v>37</v>
      </c>
      <c r="D30" s="27">
        <v>5</v>
      </c>
      <c r="E30" s="9">
        <v>1</v>
      </c>
      <c r="F30" s="9"/>
      <c r="G30" s="148"/>
      <c r="H30" s="148"/>
      <c r="I30" s="148"/>
      <c r="J30" s="148"/>
      <c r="K30" s="81"/>
      <c r="L30" s="148">
        <v>1</v>
      </c>
      <c r="M30" s="81">
        <v>1</v>
      </c>
      <c r="N30" s="81"/>
      <c r="O30" s="81" t="s">
        <v>41</v>
      </c>
      <c r="P30" s="81"/>
      <c r="Q30" s="81"/>
      <c r="R30" s="81"/>
      <c r="S30" s="81"/>
      <c r="T30" s="81"/>
      <c r="U30" s="81" t="s">
        <v>41</v>
      </c>
      <c r="V30" s="81" t="s">
        <v>41</v>
      </c>
      <c r="W30" s="81" t="s">
        <v>41</v>
      </c>
      <c r="X30" s="81" t="s">
        <v>41</v>
      </c>
      <c r="Y30" s="81"/>
      <c r="Z30" s="81"/>
      <c r="AA30" s="81" t="s">
        <v>41</v>
      </c>
      <c r="AB30" s="81" t="s">
        <v>41</v>
      </c>
      <c r="AC30" s="81" t="s">
        <v>41</v>
      </c>
      <c r="AD30" s="81" t="s">
        <v>41</v>
      </c>
      <c r="AE30" s="81" t="s">
        <v>41</v>
      </c>
      <c r="AF30" s="81"/>
      <c r="AG30" s="81"/>
      <c r="AH30" s="81"/>
      <c r="AI30" s="81"/>
      <c r="AJ30" s="81" t="s">
        <v>41</v>
      </c>
      <c r="AK30" s="81"/>
      <c r="AL30" s="81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</row>
    <row r="31" spans="1:80" s="82" customFormat="1" ht="56.1" customHeight="1" x14ac:dyDescent="0.25">
      <c r="A31" s="143">
        <v>24</v>
      </c>
      <c r="B31" s="2" t="s">
        <v>114</v>
      </c>
      <c r="C31" s="2" t="s">
        <v>37</v>
      </c>
      <c r="D31" s="27">
        <v>240</v>
      </c>
      <c r="E31" s="14"/>
      <c r="F31" s="9"/>
      <c r="G31" s="148"/>
      <c r="H31" s="148"/>
      <c r="I31" s="148"/>
      <c r="J31" s="148"/>
      <c r="K31" s="81"/>
      <c r="L31" s="148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 t="s">
        <v>41</v>
      </c>
      <c r="AI31" s="81"/>
      <c r="AJ31" s="81"/>
      <c r="AK31" s="81"/>
      <c r="AL31" s="81" t="s">
        <v>41</v>
      </c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</row>
    <row r="32" spans="1:80" s="93" customFormat="1" x14ac:dyDescent="0.25">
      <c r="A32" s="365" t="s">
        <v>33</v>
      </c>
      <c r="B32" s="365"/>
      <c r="C32" s="365"/>
      <c r="D32" s="90">
        <f t="shared" ref="D32:N32" si="0">SUM(D8:D31)</f>
        <v>9730</v>
      </c>
      <c r="E32" s="90">
        <f t="shared" si="0"/>
        <v>7</v>
      </c>
      <c r="F32" s="90">
        <f t="shared" si="0"/>
        <v>1</v>
      </c>
      <c r="G32" s="90">
        <f t="shared" si="0"/>
        <v>3</v>
      </c>
      <c r="H32" s="90">
        <f t="shared" si="0"/>
        <v>4</v>
      </c>
      <c r="I32" s="90">
        <f t="shared" si="0"/>
        <v>2</v>
      </c>
      <c r="J32" s="90">
        <f t="shared" si="0"/>
        <v>0</v>
      </c>
      <c r="K32" s="90">
        <f t="shared" si="0"/>
        <v>14</v>
      </c>
      <c r="L32" s="90">
        <f t="shared" si="0"/>
        <v>1</v>
      </c>
      <c r="M32" s="90">
        <f t="shared" si="0"/>
        <v>2</v>
      </c>
      <c r="N32" s="90">
        <f t="shared" si="0"/>
        <v>1</v>
      </c>
      <c r="O32" s="91">
        <f t="shared" ref="O32:AL32" si="1">+COUNTA(O8:O31)</f>
        <v>9</v>
      </c>
      <c r="P32" s="91">
        <f t="shared" si="1"/>
        <v>4</v>
      </c>
      <c r="Q32" s="91">
        <f t="shared" si="1"/>
        <v>4</v>
      </c>
      <c r="R32" s="91">
        <f t="shared" si="1"/>
        <v>4</v>
      </c>
      <c r="S32" s="91">
        <f t="shared" si="1"/>
        <v>1</v>
      </c>
      <c r="T32" s="91">
        <f t="shared" si="1"/>
        <v>4</v>
      </c>
      <c r="U32" s="91">
        <f t="shared" si="1"/>
        <v>10</v>
      </c>
      <c r="V32" s="91">
        <f t="shared" si="1"/>
        <v>11</v>
      </c>
      <c r="W32" s="91">
        <f t="shared" si="1"/>
        <v>17</v>
      </c>
      <c r="X32" s="91">
        <f t="shared" si="1"/>
        <v>15</v>
      </c>
      <c r="Y32" s="91">
        <f t="shared" si="1"/>
        <v>1</v>
      </c>
      <c r="Z32" s="91">
        <f t="shared" si="1"/>
        <v>4</v>
      </c>
      <c r="AA32" s="91">
        <f t="shared" si="1"/>
        <v>12</v>
      </c>
      <c r="AB32" s="91">
        <f t="shared" si="1"/>
        <v>15</v>
      </c>
      <c r="AC32" s="91">
        <f t="shared" si="1"/>
        <v>2</v>
      </c>
      <c r="AD32" s="91">
        <f t="shared" si="1"/>
        <v>11</v>
      </c>
      <c r="AE32" s="91">
        <f t="shared" si="1"/>
        <v>11</v>
      </c>
      <c r="AF32" s="91">
        <f t="shared" si="1"/>
        <v>4</v>
      </c>
      <c r="AG32" s="91">
        <f t="shared" si="1"/>
        <v>2</v>
      </c>
      <c r="AH32" s="91">
        <f t="shared" si="1"/>
        <v>7</v>
      </c>
      <c r="AI32" s="91">
        <f t="shared" si="1"/>
        <v>0</v>
      </c>
      <c r="AJ32" s="91">
        <f t="shared" si="1"/>
        <v>14</v>
      </c>
      <c r="AK32" s="91">
        <f t="shared" si="1"/>
        <v>3</v>
      </c>
      <c r="AL32" s="91">
        <f t="shared" si="1"/>
        <v>7</v>
      </c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</row>
    <row r="33" spans="1:80" x14ac:dyDescent="0.25">
      <c r="AI33" s="94"/>
      <c r="AL33" s="95"/>
    </row>
    <row r="34" spans="1:80" x14ac:dyDescent="0.25">
      <c r="B34" s="96"/>
      <c r="C34" s="133" t="s">
        <v>34</v>
      </c>
      <c r="D34" s="91">
        <f>ROUNDUP((D32/60/8),0)</f>
        <v>21</v>
      </c>
      <c r="E34" s="94"/>
    </row>
    <row r="35" spans="1:80" s="74" customFormat="1" x14ac:dyDescent="0.25">
      <c r="A35" s="72"/>
      <c r="B35" s="72"/>
      <c r="C35" s="93"/>
      <c r="D35" s="97"/>
      <c r="E35" s="94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</row>
    <row r="36" spans="1:80" s="74" customFormat="1" x14ac:dyDescent="0.25">
      <c r="A36" s="72"/>
      <c r="B36" s="72"/>
      <c r="C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</row>
    <row r="37" spans="1:80" x14ac:dyDescent="0.25">
      <c r="D37" s="72"/>
    </row>
  </sheetData>
  <mergeCells count="27">
    <mergeCell ref="AB6:AD6"/>
    <mergeCell ref="AG5:AG6"/>
    <mergeCell ref="AH5:AH6"/>
    <mergeCell ref="AI5:AI6"/>
    <mergeCell ref="AJ5:AJ7"/>
    <mergeCell ref="AF5:AF6"/>
    <mergeCell ref="E6:J6"/>
    <mergeCell ref="K6:L6"/>
    <mergeCell ref="M6:N6"/>
    <mergeCell ref="O6:T6"/>
    <mergeCell ref="V6:AA6"/>
    <mergeCell ref="A32:C32"/>
    <mergeCell ref="A1:AL1"/>
    <mergeCell ref="A2:AL2"/>
    <mergeCell ref="A4:A7"/>
    <mergeCell ref="B4:B7"/>
    <mergeCell ref="C4:C7"/>
    <mergeCell ref="D4:D7"/>
    <mergeCell ref="E4:N4"/>
    <mergeCell ref="O4:AD4"/>
    <mergeCell ref="AE4:AI4"/>
    <mergeCell ref="AJ4:AL4"/>
    <mergeCell ref="E5:N5"/>
    <mergeCell ref="O5:AD5"/>
    <mergeCell ref="AE5:AE6"/>
    <mergeCell ref="AK5:AK7"/>
    <mergeCell ref="AL5:AL7"/>
  </mergeCells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CD37"/>
  <sheetViews>
    <sheetView zoomScale="68" zoomScaleNormal="68" workbookViewId="0">
      <pane xSplit="2" ySplit="7" topLeftCell="D8" activePane="bottomRight" state="frozen"/>
      <selection activeCell="C8" sqref="C8"/>
      <selection pane="topRight" activeCell="C8" sqref="C8"/>
      <selection pane="bottomLeft" activeCell="C8" sqref="C8"/>
      <selection pane="bottomRight" activeCell="F7" sqref="F7"/>
    </sheetView>
  </sheetViews>
  <sheetFormatPr baseColWidth="10" defaultColWidth="13.33203125" defaultRowHeight="15.75" x14ac:dyDescent="0.25"/>
  <cols>
    <col min="1" max="1" width="11.83203125" style="72" customWidth="1"/>
    <col min="2" max="2" width="71.5" style="72" customWidth="1"/>
    <col min="3" max="3" width="53.5" style="72" customWidth="1"/>
    <col min="4" max="4" width="11.5" style="73" customWidth="1"/>
    <col min="5" max="9" width="7" style="74" customWidth="1"/>
    <col min="10" max="10" width="9.33203125" style="74" customWidth="1"/>
    <col min="11" max="11" width="9.83203125" style="74" customWidth="1"/>
    <col min="12" max="12" width="12.1640625" style="74" customWidth="1"/>
    <col min="13" max="13" width="12" style="74" customWidth="1"/>
    <col min="14" max="14" width="12.1640625" style="74" customWidth="1"/>
    <col min="15" max="15" width="12.83203125" style="74" customWidth="1"/>
    <col min="16" max="16" width="13.33203125" style="74" customWidth="1"/>
    <col min="17" max="22" width="7" style="74" customWidth="1"/>
    <col min="23" max="23" width="25" style="74" customWidth="1"/>
    <col min="24" max="36" width="7" style="74" customWidth="1"/>
    <col min="37" max="37" width="6.5" style="74" customWidth="1"/>
    <col min="38" max="40" width="9.6640625" style="72" customWidth="1"/>
    <col min="41" max="16384" width="13.33203125" style="72"/>
  </cols>
  <sheetData>
    <row r="1" spans="1:82" ht="18.75" customHeight="1" x14ac:dyDescent="0.25">
      <c r="A1" s="366" t="s">
        <v>40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</row>
    <row r="2" spans="1:82" ht="28.5" customHeight="1" x14ac:dyDescent="0.25">
      <c r="A2" s="366" t="s">
        <v>219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</row>
    <row r="4" spans="1:82" s="75" customFormat="1" ht="26.1" customHeight="1" x14ac:dyDescent="0.2">
      <c r="A4" s="381" t="s">
        <v>0</v>
      </c>
      <c r="B4" s="381" t="s">
        <v>1</v>
      </c>
      <c r="C4" s="381" t="s">
        <v>2</v>
      </c>
      <c r="D4" s="383" t="s">
        <v>3</v>
      </c>
      <c r="E4" s="381" t="s">
        <v>4</v>
      </c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72" t="s">
        <v>5</v>
      </c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4"/>
      <c r="AG4" s="367" t="s">
        <v>6</v>
      </c>
      <c r="AH4" s="367"/>
      <c r="AI4" s="367"/>
      <c r="AJ4" s="367"/>
      <c r="AK4" s="367"/>
      <c r="AL4" s="374" t="s">
        <v>7</v>
      </c>
      <c r="AM4" s="367"/>
      <c r="AN4" s="367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</row>
    <row r="5" spans="1:82" s="75" customFormat="1" ht="26.1" customHeight="1" x14ac:dyDescent="0.2">
      <c r="A5" s="381"/>
      <c r="B5" s="381"/>
      <c r="C5" s="381"/>
      <c r="D5" s="383"/>
      <c r="E5" s="382" t="s">
        <v>8</v>
      </c>
      <c r="F5" s="382"/>
      <c r="G5" s="382"/>
      <c r="H5" s="382"/>
      <c r="I5" s="382"/>
      <c r="J5" s="382"/>
      <c r="K5" s="382"/>
      <c r="L5" s="381"/>
      <c r="M5" s="381"/>
      <c r="N5" s="381"/>
      <c r="O5" s="381"/>
      <c r="P5" s="381"/>
      <c r="Q5" s="372" t="s">
        <v>9</v>
      </c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4"/>
      <c r="AG5" s="369" t="s">
        <v>10</v>
      </c>
      <c r="AH5" s="369" t="s">
        <v>11</v>
      </c>
      <c r="AI5" s="369" t="s">
        <v>12</v>
      </c>
      <c r="AJ5" s="369" t="s">
        <v>13</v>
      </c>
      <c r="AK5" s="369" t="s">
        <v>14</v>
      </c>
      <c r="AL5" s="379" t="s">
        <v>15</v>
      </c>
      <c r="AM5" s="369" t="s">
        <v>16</v>
      </c>
      <c r="AN5" s="369" t="s">
        <v>17</v>
      </c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</row>
    <row r="6" spans="1:82" s="75" customFormat="1" ht="101.1" customHeight="1" x14ac:dyDescent="0.2">
      <c r="A6" s="381"/>
      <c r="B6" s="381"/>
      <c r="C6" s="381"/>
      <c r="D6" s="384"/>
      <c r="E6" s="386" t="s">
        <v>18</v>
      </c>
      <c r="F6" s="387"/>
      <c r="G6" s="387"/>
      <c r="H6" s="387"/>
      <c r="I6" s="387"/>
      <c r="J6" s="387"/>
      <c r="K6" s="388"/>
      <c r="L6" s="386" t="s">
        <v>19</v>
      </c>
      <c r="M6" s="388"/>
      <c r="N6" s="386" t="s">
        <v>20</v>
      </c>
      <c r="O6" s="387"/>
      <c r="P6" s="388"/>
      <c r="Q6" s="376" t="s">
        <v>21</v>
      </c>
      <c r="R6" s="377"/>
      <c r="S6" s="377"/>
      <c r="T6" s="377"/>
      <c r="U6" s="377"/>
      <c r="V6" s="378"/>
      <c r="W6" s="134" t="s">
        <v>22</v>
      </c>
      <c r="X6" s="367" t="s">
        <v>95</v>
      </c>
      <c r="Y6" s="367"/>
      <c r="Z6" s="367"/>
      <c r="AA6" s="367"/>
      <c r="AB6" s="367"/>
      <c r="AC6" s="372"/>
      <c r="AD6" s="372" t="s">
        <v>61</v>
      </c>
      <c r="AE6" s="373"/>
      <c r="AF6" s="374"/>
      <c r="AG6" s="369"/>
      <c r="AH6" s="369"/>
      <c r="AI6" s="369"/>
      <c r="AJ6" s="369"/>
      <c r="AK6" s="369"/>
      <c r="AL6" s="379"/>
      <c r="AM6" s="369"/>
      <c r="AN6" s="369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</row>
    <row r="7" spans="1:82" s="75" customFormat="1" ht="233.1" customHeight="1" x14ac:dyDescent="0.2">
      <c r="A7" s="382"/>
      <c r="B7" s="382"/>
      <c r="C7" s="382"/>
      <c r="D7" s="385"/>
      <c r="E7" s="212" t="s">
        <v>196</v>
      </c>
      <c r="F7" s="211" t="s">
        <v>39</v>
      </c>
      <c r="G7" s="211" t="s">
        <v>38</v>
      </c>
      <c r="H7" s="211" t="s">
        <v>23</v>
      </c>
      <c r="I7" s="238" t="s">
        <v>48</v>
      </c>
      <c r="J7" s="212" t="s">
        <v>56</v>
      </c>
      <c r="K7" s="212" t="s">
        <v>91</v>
      </c>
      <c r="L7" s="215" t="s">
        <v>94</v>
      </c>
      <c r="M7" s="264" t="s">
        <v>24</v>
      </c>
      <c r="N7" s="264" t="s">
        <v>25</v>
      </c>
      <c r="O7" s="264" t="s">
        <v>189</v>
      </c>
      <c r="P7" s="264" t="s">
        <v>42</v>
      </c>
      <c r="Q7" s="77" t="s">
        <v>26</v>
      </c>
      <c r="R7" s="77" t="s">
        <v>36</v>
      </c>
      <c r="S7" s="77" t="s">
        <v>35</v>
      </c>
      <c r="T7" s="147" t="s">
        <v>57</v>
      </c>
      <c r="U7" s="77" t="s">
        <v>45</v>
      </c>
      <c r="V7" s="77" t="s">
        <v>27</v>
      </c>
      <c r="W7" s="104" t="s">
        <v>69</v>
      </c>
      <c r="X7" s="77" t="s">
        <v>28</v>
      </c>
      <c r="Y7" s="77" t="s">
        <v>29</v>
      </c>
      <c r="Z7" s="77" t="s">
        <v>30</v>
      </c>
      <c r="AA7" s="77" t="s">
        <v>50</v>
      </c>
      <c r="AB7" s="77" t="s">
        <v>31</v>
      </c>
      <c r="AC7" s="79" t="s">
        <v>32</v>
      </c>
      <c r="AD7" s="78" t="s">
        <v>58</v>
      </c>
      <c r="AE7" s="78" t="s">
        <v>59</v>
      </c>
      <c r="AF7" s="78" t="s">
        <v>60</v>
      </c>
      <c r="AG7" s="136"/>
      <c r="AH7" s="136"/>
      <c r="AI7" s="136"/>
      <c r="AJ7" s="136"/>
      <c r="AK7" s="136"/>
      <c r="AL7" s="380"/>
      <c r="AM7" s="375"/>
      <c r="AN7" s="375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</row>
    <row r="8" spans="1:82" s="82" customFormat="1" ht="49.5" customHeight="1" x14ac:dyDescent="0.25">
      <c r="A8" s="265">
        <v>1</v>
      </c>
      <c r="B8" s="188" t="s">
        <v>102</v>
      </c>
      <c r="C8" s="213" t="s">
        <v>90</v>
      </c>
      <c r="D8" s="214">
        <v>1</v>
      </c>
      <c r="E8" s="217">
        <v>1</v>
      </c>
      <c r="F8" s="217"/>
      <c r="G8" s="217"/>
      <c r="H8" s="217"/>
      <c r="I8" s="217"/>
      <c r="J8" s="217"/>
      <c r="K8" s="217"/>
      <c r="L8" s="217"/>
      <c r="M8" s="217"/>
      <c r="N8" s="266"/>
      <c r="O8" s="266"/>
      <c r="P8" s="274"/>
      <c r="Q8" s="145"/>
      <c r="R8" s="145"/>
      <c r="S8" s="145"/>
      <c r="T8" s="145"/>
      <c r="U8" s="145"/>
      <c r="V8" s="145"/>
      <c r="W8" s="145"/>
      <c r="X8" s="145"/>
      <c r="Y8" s="145" t="s">
        <v>41</v>
      </c>
      <c r="Z8" s="145" t="s">
        <v>41</v>
      </c>
      <c r="AA8" s="145"/>
      <c r="AB8" s="145"/>
      <c r="AC8" s="145"/>
      <c r="AD8" s="145" t="s">
        <v>41</v>
      </c>
      <c r="AE8" s="145"/>
      <c r="AF8" s="145"/>
      <c r="AG8" s="81" t="s">
        <v>41</v>
      </c>
      <c r="AH8" s="81"/>
      <c r="AI8" s="81"/>
      <c r="AJ8" s="81"/>
      <c r="AK8" s="81"/>
      <c r="AL8" s="81" t="s">
        <v>41</v>
      </c>
      <c r="AM8" s="81"/>
      <c r="AN8" s="81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</row>
    <row r="9" spans="1:82" s="82" customFormat="1" ht="51" customHeight="1" x14ac:dyDescent="0.25">
      <c r="A9" s="267">
        <v>2</v>
      </c>
      <c r="B9" s="220" t="s">
        <v>166</v>
      </c>
      <c r="C9" s="213" t="s">
        <v>90</v>
      </c>
      <c r="D9" s="214">
        <v>10</v>
      </c>
      <c r="E9" s="217">
        <v>1</v>
      </c>
      <c r="F9" s="217"/>
      <c r="G9" s="217"/>
      <c r="H9" s="217"/>
      <c r="I9" s="217"/>
      <c r="J9" s="217"/>
      <c r="K9" s="217"/>
      <c r="L9" s="217"/>
      <c r="M9" s="217"/>
      <c r="N9" s="266"/>
      <c r="O9" s="266"/>
      <c r="P9" s="274"/>
      <c r="Q9" s="145" t="s">
        <v>41</v>
      </c>
      <c r="R9" s="145"/>
      <c r="S9" s="145"/>
      <c r="T9" s="145"/>
      <c r="U9" s="145"/>
      <c r="V9" s="145"/>
      <c r="W9" s="145"/>
      <c r="X9" s="145"/>
      <c r="Y9" s="145" t="s">
        <v>41</v>
      </c>
      <c r="Z9" s="145" t="s">
        <v>41</v>
      </c>
      <c r="AA9" s="145"/>
      <c r="AB9" s="145"/>
      <c r="AC9" s="145"/>
      <c r="AD9" s="145" t="s">
        <v>41</v>
      </c>
      <c r="AE9" s="145"/>
      <c r="AF9" s="145"/>
      <c r="AG9" s="81"/>
      <c r="AH9" s="81" t="s">
        <v>41</v>
      </c>
      <c r="AI9" s="81"/>
      <c r="AJ9" s="81"/>
      <c r="AK9" s="81"/>
      <c r="AL9" s="81"/>
      <c r="AM9" s="81" t="s">
        <v>41</v>
      </c>
      <c r="AN9" s="81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</row>
    <row r="10" spans="1:82" s="82" customFormat="1" ht="56.1" customHeight="1" x14ac:dyDescent="0.25">
      <c r="A10" s="265">
        <v>3</v>
      </c>
      <c r="B10" s="188" t="s">
        <v>103</v>
      </c>
      <c r="C10" s="213" t="s">
        <v>90</v>
      </c>
      <c r="D10" s="214">
        <v>4</v>
      </c>
      <c r="E10" s="217">
        <v>1</v>
      </c>
      <c r="F10" s="217"/>
      <c r="G10" s="217"/>
      <c r="H10" s="217"/>
      <c r="I10" s="217"/>
      <c r="J10" s="217"/>
      <c r="K10" s="217"/>
      <c r="L10" s="217">
        <v>2</v>
      </c>
      <c r="M10" s="217"/>
      <c r="N10" s="266"/>
      <c r="O10" s="266"/>
      <c r="P10" s="274"/>
      <c r="Q10" s="145" t="s">
        <v>41</v>
      </c>
      <c r="R10" s="145" t="s">
        <v>41</v>
      </c>
      <c r="S10" s="145" t="s">
        <v>41</v>
      </c>
      <c r="T10" s="145" t="s">
        <v>41</v>
      </c>
      <c r="U10" s="145"/>
      <c r="V10" s="145" t="s">
        <v>41</v>
      </c>
      <c r="W10" s="145" t="s">
        <v>41</v>
      </c>
      <c r="X10" s="145" t="s">
        <v>41</v>
      </c>
      <c r="Y10" s="145" t="s">
        <v>41</v>
      </c>
      <c r="Z10" s="145" t="s">
        <v>41</v>
      </c>
      <c r="AA10" s="145"/>
      <c r="AB10" s="145" t="s">
        <v>41</v>
      </c>
      <c r="AC10" s="145" t="s">
        <v>41</v>
      </c>
      <c r="AD10" s="145" t="s">
        <v>41</v>
      </c>
      <c r="AE10" s="145"/>
      <c r="AF10" s="145" t="s">
        <v>41</v>
      </c>
      <c r="AG10" s="81" t="s">
        <v>41</v>
      </c>
      <c r="AH10" s="81"/>
      <c r="AI10" s="81"/>
      <c r="AJ10" s="81"/>
      <c r="AK10" s="81"/>
      <c r="AL10" s="81" t="s">
        <v>41</v>
      </c>
      <c r="AM10" s="81"/>
      <c r="AN10" s="81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</row>
    <row r="11" spans="1:82" s="82" customFormat="1" ht="69" customHeight="1" x14ac:dyDescent="0.25">
      <c r="A11" s="267">
        <v>4</v>
      </c>
      <c r="B11" s="188" t="s">
        <v>104</v>
      </c>
      <c r="C11" s="213" t="s">
        <v>90</v>
      </c>
      <c r="D11" s="214">
        <v>5</v>
      </c>
      <c r="E11" s="217">
        <v>1</v>
      </c>
      <c r="F11" s="217"/>
      <c r="G11" s="217"/>
      <c r="H11" s="217"/>
      <c r="I11" s="217"/>
      <c r="J11" s="217"/>
      <c r="K11" s="217"/>
      <c r="L11" s="217">
        <v>1</v>
      </c>
      <c r="M11" s="217"/>
      <c r="N11" s="266"/>
      <c r="O11" s="266"/>
      <c r="P11" s="274"/>
      <c r="Q11" s="145" t="s">
        <v>41</v>
      </c>
      <c r="R11" s="145"/>
      <c r="S11" s="145"/>
      <c r="T11" s="145"/>
      <c r="U11" s="145"/>
      <c r="V11" s="145" t="s">
        <v>41</v>
      </c>
      <c r="W11" s="145" t="s">
        <v>41</v>
      </c>
      <c r="X11" s="145" t="s">
        <v>41</v>
      </c>
      <c r="Y11" s="145" t="s">
        <v>41</v>
      </c>
      <c r="Z11" s="145" t="s">
        <v>41</v>
      </c>
      <c r="AA11" s="145"/>
      <c r="AB11" s="145" t="s">
        <v>41</v>
      </c>
      <c r="AC11" s="145" t="s">
        <v>41</v>
      </c>
      <c r="AD11" s="145" t="s">
        <v>41</v>
      </c>
      <c r="AE11" s="145"/>
      <c r="AF11" s="145" t="s">
        <v>41</v>
      </c>
      <c r="AG11" s="81" t="s">
        <v>41</v>
      </c>
      <c r="AH11" s="81"/>
      <c r="AI11" s="81"/>
      <c r="AJ11" s="81"/>
      <c r="AK11" s="81"/>
      <c r="AL11" s="81" t="s">
        <v>41</v>
      </c>
      <c r="AM11" s="81"/>
      <c r="AN11" s="81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</row>
    <row r="12" spans="1:82" s="82" customFormat="1" ht="56.1" customHeight="1" x14ac:dyDescent="0.25">
      <c r="A12" s="265">
        <v>5</v>
      </c>
      <c r="B12" s="188" t="s">
        <v>63</v>
      </c>
      <c r="C12" s="213" t="s">
        <v>90</v>
      </c>
      <c r="D12" s="214">
        <v>480</v>
      </c>
      <c r="E12" s="217"/>
      <c r="F12" s="217"/>
      <c r="G12" s="217"/>
      <c r="H12" s="217"/>
      <c r="I12" s="217"/>
      <c r="J12" s="217"/>
      <c r="K12" s="217"/>
      <c r="L12" s="217"/>
      <c r="M12" s="217"/>
      <c r="N12" s="266"/>
      <c r="O12" s="266"/>
      <c r="P12" s="274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81"/>
      <c r="AH12" s="81"/>
      <c r="AI12" s="81"/>
      <c r="AJ12" s="81" t="s">
        <v>41</v>
      </c>
      <c r="AK12" s="81"/>
      <c r="AL12" s="81"/>
      <c r="AM12" s="81"/>
      <c r="AN12" s="81" t="s">
        <v>41</v>
      </c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</row>
    <row r="13" spans="1:82" s="82" customFormat="1" ht="56.1" customHeight="1" x14ac:dyDescent="0.25">
      <c r="A13" s="267">
        <v>6</v>
      </c>
      <c r="B13" s="188" t="s">
        <v>105</v>
      </c>
      <c r="C13" s="213" t="s">
        <v>90</v>
      </c>
      <c r="D13" s="214">
        <v>240</v>
      </c>
      <c r="E13" s="217"/>
      <c r="F13" s="217">
        <v>1</v>
      </c>
      <c r="G13" s="217"/>
      <c r="H13" s="217"/>
      <c r="I13" s="217"/>
      <c r="J13" s="217"/>
      <c r="K13" s="217"/>
      <c r="L13" s="217"/>
      <c r="M13" s="217"/>
      <c r="N13" s="266"/>
      <c r="O13" s="266">
        <v>1</v>
      </c>
      <c r="P13" s="274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81"/>
      <c r="AH13" s="81"/>
      <c r="AI13" s="81" t="s">
        <v>41</v>
      </c>
      <c r="AJ13" s="81"/>
      <c r="AK13" s="81"/>
      <c r="AL13" s="81" t="s">
        <v>41</v>
      </c>
      <c r="AM13" s="81"/>
      <c r="AN13" s="81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</row>
    <row r="14" spans="1:82" s="82" customFormat="1" ht="56.1" customHeight="1" x14ac:dyDescent="0.25">
      <c r="A14" s="265">
        <v>7</v>
      </c>
      <c r="B14" s="188" t="s">
        <v>106</v>
      </c>
      <c r="C14" s="188" t="s">
        <v>55</v>
      </c>
      <c r="D14" s="214">
        <v>5</v>
      </c>
      <c r="E14" s="217"/>
      <c r="F14" s="217"/>
      <c r="G14" s="217"/>
      <c r="H14" s="217">
        <v>1</v>
      </c>
      <c r="I14" s="217"/>
      <c r="J14" s="217"/>
      <c r="K14" s="217"/>
      <c r="L14" s="230"/>
      <c r="M14" s="217"/>
      <c r="N14" s="266"/>
      <c r="O14" s="266"/>
      <c r="P14" s="274"/>
      <c r="Q14" s="145" t="s">
        <v>41</v>
      </c>
      <c r="R14" s="145" t="s">
        <v>41</v>
      </c>
      <c r="S14" s="145" t="s">
        <v>41</v>
      </c>
      <c r="T14" s="145" t="s">
        <v>41</v>
      </c>
      <c r="U14" s="145"/>
      <c r="V14" s="145"/>
      <c r="W14" s="145" t="s">
        <v>41</v>
      </c>
      <c r="X14" s="145" t="s">
        <v>41</v>
      </c>
      <c r="Y14" s="145" t="s">
        <v>41</v>
      </c>
      <c r="Z14" s="145" t="s">
        <v>41</v>
      </c>
      <c r="AA14" s="145"/>
      <c r="AB14" s="145"/>
      <c r="AC14" s="145" t="s">
        <v>41</v>
      </c>
      <c r="AD14" s="145" t="s">
        <v>41</v>
      </c>
      <c r="AE14" s="145"/>
      <c r="AF14" s="145" t="s">
        <v>41</v>
      </c>
      <c r="AG14" s="81" t="s">
        <v>41</v>
      </c>
      <c r="AH14" s="81"/>
      <c r="AI14" s="81"/>
      <c r="AJ14" s="81"/>
      <c r="AK14" s="81"/>
      <c r="AL14" s="81" t="s">
        <v>41</v>
      </c>
      <c r="AM14" s="81"/>
      <c r="AN14" s="81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</row>
    <row r="15" spans="1:82" s="86" customFormat="1" ht="56.1" customHeight="1" x14ac:dyDescent="0.25">
      <c r="A15" s="267">
        <v>8</v>
      </c>
      <c r="B15" s="188" t="s">
        <v>64</v>
      </c>
      <c r="C15" s="188" t="s">
        <v>55</v>
      </c>
      <c r="D15" s="214">
        <v>480</v>
      </c>
      <c r="E15" s="217"/>
      <c r="F15" s="217"/>
      <c r="G15" s="217"/>
      <c r="H15" s="217"/>
      <c r="I15" s="217"/>
      <c r="J15" s="217"/>
      <c r="K15" s="217"/>
      <c r="L15" s="230"/>
      <c r="M15" s="217"/>
      <c r="N15" s="272"/>
      <c r="O15" s="272"/>
      <c r="P15" s="273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84"/>
      <c r="AH15" s="84"/>
      <c r="AI15" s="84"/>
      <c r="AJ15" s="84" t="s">
        <v>41</v>
      </c>
      <c r="AK15" s="84"/>
      <c r="AL15" s="84"/>
      <c r="AM15" s="84"/>
      <c r="AN15" s="84" t="s">
        <v>41</v>
      </c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</row>
    <row r="16" spans="1:82" s="86" customFormat="1" ht="56.1" customHeight="1" x14ac:dyDescent="0.25">
      <c r="A16" s="265">
        <v>9</v>
      </c>
      <c r="B16" s="188" t="s">
        <v>66</v>
      </c>
      <c r="C16" s="188" t="s">
        <v>55</v>
      </c>
      <c r="D16" s="214">
        <v>10</v>
      </c>
      <c r="E16" s="217"/>
      <c r="F16" s="217"/>
      <c r="G16" s="217"/>
      <c r="H16" s="217"/>
      <c r="I16" s="217"/>
      <c r="J16" s="217">
        <v>1</v>
      </c>
      <c r="K16" s="217"/>
      <c r="L16" s="230"/>
      <c r="M16" s="217"/>
      <c r="N16" s="272"/>
      <c r="O16" s="272"/>
      <c r="P16" s="273"/>
      <c r="Q16" s="145" t="s">
        <v>41</v>
      </c>
      <c r="R16" s="145" t="s">
        <v>41</v>
      </c>
      <c r="S16" s="145" t="s">
        <v>41</v>
      </c>
      <c r="T16" s="145" t="s">
        <v>41</v>
      </c>
      <c r="U16" s="145"/>
      <c r="V16" s="145"/>
      <c r="W16" s="145"/>
      <c r="X16" s="145" t="s">
        <v>41</v>
      </c>
      <c r="Y16" s="145" t="s">
        <v>41</v>
      </c>
      <c r="Z16" s="145" t="s">
        <v>41</v>
      </c>
      <c r="AA16" s="145"/>
      <c r="AB16" s="145"/>
      <c r="AC16" s="145" t="s">
        <v>41</v>
      </c>
      <c r="AD16" s="145" t="s">
        <v>41</v>
      </c>
      <c r="AE16" s="145"/>
      <c r="AF16" s="145" t="s">
        <v>41</v>
      </c>
      <c r="AG16" s="84" t="s">
        <v>41</v>
      </c>
      <c r="AH16" s="84"/>
      <c r="AI16" s="84"/>
      <c r="AJ16" s="84"/>
      <c r="AK16" s="84"/>
      <c r="AL16" s="84" t="s">
        <v>41</v>
      </c>
      <c r="AM16" s="84"/>
      <c r="AN16" s="84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</row>
    <row r="17" spans="1:82" s="82" customFormat="1" ht="56.1" customHeight="1" x14ac:dyDescent="0.25">
      <c r="A17" s="267">
        <v>10</v>
      </c>
      <c r="B17" s="188" t="s">
        <v>64</v>
      </c>
      <c r="C17" s="188" t="s">
        <v>55</v>
      </c>
      <c r="D17" s="214">
        <v>480</v>
      </c>
      <c r="E17" s="217"/>
      <c r="F17" s="217"/>
      <c r="G17" s="217"/>
      <c r="H17" s="217"/>
      <c r="I17" s="217"/>
      <c r="J17" s="217"/>
      <c r="K17" s="217"/>
      <c r="L17" s="230"/>
      <c r="M17" s="217"/>
      <c r="N17" s="266"/>
      <c r="O17" s="266"/>
      <c r="P17" s="274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81"/>
      <c r="AH17" s="81"/>
      <c r="AI17" s="81"/>
      <c r="AJ17" s="81" t="s">
        <v>41</v>
      </c>
      <c r="AK17" s="81"/>
      <c r="AL17" s="81"/>
      <c r="AM17" s="81"/>
      <c r="AN17" s="81" t="s">
        <v>41</v>
      </c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</row>
    <row r="18" spans="1:82" s="82" customFormat="1" ht="54.75" customHeight="1" x14ac:dyDescent="0.25">
      <c r="A18" s="265">
        <v>11</v>
      </c>
      <c r="B18" s="213" t="s">
        <v>149</v>
      </c>
      <c r="C18" s="188" t="s">
        <v>55</v>
      </c>
      <c r="D18" s="275">
        <v>495</v>
      </c>
      <c r="E18" s="217"/>
      <c r="F18" s="217"/>
      <c r="G18" s="217"/>
      <c r="H18" s="217"/>
      <c r="I18" s="217">
        <v>1</v>
      </c>
      <c r="J18" s="217"/>
      <c r="K18" s="217"/>
      <c r="L18" s="231"/>
      <c r="M18" s="217"/>
      <c r="N18" s="274"/>
      <c r="O18" s="274"/>
      <c r="P18" s="274"/>
      <c r="Q18" s="145" t="s">
        <v>41</v>
      </c>
      <c r="R18" s="145"/>
      <c r="S18" s="145"/>
      <c r="T18" s="145"/>
      <c r="U18" s="145"/>
      <c r="V18" s="145"/>
      <c r="W18" s="145" t="s">
        <v>41</v>
      </c>
      <c r="X18" s="145" t="s">
        <v>41</v>
      </c>
      <c r="Y18" s="145" t="s">
        <v>41</v>
      </c>
      <c r="Z18" s="145" t="s">
        <v>41</v>
      </c>
      <c r="AA18" s="145"/>
      <c r="AB18" s="145"/>
      <c r="AC18" s="145" t="s">
        <v>41</v>
      </c>
      <c r="AD18" s="145" t="s">
        <v>41</v>
      </c>
      <c r="AE18" s="231"/>
      <c r="AF18" s="231" t="s">
        <v>41</v>
      </c>
      <c r="AG18" s="294"/>
      <c r="AH18" s="294" t="s">
        <v>41</v>
      </c>
      <c r="AI18" s="274"/>
      <c r="AJ18" s="274"/>
      <c r="AK18" s="274"/>
      <c r="AL18" s="274" t="s">
        <v>41</v>
      </c>
      <c r="AM18" s="81"/>
      <c r="AN18" s="81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</row>
    <row r="19" spans="1:82" s="82" customFormat="1" ht="60" customHeight="1" x14ac:dyDescent="0.25">
      <c r="A19" s="267">
        <v>12</v>
      </c>
      <c r="B19" s="226" t="s">
        <v>51</v>
      </c>
      <c r="C19" s="188" t="s">
        <v>55</v>
      </c>
      <c r="D19" s="275">
        <v>60</v>
      </c>
      <c r="E19" s="228"/>
      <c r="F19" s="228"/>
      <c r="G19" s="228"/>
      <c r="H19" s="217"/>
      <c r="I19" s="217">
        <v>1</v>
      </c>
      <c r="J19" s="217"/>
      <c r="K19" s="217"/>
      <c r="L19" s="274"/>
      <c r="M19" s="217"/>
      <c r="N19" s="274">
        <v>1</v>
      </c>
      <c r="O19" s="274"/>
      <c r="P19" s="274">
        <v>1</v>
      </c>
      <c r="Q19" s="145"/>
      <c r="R19" s="145"/>
      <c r="S19" s="145"/>
      <c r="T19" s="145"/>
      <c r="U19" s="145"/>
      <c r="V19" s="145"/>
      <c r="W19" s="145" t="s">
        <v>41</v>
      </c>
      <c r="X19" s="145" t="s">
        <v>41</v>
      </c>
      <c r="Y19" s="145" t="s">
        <v>41</v>
      </c>
      <c r="Z19" s="145" t="s">
        <v>41</v>
      </c>
      <c r="AA19" s="145"/>
      <c r="AB19" s="145"/>
      <c r="AC19" s="145" t="s">
        <v>41</v>
      </c>
      <c r="AD19" s="145" t="s">
        <v>41</v>
      </c>
      <c r="AE19" s="145" t="s">
        <v>41</v>
      </c>
      <c r="AF19" s="145" t="s">
        <v>41</v>
      </c>
      <c r="AG19" s="81" t="s">
        <v>41</v>
      </c>
      <c r="AH19" s="81"/>
      <c r="AI19" s="81"/>
      <c r="AJ19" s="81"/>
      <c r="AK19" s="81"/>
      <c r="AL19" s="81" t="s">
        <v>41</v>
      </c>
      <c r="AM19" s="81"/>
      <c r="AN19" s="81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</row>
    <row r="20" spans="1:82" s="82" customFormat="1" ht="50.25" customHeight="1" x14ac:dyDescent="0.25">
      <c r="A20" s="265">
        <v>13</v>
      </c>
      <c r="B20" s="226" t="s">
        <v>81</v>
      </c>
      <c r="C20" s="188" t="s">
        <v>55</v>
      </c>
      <c r="D20" s="275">
        <f>14*8*60</f>
        <v>6720</v>
      </c>
      <c r="E20" s="228"/>
      <c r="F20" s="228"/>
      <c r="G20" s="228"/>
      <c r="H20" s="217"/>
      <c r="I20" s="217"/>
      <c r="J20" s="217"/>
      <c r="K20" s="217"/>
      <c r="L20" s="274"/>
      <c r="M20" s="217"/>
      <c r="N20" s="274"/>
      <c r="O20" s="274"/>
      <c r="P20" s="274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81"/>
      <c r="AH20" s="81"/>
      <c r="AI20" s="81"/>
      <c r="AJ20" s="81" t="s">
        <v>41</v>
      </c>
      <c r="AK20" s="81"/>
      <c r="AL20" s="81"/>
      <c r="AM20" s="81"/>
      <c r="AN20" s="81" t="s">
        <v>41</v>
      </c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</row>
    <row r="21" spans="1:82" s="82" customFormat="1" ht="42.75" customHeight="1" x14ac:dyDescent="0.25">
      <c r="A21" s="267">
        <v>14</v>
      </c>
      <c r="B21" s="226" t="s">
        <v>65</v>
      </c>
      <c r="C21" s="188" t="s">
        <v>55</v>
      </c>
      <c r="D21" s="275">
        <v>10</v>
      </c>
      <c r="E21" s="228"/>
      <c r="F21" s="228"/>
      <c r="G21" s="228"/>
      <c r="H21" s="217"/>
      <c r="I21" s="217">
        <v>1</v>
      </c>
      <c r="J21" s="217"/>
      <c r="K21" s="217"/>
      <c r="L21" s="274"/>
      <c r="M21" s="217"/>
      <c r="N21" s="274"/>
      <c r="O21" s="274"/>
      <c r="P21" s="274"/>
      <c r="Q21" s="145"/>
      <c r="R21" s="145"/>
      <c r="S21" s="145"/>
      <c r="T21" s="145"/>
      <c r="U21" s="145"/>
      <c r="V21" s="145"/>
      <c r="W21" s="145"/>
      <c r="X21" s="145"/>
      <c r="Y21" s="145" t="s">
        <v>41</v>
      </c>
      <c r="Z21" s="145" t="s">
        <v>41</v>
      </c>
      <c r="AA21" s="145"/>
      <c r="AB21" s="145"/>
      <c r="AC21" s="145"/>
      <c r="AD21" s="145" t="s">
        <v>41</v>
      </c>
      <c r="AE21" s="145"/>
      <c r="AF21" s="145"/>
      <c r="AG21" s="81"/>
      <c r="AH21" s="81" t="s">
        <v>41</v>
      </c>
      <c r="AI21" s="81"/>
      <c r="AJ21" s="81"/>
      <c r="AK21" s="81"/>
      <c r="AL21" s="81"/>
      <c r="AM21" s="81" t="s">
        <v>41</v>
      </c>
      <c r="AN21" s="81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</row>
    <row r="22" spans="1:82" s="82" customFormat="1" ht="54.75" customHeight="1" x14ac:dyDescent="0.25">
      <c r="A22" s="265">
        <v>15</v>
      </c>
      <c r="B22" s="188" t="s">
        <v>70</v>
      </c>
      <c r="C22" s="188" t="s">
        <v>55</v>
      </c>
      <c r="D22" s="276">
        <v>180</v>
      </c>
      <c r="E22" s="228"/>
      <c r="F22" s="228"/>
      <c r="G22" s="228"/>
      <c r="H22" s="217"/>
      <c r="I22" s="217">
        <v>1</v>
      </c>
      <c r="J22" s="217"/>
      <c r="K22" s="217"/>
      <c r="L22" s="217">
        <v>8</v>
      </c>
      <c r="M22" s="217"/>
      <c r="N22" s="274"/>
      <c r="O22" s="274"/>
      <c r="P22" s="274"/>
      <c r="Q22" s="145"/>
      <c r="R22" s="145"/>
      <c r="S22" s="145"/>
      <c r="T22" s="145"/>
      <c r="U22" s="145" t="s">
        <v>41</v>
      </c>
      <c r="V22" s="145"/>
      <c r="W22" s="145" t="s">
        <v>41</v>
      </c>
      <c r="X22" s="145"/>
      <c r="Y22" s="145" t="s">
        <v>41</v>
      </c>
      <c r="Z22" s="145" t="s">
        <v>41</v>
      </c>
      <c r="AA22" s="145" t="s">
        <v>41</v>
      </c>
      <c r="AB22" s="145"/>
      <c r="AC22" s="145" t="s">
        <v>41</v>
      </c>
      <c r="AD22" s="145" t="s">
        <v>41</v>
      </c>
      <c r="AE22" s="145"/>
      <c r="AF22" s="145"/>
      <c r="AG22" s="81" t="s">
        <v>41</v>
      </c>
      <c r="AH22" s="81"/>
      <c r="AI22" s="81"/>
      <c r="AJ22" s="81"/>
      <c r="AK22" s="81"/>
      <c r="AL22" s="81" t="s">
        <v>41</v>
      </c>
      <c r="AM22" s="81"/>
      <c r="AN22" s="81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</row>
    <row r="23" spans="1:82" s="82" customFormat="1" ht="56.1" customHeight="1" x14ac:dyDescent="0.25">
      <c r="A23" s="267">
        <v>16</v>
      </c>
      <c r="B23" s="253" t="s">
        <v>64</v>
      </c>
      <c r="C23" s="188" t="s">
        <v>55</v>
      </c>
      <c r="D23" s="275">
        <v>480</v>
      </c>
      <c r="E23" s="228"/>
      <c r="F23" s="228"/>
      <c r="G23" s="228"/>
      <c r="H23" s="217"/>
      <c r="I23" s="217"/>
      <c r="J23" s="217"/>
      <c r="K23" s="217"/>
      <c r="L23" s="217"/>
      <c r="M23" s="217"/>
      <c r="N23" s="274"/>
      <c r="O23" s="274"/>
      <c r="P23" s="274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81"/>
      <c r="AH23" s="81"/>
      <c r="AI23" s="81"/>
      <c r="AJ23" s="81" t="s">
        <v>41</v>
      </c>
      <c r="AK23" s="81"/>
      <c r="AL23" s="81"/>
      <c r="AM23" s="81"/>
      <c r="AN23" s="81" t="s">
        <v>41</v>
      </c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</row>
    <row r="24" spans="1:82" s="82" customFormat="1" ht="56.1" customHeight="1" x14ac:dyDescent="0.25">
      <c r="A24" s="265">
        <v>17</v>
      </c>
      <c r="B24" s="253" t="s">
        <v>148</v>
      </c>
      <c r="C24" s="188" t="s">
        <v>55</v>
      </c>
      <c r="D24" s="276">
        <v>20</v>
      </c>
      <c r="E24" s="228"/>
      <c r="F24" s="228"/>
      <c r="G24" s="228"/>
      <c r="H24" s="217"/>
      <c r="I24" s="217"/>
      <c r="J24" s="217">
        <v>1</v>
      </c>
      <c r="K24" s="217"/>
      <c r="L24" s="217"/>
      <c r="M24" s="217"/>
      <c r="N24" s="274"/>
      <c r="O24" s="274"/>
      <c r="P24" s="274"/>
      <c r="Q24" s="145"/>
      <c r="R24" s="145"/>
      <c r="S24" s="145"/>
      <c r="T24" s="145"/>
      <c r="U24" s="145"/>
      <c r="V24" s="145"/>
      <c r="W24" s="145"/>
      <c r="X24" s="145" t="s">
        <v>41</v>
      </c>
      <c r="Y24" s="145" t="s">
        <v>41</v>
      </c>
      <c r="Z24" s="145" t="s">
        <v>41</v>
      </c>
      <c r="AA24" s="145"/>
      <c r="AB24" s="145"/>
      <c r="AC24" s="145" t="s">
        <v>41</v>
      </c>
      <c r="AD24" s="145" t="s">
        <v>41</v>
      </c>
      <c r="AE24" s="145"/>
      <c r="AF24" s="145" t="s">
        <v>41</v>
      </c>
      <c r="AG24" s="81"/>
      <c r="AH24" s="81" t="s">
        <v>41</v>
      </c>
      <c r="AI24" s="81"/>
      <c r="AJ24" s="81"/>
      <c r="AK24" s="81"/>
      <c r="AL24" s="81"/>
      <c r="AM24" s="81" t="s">
        <v>41</v>
      </c>
      <c r="AN24" s="81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</row>
    <row r="25" spans="1:82" s="82" customFormat="1" ht="56.1" customHeight="1" x14ac:dyDescent="0.25">
      <c r="A25" s="267">
        <v>18</v>
      </c>
      <c r="B25" s="188" t="s">
        <v>109</v>
      </c>
      <c r="C25" s="188" t="s">
        <v>55</v>
      </c>
      <c r="D25" s="261">
        <v>5</v>
      </c>
      <c r="E25" s="228"/>
      <c r="F25" s="228"/>
      <c r="G25" s="228"/>
      <c r="H25" s="217">
        <v>1</v>
      </c>
      <c r="I25" s="217"/>
      <c r="J25" s="217"/>
      <c r="K25" s="217"/>
      <c r="L25" s="274">
        <v>1</v>
      </c>
      <c r="M25" s="217"/>
      <c r="N25" s="274"/>
      <c r="O25" s="274"/>
      <c r="P25" s="274"/>
      <c r="Q25" s="145" t="s">
        <v>41</v>
      </c>
      <c r="R25" s="145"/>
      <c r="S25" s="145"/>
      <c r="T25" s="145"/>
      <c r="U25" s="145"/>
      <c r="V25" s="145" t="s">
        <v>41</v>
      </c>
      <c r="W25" s="145" t="s">
        <v>41</v>
      </c>
      <c r="X25" s="145" t="s">
        <v>41</v>
      </c>
      <c r="Y25" s="145" t="s">
        <v>41</v>
      </c>
      <c r="Z25" s="145" t="s">
        <v>41</v>
      </c>
      <c r="AA25" s="145"/>
      <c r="AB25" s="145" t="s">
        <v>41</v>
      </c>
      <c r="AC25" s="145" t="s">
        <v>41</v>
      </c>
      <c r="AD25" s="145" t="s">
        <v>41</v>
      </c>
      <c r="AE25" s="145"/>
      <c r="AF25" s="145" t="s">
        <v>41</v>
      </c>
      <c r="AG25" s="81" t="s">
        <v>41</v>
      </c>
      <c r="AH25" s="81"/>
      <c r="AI25" s="81"/>
      <c r="AJ25" s="81"/>
      <c r="AK25" s="81"/>
      <c r="AL25" s="81" t="s">
        <v>41</v>
      </c>
      <c r="AM25" s="81"/>
      <c r="AN25" s="81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</row>
    <row r="26" spans="1:82" s="82" customFormat="1" ht="56.1" customHeight="1" x14ac:dyDescent="0.25">
      <c r="A26" s="265">
        <v>19</v>
      </c>
      <c r="B26" s="188" t="s">
        <v>110</v>
      </c>
      <c r="C26" s="188" t="s">
        <v>55</v>
      </c>
      <c r="D26" s="261">
        <v>240</v>
      </c>
      <c r="E26" s="228"/>
      <c r="F26" s="228"/>
      <c r="G26" s="228"/>
      <c r="H26" s="217"/>
      <c r="I26" s="217"/>
      <c r="J26" s="217"/>
      <c r="K26" s="217"/>
      <c r="L26" s="274"/>
      <c r="M26" s="217"/>
      <c r="N26" s="274"/>
      <c r="O26" s="274"/>
      <c r="P26" s="274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81"/>
      <c r="AH26" s="81"/>
      <c r="AI26" s="81"/>
      <c r="AJ26" s="81" t="s">
        <v>41</v>
      </c>
      <c r="AK26" s="81"/>
      <c r="AL26" s="81"/>
      <c r="AM26" s="81"/>
      <c r="AN26" s="81" t="s">
        <v>41</v>
      </c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</row>
    <row r="27" spans="1:82" s="82" customFormat="1" ht="56.1" customHeight="1" x14ac:dyDescent="0.25">
      <c r="A27" s="267">
        <v>20</v>
      </c>
      <c r="B27" s="188" t="s">
        <v>111</v>
      </c>
      <c r="C27" s="188" t="s">
        <v>55</v>
      </c>
      <c r="D27" s="261">
        <v>10</v>
      </c>
      <c r="E27" s="228"/>
      <c r="F27" s="228"/>
      <c r="G27" s="228"/>
      <c r="H27" s="217">
        <v>1</v>
      </c>
      <c r="I27" s="217"/>
      <c r="J27" s="217"/>
      <c r="K27" s="217"/>
      <c r="L27" s="274"/>
      <c r="M27" s="217"/>
      <c r="N27" s="274"/>
      <c r="O27" s="274"/>
      <c r="P27" s="274"/>
      <c r="Q27" s="145"/>
      <c r="R27" s="145"/>
      <c r="S27" s="145"/>
      <c r="T27" s="145"/>
      <c r="U27" s="145"/>
      <c r="V27" s="145"/>
      <c r="W27" s="145"/>
      <c r="X27" s="145"/>
      <c r="Y27" s="145" t="s">
        <v>41</v>
      </c>
      <c r="Z27" s="145"/>
      <c r="AA27" s="145"/>
      <c r="AB27" s="145"/>
      <c r="AC27" s="145"/>
      <c r="AD27" s="145"/>
      <c r="AE27" s="145"/>
      <c r="AF27" s="145"/>
      <c r="AG27" s="81"/>
      <c r="AH27" s="81"/>
      <c r="AI27" s="81" t="s">
        <v>41</v>
      </c>
      <c r="AJ27" s="81"/>
      <c r="AK27" s="81"/>
      <c r="AL27" s="81" t="s">
        <v>41</v>
      </c>
      <c r="AM27" s="81"/>
      <c r="AN27" s="81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</row>
    <row r="28" spans="1:82" s="82" customFormat="1" ht="56.1" customHeight="1" x14ac:dyDescent="0.25">
      <c r="A28" s="265">
        <v>21</v>
      </c>
      <c r="B28" s="188" t="s">
        <v>112</v>
      </c>
      <c r="C28" s="188" t="s">
        <v>37</v>
      </c>
      <c r="D28" s="277">
        <v>5</v>
      </c>
      <c r="E28" s="278"/>
      <c r="F28" s="278"/>
      <c r="G28" s="278">
        <v>1</v>
      </c>
      <c r="H28" s="217"/>
      <c r="I28" s="217"/>
      <c r="J28" s="217"/>
      <c r="K28" s="217"/>
      <c r="L28" s="274"/>
      <c r="M28" s="217"/>
      <c r="N28" s="274"/>
      <c r="O28" s="274"/>
      <c r="P28" s="274"/>
      <c r="Q28" s="81" t="s">
        <v>41</v>
      </c>
      <c r="R28" s="81" t="s">
        <v>41</v>
      </c>
      <c r="S28" s="81" t="s">
        <v>41</v>
      </c>
      <c r="T28" s="81" t="s">
        <v>41</v>
      </c>
      <c r="U28" s="81"/>
      <c r="V28" s="81"/>
      <c r="W28" s="81" t="s">
        <v>41</v>
      </c>
      <c r="X28" s="81" t="s">
        <v>41</v>
      </c>
      <c r="Y28" s="81" t="s">
        <v>41</v>
      </c>
      <c r="Z28" s="81" t="s">
        <v>41</v>
      </c>
      <c r="AA28" s="81"/>
      <c r="AB28" s="81"/>
      <c r="AC28" s="81" t="s">
        <v>41</v>
      </c>
      <c r="AD28" s="81" t="s">
        <v>41</v>
      </c>
      <c r="AE28" s="81"/>
      <c r="AF28" s="81" t="s">
        <v>41</v>
      </c>
      <c r="AG28" s="81" t="s">
        <v>41</v>
      </c>
      <c r="AH28" s="81"/>
      <c r="AI28" s="81"/>
      <c r="AJ28" s="81"/>
      <c r="AK28" s="81"/>
      <c r="AL28" s="81" t="s">
        <v>41</v>
      </c>
      <c r="AM28" s="81"/>
      <c r="AN28" s="81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</row>
    <row r="29" spans="1:82" s="82" customFormat="1" ht="56.1" customHeight="1" x14ac:dyDescent="0.25">
      <c r="A29" s="267">
        <v>22</v>
      </c>
      <c r="B29" s="188" t="s">
        <v>96</v>
      </c>
      <c r="C29" s="188" t="s">
        <v>37</v>
      </c>
      <c r="D29" s="214">
        <v>15</v>
      </c>
      <c r="E29" s="278"/>
      <c r="F29" s="278"/>
      <c r="G29" s="278">
        <v>1</v>
      </c>
      <c r="H29" s="217"/>
      <c r="I29" s="217"/>
      <c r="J29" s="217"/>
      <c r="K29" s="217"/>
      <c r="L29" s="274">
        <v>2</v>
      </c>
      <c r="M29" s="217"/>
      <c r="N29" s="274"/>
      <c r="O29" s="274"/>
      <c r="P29" s="274"/>
      <c r="Q29" s="81"/>
      <c r="R29" s="81"/>
      <c r="S29" s="81"/>
      <c r="T29" s="81"/>
      <c r="U29" s="81"/>
      <c r="V29" s="81" t="s">
        <v>41</v>
      </c>
      <c r="W29" s="81" t="s">
        <v>41</v>
      </c>
      <c r="X29" s="81" t="s">
        <v>41</v>
      </c>
      <c r="Y29" s="81" t="s">
        <v>41</v>
      </c>
      <c r="Z29" s="81" t="s">
        <v>41</v>
      </c>
      <c r="AA29" s="81"/>
      <c r="AB29" s="81" t="s">
        <v>41</v>
      </c>
      <c r="AC29" s="81" t="s">
        <v>41</v>
      </c>
      <c r="AD29" s="81" t="s">
        <v>41</v>
      </c>
      <c r="AE29" s="81"/>
      <c r="AF29" s="81" t="s">
        <v>41</v>
      </c>
      <c r="AG29" s="81" t="s">
        <v>41</v>
      </c>
      <c r="AH29" s="81"/>
      <c r="AI29" s="81"/>
      <c r="AJ29" s="81"/>
      <c r="AK29" s="81"/>
      <c r="AL29" s="81" t="s">
        <v>41</v>
      </c>
      <c r="AM29" s="81"/>
      <c r="AN29" s="81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</row>
    <row r="30" spans="1:82" s="82" customFormat="1" ht="56.1" customHeight="1" x14ac:dyDescent="0.25">
      <c r="A30" s="265">
        <v>23</v>
      </c>
      <c r="B30" s="188" t="s">
        <v>113</v>
      </c>
      <c r="C30" s="188" t="s">
        <v>37</v>
      </c>
      <c r="D30" s="232">
        <v>5</v>
      </c>
      <c r="E30" s="278"/>
      <c r="F30" s="278"/>
      <c r="G30" s="278">
        <v>1</v>
      </c>
      <c r="H30" s="217"/>
      <c r="I30" s="217"/>
      <c r="J30" s="217"/>
      <c r="K30" s="217"/>
      <c r="L30" s="274"/>
      <c r="M30" s="217">
        <v>1</v>
      </c>
      <c r="N30" s="274">
        <v>1</v>
      </c>
      <c r="O30" s="274"/>
      <c r="P30" s="274"/>
      <c r="Q30" s="81" t="s">
        <v>41</v>
      </c>
      <c r="R30" s="81"/>
      <c r="S30" s="81"/>
      <c r="T30" s="81"/>
      <c r="U30" s="81"/>
      <c r="V30" s="81"/>
      <c r="W30" s="81" t="s">
        <v>41</v>
      </c>
      <c r="X30" s="81" t="s">
        <v>41</v>
      </c>
      <c r="Y30" s="81" t="s">
        <v>41</v>
      </c>
      <c r="Z30" s="81" t="s">
        <v>41</v>
      </c>
      <c r="AA30" s="81"/>
      <c r="AB30" s="81"/>
      <c r="AC30" s="81" t="s">
        <v>41</v>
      </c>
      <c r="AD30" s="81" t="s">
        <v>41</v>
      </c>
      <c r="AE30" s="81" t="s">
        <v>41</v>
      </c>
      <c r="AF30" s="81" t="s">
        <v>41</v>
      </c>
      <c r="AG30" s="81" t="s">
        <v>41</v>
      </c>
      <c r="AH30" s="81"/>
      <c r="AI30" s="81"/>
      <c r="AJ30" s="81"/>
      <c r="AK30" s="81"/>
      <c r="AL30" s="81" t="s">
        <v>41</v>
      </c>
      <c r="AM30" s="81"/>
      <c r="AN30" s="81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</row>
    <row r="31" spans="1:82" s="82" customFormat="1" ht="56.1" customHeight="1" x14ac:dyDescent="0.25">
      <c r="A31" s="267">
        <v>24</v>
      </c>
      <c r="B31" s="2" t="s">
        <v>114</v>
      </c>
      <c r="C31" s="2" t="s">
        <v>37</v>
      </c>
      <c r="D31" s="27">
        <v>240</v>
      </c>
      <c r="E31" s="14"/>
      <c r="F31" s="14"/>
      <c r="G31" s="14"/>
      <c r="H31" s="148"/>
      <c r="I31" s="148"/>
      <c r="J31" s="148"/>
      <c r="K31" s="148"/>
      <c r="L31" s="81"/>
      <c r="M31" s="148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 t="s">
        <v>41</v>
      </c>
      <c r="AK31" s="81"/>
      <c r="AL31" s="81"/>
      <c r="AM31" s="81"/>
      <c r="AN31" s="81" t="s">
        <v>41</v>
      </c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</row>
    <row r="32" spans="1:82" s="93" customFormat="1" x14ac:dyDescent="0.25">
      <c r="A32" s="365" t="s">
        <v>33</v>
      </c>
      <c r="B32" s="365"/>
      <c r="C32" s="365"/>
      <c r="D32" s="90">
        <f>SUM(D8:D31)</f>
        <v>10200</v>
      </c>
      <c r="E32" s="90">
        <f>SUM(E8:E31)</f>
        <v>4</v>
      </c>
      <c r="F32" s="90"/>
      <c r="G32" s="90">
        <f t="shared" ref="G32:N32" si="0">SUM(G8:G31)</f>
        <v>3</v>
      </c>
      <c r="H32" s="90">
        <f t="shared" si="0"/>
        <v>3</v>
      </c>
      <c r="I32" s="90">
        <f t="shared" si="0"/>
        <v>4</v>
      </c>
      <c r="J32" s="90">
        <f t="shared" si="0"/>
        <v>2</v>
      </c>
      <c r="K32" s="90">
        <f t="shared" si="0"/>
        <v>0</v>
      </c>
      <c r="L32" s="90">
        <f t="shared" si="0"/>
        <v>14</v>
      </c>
      <c r="M32" s="90">
        <f t="shared" si="0"/>
        <v>1</v>
      </c>
      <c r="N32" s="90">
        <f t="shared" si="0"/>
        <v>2</v>
      </c>
      <c r="O32" s="90"/>
      <c r="P32" s="90">
        <f>SUM(P8:P31)</f>
        <v>1</v>
      </c>
      <c r="Q32" s="91">
        <f t="shared" ref="Q32:AN32" si="1">+COUNTA(Q8:Q31)</f>
        <v>9</v>
      </c>
      <c r="R32" s="91">
        <f t="shared" si="1"/>
        <v>4</v>
      </c>
      <c r="S32" s="91">
        <f t="shared" si="1"/>
        <v>4</v>
      </c>
      <c r="T32" s="91">
        <f t="shared" si="1"/>
        <v>4</v>
      </c>
      <c r="U32" s="91">
        <f t="shared" si="1"/>
        <v>1</v>
      </c>
      <c r="V32" s="91">
        <f t="shared" si="1"/>
        <v>4</v>
      </c>
      <c r="W32" s="91">
        <f t="shared" si="1"/>
        <v>10</v>
      </c>
      <c r="X32" s="91">
        <f t="shared" si="1"/>
        <v>11</v>
      </c>
      <c r="Y32" s="91">
        <f t="shared" si="1"/>
        <v>16</v>
      </c>
      <c r="Z32" s="91">
        <f t="shared" si="1"/>
        <v>15</v>
      </c>
      <c r="AA32" s="91">
        <f t="shared" si="1"/>
        <v>1</v>
      </c>
      <c r="AB32" s="91">
        <f t="shared" si="1"/>
        <v>4</v>
      </c>
      <c r="AC32" s="91">
        <f t="shared" si="1"/>
        <v>12</v>
      </c>
      <c r="AD32" s="91">
        <f t="shared" si="1"/>
        <v>15</v>
      </c>
      <c r="AE32" s="91">
        <f t="shared" si="1"/>
        <v>2</v>
      </c>
      <c r="AF32" s="91">
        <f t="shared" si="1"/>
        <v>11</v>
      </c>
      <c r="AG32" s="91">
        <f t="shared" si="1"/>
        <v>11</v>
      </c>
      <c r="AH32" s="91">
        <f t="shared" si="1"/>
        <v>4</v>
      </c>
      <c r="AI32" s="91">
        <f t="shared" si="1"/>
        <v>2</v>
      </c>
      <c r="AJ32" s="91">
        <f t="shared" si="1"/>
        <v>7</v>
      </c>
      <c r="AK32" s="91">
        <f t="shared" si="1"/>
        <v>0</v>
      </c>
      <c r="AL32" s="91">
        <f t="shared" si="1"/>
        <v>14</v>
      </c>
      <c r="AM32" s="91">
        <f t="shared" si="1"/>
        <v>3</v>
      </c>
      <c r="AN32" s="91">
        <f t="shared" si="1"/>
        <v>7</v>
      </c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</row>
    <row r="33" spans="1:82" x14ac:dyDescent="0.25">
      <c r="AK33" s="94"/>
      <c r="AN33" s="95"/>
    </row>
    <row r="34" spans="1:82" x14ac:dyDescent="0.25">
      <c r="B34" s="96"/>
      <c r="C34" s="133" t="s">
        <v>34</v>
      </c>
      <c r="D34" s="91">
        <f>ROUNDUP((D32/60/8),0)</f>
        <v>22</v>
      </c>
      <c r="E34" s="94"/>
      <c r="F34" s="94"/>
      <c r="G34" s="94"/>
    </row>
    <row r="35" spans="1:82" s="74" customFormat="1" x14ac:dyDescent="0.25">
      <c r="A35" s="72"/>
      <c r="B35" s="72"/>
      <c r="C35" s="93"/>
      <c r="D35" s="97"/>
      <c r="E35" s="94"/>
      <c r="F35" s="94"/>
      <c r="G35" s="94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</row>
    <row r="36" spans="1:82" s="74" customFormat="1" x14ac:dyDescent="0.25">
      <c r="A36" s="72"/>
      <c r="B36" s="72"/>
      <c r="C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</row>
    <row r="37" spans="1:82" x14ac:dyDescent="0.25">
      <c r="D37" s="72"/>
    </row>
  </sheetData>
  <mergeCells count="27">
    <mergeCell ref="AK5:AK6"/>
    <mergeCell ref="AL5:AL7"/>
    <mergeCell ref="A32:C32"/>
    <mergeCell ref="AM5:AM7"/>
    <mergeCell ref="AN5:AN7"/>
    <mergeCell ref="E6:K6"/>
    <mergeCell ref="L6:M6"/>
    <mergeCell ref="N6:P6"/>
    <mergeCell ref="Q6:V6"/>
    <mergeCell ref="X6:AC6"/>
    <mergeCell ref="AD6:AF6"/>
    <mergeCell ref="A1:AN1"/>
    <mergeCell ref="A2:AN2"/>
    <mergeCell ref="A4:A7"/>
    <mergeCell ref="B4:B7"/>
    <mergeCell ref="C4:C7"/>
    <mergeCell ref="D4:D7"/>
    <mergeCell ref="E4:P4"/>
    <mergeCell ref="Q4:AF4"/>
    <mergeCell ref="AG4:AK4"/>
    <mergeCell ref="AL4:AN4"/>
    <mergeCell ref="E5:P5"/>
    <mergeCell ref="Q5:AF5"/>
    <mergeCell ref="AG5:AG6"/>
    <mergeCell ref="AH5:AH6"/>
    <mergeCell ref="AI5:AI6"/>
    <mergeCell ref="AJ5:AJ6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CB42"/>
  <sheetViews>
    <sheetView zoomScale="73" zoomScaleNormal="73" workbookViewId="0">
      <pane xSplit="2" ySplit="7" topLeftCell="H8" activePane="bottomRight" state="frozen"/>
      <selection activeCell="C8" sqref="C8"/>
      <selection pane="topRight" activeCell="C8" sqref="C8"/>
      <selection pane="bottomLeft" activeCell="C8" sqref="C8"/>
      <selection pane="bottomRight" activeCell="O7" sqref="O7"/>
    </sheetView>
  </sheetViews>
  <sheetFormatPr baseColWidth="10" defaultColWidth="13.33203125" defaultRowHeight="15.75" x14ac:dyDescent="0.25"/>
  <cols>
    <col min="1" max="1" width="11.83203125" style="72" customWidth="1"/>
    <col min="2" max="2" width="71.5" style="72" customWidth="1"/>
    <col min="3" max="3" width="53.1640625" style="72" customWidth="1"/>
    <col min="4" max="4" width="11.83203125" style="73" customWidth="1"/>
    <col min="5" max="8" width="7" style="74" customWidth="1"/>
    <col min="9" max="9" width="8.6640625" style="74" customWidth="1"/>
    <col min="10" max="11" width="12.1640625" style="74" customWidth="1"/>
    <col min="12" max="12" width="11.5" style="74" customWidth="1"/>
    <col min="13" max="13" width="14.83203125" style="74" customWidth="1"/>
    <col min="14" max="14" width="13.6640625" style="74" customWidth="1"/>
    <col min="15" max="20" width="7" style="74" customWidth="1"/>
    <col min="21" max="21" width="25" style="74" customWidth="1"/>
    <col min="22" max="34" width="7" style="74" customWidth="1"/>
    <col min="35" max="35" width="6.5" style="74" customWidth="1"/>
    <col min="36" max="38" width="9.6640625" style="72" customWidth="1"/>
    <col min="39" max="16384" width="13.33203125" style="72"/>
  </cols>
  <sheetData>
    <row r="1" spans="1:80" ht="23.25" customHeight="1" x14ac:dyDescent="0.25">
      <c r="A1" s="366" t="s">
        <v>40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</row>
    <row r="2" spans="1:80" ht="31.5" customHeight="1" x14ac:dyDescent="0.25">
      <c r="A2" s="366" t="s">
        <v>220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</row>
    <row r="4" spans="1:80" s="75" customFormat="1" ht="26.1" customHeight="1" x14ac:dyDescent="0.2">
      <c r="A4" s="367" t="s">
        <v>0</v>
      </c>
      <c r="B4" s="367" t="s">
        <v>1</v>
      </c>
      <c r="C4" s="367" t="s">
        <v>2</v>
      </c>
      <c r="D4" s="369" t="s">
        <v>3</v>
      </c>
      <c r="E4" s="367" t="s">
        <v>4</v>
      </c>
      <c r="F4" s="367"/>
      <c r="G4" s="367"/>
      <c r="H4" s="367"/>
      <c r="I4" s="367"/>
      <c r="J4" s="367"/>
      <c r="K4" s="367"/>
      <c r="L4" s="367"/>
      <c r="M4" s="367"/>
      <c r="N4" s="367"/>
      <c r="O4" s="372" t="s">
        <v>5</v>
      </c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4"/>
      <c r="AE4" s="367" t="s">
        <v>6</v>
      </c>
      <c r="AF4" s="367"/>
      <c r="AG4" s="367"/>
      <c r="AH4" s="367"/>
      <c r="AI4" s="367"/>
      <c r="AJ4" s="374" t="s">
        <v>7</v>
      </c>
      <c r="AK4" s="367"/>
      <c r="AL4" s="367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</row>
    <row r="5" spans="1:80" s="75" customFormat="1" ht="26.1" customHeight="1" x14ac:dyDescent="0.2">
      <c r="A5" s="367"/>
      <c r="B5" s="367"/>
      <c r="C5" s="367"/>
      <c r="D5" s="369"/>
      <c r="E5" s="368" t="s">
        <v>8</v>
      </c>
      <c r="F5" s="368"/>
      <c r="G5" s="368"/>
      <c r="H5" s="368"/>
      <c r="I5" s="368"/>
      <c r="J5" s="368"/>
      <c r="K5" s="367"/>
      <c r="L5" s="367"/>
      <c r="M5" s="367"/>
      <c r="N5" s="367"/>
      <c r="O5" s="372" t="s">
        <v>9</v>
      </c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4"/>
      <c r="AE5" s="369" t="s">
        <v>10</v>
      </c>
      <c r="AF5" s="369" t="s">
        <v>11</v>
      </c>
      <c r="AG5" s="369" t="s">
        <v>12</v>
      </c>
      <c r="AH5" s="369" t="s">
        <v>13</v>
      </c>
      <c r="AI5" s="369" t="s">
        <v>14</v>
      </c>
      <c r="AJ5" s="379" t="s">
        <v>15</v>
      </c>
      <c r="AK5" s="369" t="s">
        <v>16</v>
      </c>
      <c r="AL5" s="369" t="s">
        <v>17</v>
      </c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</row>
    <row r="6" spans="1:80" s="75" customFormat="1" ht="101.1" customHeight="1" x14ac:dyDescent="0.2">
      <c r="A6" s="367"/>
      <c r="B6" s="367"/>
      <c r="C6" s="367"/>
      <c r="D6" s="370"/>
      <c r="E6" s="372" t="s">
        <v>18</v>
      </c>
      <c r="F6" s="373"/>
      <c r="G6" s="373"/>
      <c r="H6" s="373"/>
      <c r="I6" s="373"/>
      <c r="J6" s="374"/>
      <c r="K6" s="372" t="s">
        <v>19</v>
      </c>
      <c r="L6" s="374"/>
      <c r="M6" s="372" t="s">
        <v>20</v>
      </c>
      <c r="N6" s="374"/>
      <c r="O6" s="376" t="s">
        <v>21</v>
      </c>
      <c r="P6" s="377"/>
      <c r="Q6" s="377"/>
      <c r="R6" s="377"/>
      <c r="S6" s="377"/>
      <c r="T6" s="378"/>
      <c r="U6" s="134" t="s">
        <v>22</v>
      </c>
      <c r="V6" s="367" t="s">
        <v>95</v>
      </c>
      <c r="W6" s="367"/>
      <c r="X6" s="367"/>
      <c r="Y6" s="367"/>
      <c r="Z6" s="367"/>
      <c r="AA6" s="372"/>
      <c r="AB6" s="372" t="s">
        <v>61</v>
      </c>
      <c r="AC6" s="373"/>
      <c r="AD6" s="374"/>
      <c r="AE6" s="369"/>
      <c r="AF6" s="369"/>
      <c r="AG6" s="369"/>
      <c r="AH6" s="369"/>
      <c r="AI6" s="369"/>
      <c r="AJ6" s="379"/>
      <c r="AK6" s="369"/>
      <c r="AL6" s="369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</row>
    <row r="7" spans="1:80" s="75" customFormat="1" ht="233.1" customHeight="1" x14ac:dyDescent="0.2">
      <c r="A7" s="368"/>
      <c r="B7" s="368"/>
      <c r="C7" s="368"/>
      <c r="D7" s="371"/>
      <c r="E7" s="76" t="s">
        <v>38</v>
      </c>
      <c r="F7" s="76" t="s">
        <v>39</v>
      </c>
      <c r="G7" s="76" t="s">
        <v>23</v>
      </c>
      <c r="H7" s="76" t="s">
        <v>82</v>
      </c>
      <c r="I7" s="10" t="s">
        <v>56</v>
      </c>
      <c r="J7" s="10" t="s">
        <v>91</v>
      </c>
      <c r="K7" s="140" t="s">
        <v>94</v>
      </c>
      <c r="L7" s="77" t="s">
        <v>24</v>
      </c>
      <c r="M7" s="77" t="s">
        <v>25</v>
      </c>
      <c r="N7" s="77" t="s">
        <v>83</v>
      </c>
      <c r="O7" s="77" t="s">
        <v>26</v>
      </c>
      <c r="P7" s="77" t="s">
        <v>36</v>
      </c>
      <c r="Q7" s="77" t="s">
        <v>35</v>
      </c>
      <c r="R7" s="147" t="s">
        <v>57</v>
      </c>
      <c r="S7" s="12" t="s">
        <v>45</v>
      </c>
      <c r="T7" s="77" t="s">
        <v>27</v>
      </c>
      <c r="U7" s="104" t="s">
        <v>69</v>
      </c>
      <c r="V7" s="77" t="s">
        <v>28</v>
      </c>
      <c r="W7" s="77" t="s">
        <v>29</v>
      </c>
      <c r="X7" s="77" t="s">
        <v>30</v>
      </c>
      <c r="Y7" s="77" t="s">
        <v>50</v>
      </c>
      <c r="Z7" s="77" t="s">
        <v>31</v>
      </c>
      <c r="AA7" s="79" t="s">
        <v>32</v>
      </c>
      <c r="AB7" s="78" t="s">
        <v>58</v>
      </c>
      <c r="AC7" s="78" t="s">
        <v>59</v>
      </c>
      <c r="AD7" s="78" t="s">
        <v>60</v>
      </c>
      <c r="AE7" s="136"/>
      <c r="AF7" s="136"/>
      <c r="AG7" s="136"/>
      <c r="AH7" s="136"/>
      <c r="AI7" s="136"/>
      <c r="AJ7" s="380"/>
      <c r="AK7" s="375"/>
      <c r="AL7" s="375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</row>
    <row r="8" spans="1:80" s="82" customFormat="1" ht="51" customHeight="1" x14ac:dyDescent="0.25">
      <c r="A8" s="87">
        <v>1</v>
      </c>
      <c r="B8" s="2" t="s">
        <v>102</v>
      </c>
      <c r="C8" s="2" t="s">
        <v>37</v>
      </c>
      <c r="D8" s="27">
        <v>1</v>
      </c>
      <c r="E8" s="148">
        <v>1</v>
      </c>
      <c r="F8" s="148"/>
      <c r="G8" s="148"/>
      <c r="H8" s="148"/>
      <c r="I8" s="148"/>
      <c r="J8" s="148"/>
      <c r="K8" s="148"/>
      <c r="L8" s="148"/>
      <c r="M8" s="80"/>
      <c r="N8" s="80"/>
      <c r="O8" s="145"/>
      <c r="P8" s="145"/>
      <c r="Q8" s="145"/>
      <c r="R8" s="145"/>
      <c r="S8" s="145"/>
      <c r="T8" s="145"/>
      <c r="U8" s="145"/>
      <c r="V8" s="145"/>
      <c r="W8" s="145" t="s">
        <v>41</v>
      </c>
      <c r="X8" s="145" t="s">
        <v>41</v>
      </c>
      <c r="Y8" s="145"/>
      <c r="Z8" s="145"/>
      <c r="AA8" s="145"/>
      <c r="AB8" s="145" t="s">
        <v>41</v>
      </c>
      <c r="AC8" s="145"/>
      <c r="AD8" s="145"/>
      <c r="AE8" s="81" t="s">
        <v>41</v>
      </c>
      <c r="AF8" s="81"/>
      <c r="AG8" s="81"/>
      <c r="AH8" s="81"/>
      <c r="AI8" s="81"/>
      <c r="AJ8" s="81" t="s">
        <v>41</v>
      </c>
      <c r="AK8" s="81"/>
      <c r="AL8" s="81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</row>
    <row r="9" spans="1:80" s="82" customFormat="1" ht="56.1" customHeight="1" x14ac:dyDescent="0.25">
      <c r="A9" s="87">
        <v>2</v>
      </c>
      <c r="B9" s="146" t="s">
        <v>166</v>
      </c>
      <c r="C9" s="2" t="s">
        <v>37</v>
      </c>
      <c r="D9" s="27">
        <v>10</v>
      </c>
      <c r="E9" s="148">
        <v>1</v>
      </c>
      <c r="F9" s="148"/>
      <c r="G9" s="148"/>
      <c r="H9" s="148"/>
      <c r="I9" s="148"/>
      <c r="J9" s="148"/>
      <c r="K9" s="148"/>
      <c r="L9" s="148"/>
      <c r="M9" s="80"/>
      <c r="N9" s="80"/>
      <c r="O9" s="145" t="s">
        <v>41</v>
      </c>
      <c r="P9" s="145"/>
      <c r="Q9" s="145"/>
      <c r="R9" s="145"/>
      <c r="S9" s="145"/>
      <c r="T9" s="145"/>
      <c r="U9" s="145"/>
      <c r="V9" s="145"/>
      <c r="W9" s="145" t="s">
        <v>41</v>
      </c>
      <c r="X9" s="145" t="s">
        <v>41</v>
      </c>
      <c r="Y9" s="145"/>
      <c r="Z9" s="145"/>
      <c r="AA9" s="145"/>
      <c r="AB9" s="145" t="s">
        <v>41</v>
      </c>
      <c r="AC9" s="145"/>
      <c r="AD9" s="145"/>
      <c r="AE9" s="81"/>
      <c r="AF9" s="81" t="s">
        <v>41</v>
      </c>
      <c r="AG9" s="81"/>
      <c r="AH9" s="81"/>
      <c r="AI9" s="81"/>
      <c r="AJ9" s="81"/>
      <c r="AK9" s="81" t="s">
        <v>41</v>
      </c>
      <c r="AL9" s="81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</row>
    <row r="10" spans="1:80" s="82" customFormat="1" ht="56.1" customHeight="1" x14ac:dyDescent="0.25">
      <c r="A10" s="87">
        <v>3</v>
      </c>
      <c r="B10" s="2" t="s">
        <v>103</v>
      </c>
      <c r="C10" s="15" t="s">
        <v>37</v>
      </c>
      <c r="D10" s="27">
        <v>4</v>
      </c>
      <c r="E10" s="148">
        <v>1</v>
      </c>
      <c r="F10" s="148"/>
      <c r="G10" s="148"/>
      <c r="H10" s="148"/>
      <c r="I10" s="148"/>
      <c r="J10" s="148"/>
      <c r="K10" s="148">
        <v>2</v>
      </c>
      <c r="L10" s="148"/>
      <c r="M10" s="80"/>
      <c r="N10" s="80"/>
      <c r="O10" s="145" t="s">
        <v>41</v>
      </c>
      <c r="P10" s="145" t="s">
        <v>41</v>
      </c>
      <c r="Q10" s="145" t="s">
        <v>41</v>
      </c>
      <c r="R10" s="145" t="s">
        <v>41</v>
      </c>
      <c r="S10" s="145"/>
      <c r="T10" s="145" t="s">
        <v>41</v>
      </c>
      <c r="U10" s="145" t="s">
        <v>41</v>
      </c>
      <c r="V10" s="145" t="s">
        <v>41</v>
      </c>
      <c r="W10" s="145" t="s">
        <v>41</v>
      </c>
      <c r="X10" s="145" t="s">
        <v>41</v>
      </c>
      <c r="Y10" s="145"/>
      <c r="Z10" s="145" t="s">
        <v>41</v>
      </c>
      <c r="AA10" s="145" t="s">
        <v>41</v>
      </c>
      <c r="AB10" s="145" t="s">
        <v>41</v>
      </c>
      <c r="AC10" s="145"/>
      <c r="AD10" s="145" t="s">
        <v>41</v>
      </c>
      <c r="AE10" s="81" t="s">
        <v>41</v>
      </c>
      <c r="AF10" s="81"/>
      <c r="AG10" s="81"/>
      <c r="AH10" s="81"/>
      <c r="AI10" s="81"/>
      <c r="AJ10" s="81" t="s">
        <v>41</v>
      </c>
      <c r="AK10" s="81"/>
      <c r="AL10" s="81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</row>
    <row r="11" spans="1:80" s="82" customFormat="1" ht="73.5" customHeight="1" x14ac:dyDescent="0.25">
      <c r="A11" s="87">
        <v>4</v>
      </c>
      <c r="B11" s="2" t="s">
        <v>104</v>
      </c>
      <c r="C11" s="2" t="s">
        <v>37</v>
      </c>
      <c r="D11" s="27">
        <v>5</v>
      </c>
      <c r="E11" s="148">
        <v>1</v>
      </c>
      <c r="F11" s="148"/>
      <c r="G11" s="148"/>
      <c r="H11" s="148"/>
      <c r="I11" s="148"/>
      <c r="J11" s="148"/>
      <c r="K11" s="148">
        <v>1</v>
      </c>
      <c r="L11" s="148"/>
      <c r="M11" s="80"/>
      <c r="N11" s="80"/>
      <c r="O11" s="145" t="s">
        <v>41</v>
      </c>
      <c r="P11" s="145"/>
      <c r="Q11" s="145"/>
      <c r="R11" s="145"/>
      <c r="S11" s="145"/>
      <c r="T11" s="145" t="s">
        <v>41</v>
      </c>
      <c r="U11" s="145" t="s">
        <v>41</v>
      </c>
      <c r="V11" s="145" t="s">
        <v>41</v>
      </c>
      <c r="W11" s="145" t="s">
        <v>41</v>
      </c>
      <c r="X11" s="145" t="s">
        <v>41</v>
      </c>
      <c r="Y11" s="145"/>
      <c r="Z11" s="145" t="s">
        <v>41</v>
      </c>
      <c r="AA11" s="145" t="s">
        <v>41</v>
      </c>
      <c r="AB11" s="145" t="s">
        <v>41</v>
      </c>
      <c r="AC11" s="145"/>
      <c r="AD11" s="145" t="s">
        <v>41</v>
      </c>
      <c r="AE11" s="81" t="s">
        <v>41</v>
      </c>
      <c r="AF11" s="81"/>
      <c r="AG11" s="81"/>
      <c r="AH11" s="81"/>
      <c r="AI11" s="81"/>
      <c r="AJ11" s="81" t="s">
        <v>41</v>
      </c>
      <c r="AK11" s="81"/>
      <c r="AL11" s="81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</row>
    <row r="12" spans="1:80" s="82" customFormat="1" ht="56.1" customHeight="1" x14ac:dyDescent="0.25">
      <c r="A12" s="87">
        <v>5</v>
      </c>
      <c r="B12" s="2" t="s">
        <v>63</v>
      </c>
      <c r="C12" s="2" t="s">
        <v>37</v>
      </c>
      <c r="D12" s="27">
        <v>240</v>
      </c>
      <c r="E12" s="148"/>
      <c r="F12" s="148"/>
      <c r="G12" s="148"/>
      <c r="H12" s="148"/>
      <c r="I12" s="148"/>
      <c r="J12" s="148"/>
      <c r="K12" s="148"/>
      <c r="L12" s="148"/>
      <c r="M12" s="80"/>
      <c r="N12" s="80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81"/>
      <c r="AF12" s="81"/>
      <c r="AG12" s="81"/>
      <c r="AH12" s="81" t="s">
        <v>41</v>
      </c>
      <c r="AI12" s="81"/>
      <c r="AJ12" s="81"/>
      <c r="AK12" s="81"/>
      <c r="AL12" s="81" t="s">
        <v>41</v>
      </c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</row>
    <row r="13" spans="1:80" s="82" customFormat="1" ht="56.1" customHeight="1" x14ac:dyDescent="0.25">
      <c r="A13" s="87">
        <v>6</v>
      </c>
      <c r="B13" s="2" t="s">
        <v>105</v>
      </c>
      <c r="C13" s="2" t="s">
        <v>37</v>
      </c>
      <c r="D13" s="27">
        <v>10</v>
      </c>
      <c r="E13" s="148"/>
      <c r="F13" s="148">
        <v>1</v>
      </c>
      <c r="G13" s="148"/>
      <c r="H13" s="148"/>
      <c r="I13" s="148"/>
      <c r="J13" s="148"/>
      <c r="K13" s="148"/>
      <c r="L13" s="148"/>
      <c r="M13" s="80"/>
      <c r="N13" s="80"/>
      <c r="O13" s="145"/>
      <c r="P13" s="145"/>
      <c r="Q13" s="145"/>
      <c r="R13" s="145"/>
      <c r="S13" s="145"/>
      <c r="T13" s="145"/>
      <c r="U13" s="145"/>
      <c r="V13" s="145"/>
      <c r="W13" s="145" t="s">
        <v>41</v>
      </c>
      <c r="X13" s="145"/>
      <c r="Y13" s="145"/>
      <c r="Z13" s="145"/>
      <c r="AA13" s="145"/>
      <c r="AB13" s="145"/>
      <c r="AC13" s="145"/>
      <c r="AD13" s="145"/>
      <c r="AE13" s="81"/>
      <c r="AF13" s="81"/>
      <c r="AG13" s="81" t="s">
        <v>41</v>
      </c>
      <c r="AH13" s="81"/>
      <c r="AI13" s="81"/>
      <c r="AJ13" s="81" t="s">
        <v>41</v>
      </c>
      <c r="AK13" s="81"/>
      <c r="AL13" s="81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</row>
    <row r="14" spans="1:80" s="82" customFormat="1" ht="56.1" customHeight="1" x14ac:dyDescent="0.25">
      <c r="A14" s="87">
        <v>7</v>
      </c>
      <c r="B14" s="2" t="s">
        <v>106</v>
      </c>
      <c r="C14" s="2" t="s">
        <v>55</v>
      </c>
      <c r="D14" s="27">
        <v>5</v>
      </c>
      <c r="E14" s="148"/>
      <c r="F14" s="148"/>
      <c r="G14" s="148">
        <v>1</v>
      </c>
      <c r="H14" s="148"/>
      <c r="I14" s="148"/>
      <c r="J14" s="148"/>
      <c r="K14" s="6"/>
      <c r="L14" s="148"/>
      <c r="M14" s="80"/>
      <c r="N14" s="80"/>
      <c r="O14" s="145" t="s">
        <v>41</v>
      </c>
      <c r="P14" s="145" t="s">
        <v>41</v>
      </c>
      <c r="Q14" s="145" t="s">
        <v>41</v>
      </c>
      <c r="R14" s="145" t="s">
        <v>41</v>
      </c>
      <c r="S14" s="145"/>
      <c r="T14" s="145"/>
      <c r="U14" s="145" t="s">
        <v>41</v>
      </c>
      <c r="V14" s="145" t="s">
        <v>41</v>
      </c>
      <c r="W14" s="145" t="s">
        <v>41</v>
      </c>
      <c r="X14" s="145" t="s">
        <v>41</v>
      </c>
      <c r="Y14" s="145"/>
      <c r="Z14" s="145"/>
      <c r="AA14" s="145" t="s">
        <v>41</v>
      </c>
      <c r="AB14" s="145" t="s">
        <v>41</v>
      </c>
      <c r="AC14" s="145"/>
      <c r="AD14" s="145" t="s">
        <v>41</v>
      </c>
      <c r="AE14" s="81" t="s">
        <v>41</v>
      </c>
      <c r="AF14" s="81"/>
      <c r="AG14" s="81"/>
      <c r="AH14" s="81"/>
      <c r="AI14" s="81"/>
      <c r="AJ14" s="81" t="s">
        <v>41</v>
      </c>
      <c r="AK14" s="81"/>
      <c r="AL14" s="81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</row>
    <row r="15" spans="1:80" s="86" customFormat="1" ht="56.1" customHeight="1" x14ac:dyDescent="0.25">
      <c r="A15" s="87">
        <v>8</v>
      </c>
      <c r="B15" s="2" t="s">
        <v>64</v>
      </c>
      <c r="C15" s="2" t="s">
        <v>55</v>
      </c>
      <c r="D15" s="27">
        <v>480</v>
      </c>
      <c r="E15" s="148"/>
      <c r="F15" s="148"/>
      <c r="G15" s="148"/>
      <c r="H15" s="148"/>
      <c r="I15" s="148"/>
      <c r="J15" s="148"/>
      <c r="K15" s="6"/>
      <c r="L15" s="148"/>
      <c r="M15" s="83"/>
      <c r="N15" s="84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84"/>
      <c r="AF15" s="84"/>
      <c r="AG15" s="84"/>
      <c r="AH15" s="84" t="s">
        <v>41</v>
      </c>
      <c r="AI15" s="84"/>
      <c r="AJ15" s="84"/>
      <c r="AK15" s="84"/>
      <c r="AL15" s="84" t="s">
        <v>41</v>
      </c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</row>
    <row r="16" spans="1:80" s="86" customFormat="1" ht="56.1" customHeight="1" x14ac:dyDescent="0.25">
      <c r="A16" s="87">
        <v>9</v>
      </c>
      <c r="B16" s="2" t="s">
        <v>66</v>
      </c>
      <c r="C16" s="2" t="s">
        <v>55</v>
      </c>
      <c r="D16" s="27">
        <v>10</v>
      </c>
      <c r="E16" s="148"/>
      <c r="F16" s="148"/>
      <c r="G16" s="148"/>
      <c r="H16" s="148"/>
      <c r="I16" s="148">
        <v>1</v>
      </c>
      <c r="J16" s="148"/>
      <c r="K16" s="6"/>
      <c r="L16" s="148"/>
      <c r="M16" s="83"/>
      <c r="N16" s="84"/>
      <c r="O16" s="145" t="s">
        <v>41</v>
      </c>
      <c r="P16" s="145" t="s">
        <v>41</v>
      </c>
      <c r="Q16" s="145" t="s">
        <v>41</v>
      </c>
      <c r="R16" s="145" t="s">
        <v>41</v>
      </c>
      <c r="S16" s="145"/>
      <c r="T16" s="145"/>
      <c r="U16" s="145"/>
      <c r="V16" s="145" t="s">
        <v>41</v>
      </c>
      <c r="W16" s="145" t="s">
        <v>41</v>
      </c>
      <c r="X16" s="145" t="s">
        <v>41</v>
      </c>
      <c r="Y16" s="145"/>
      <c r="Z16" s="145"/>
      <c r="AA16" s="145" t="s">
        <v>41</v>
      </c>
      <c r="AB16" s="145" t="s">
        <v>41</v>
      </c>
      <c r="AC16" s="145"/>
      <c r="AD16" s="145" t="s">
        <v>41</v>
      </c>
      <c r="AE16" s="84" t="s">
        <v>41</v>
      </c>
      <c r="AF16" s="84"/>
      <c r="AG16" s="84"/>
      <c r="AH16" s="84"/>
      <c r="AI16" s="84"/>
      <c r="AJ16" s="84" t="s">
        <v>41</v>
      </c>
      <c r="AK16" s="84"/>
      <c r="AL16" s="84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</row>
    <row r="17" spans="1:80" s="82" customFormat="1" ht="56.1" customHeight="1" x14ac:dyDescent="0.25">
      <c r="A17" s="87">
        <v>10</v>
      </c>
      <c r="B17" s="2" t="s">
        <v>64</v>
      </c>
      <c r="C17" s="2" t="s">
        <v>55</v>
      </c>
      <c r="D17" s="27">
        <v>480</v>
      </c>
      <c r="E17" s="148"/>
      <c r="F17" s="148"/>
      <c r="G17" s="148"/>
      <c r="H17" s="148"/>
      <c r="I17" s="148"/>
      <c r="J17" s="148"/>
      <c r="K17" s="6"/>
      <c r="L17" s="148"/>
      <c r="M17" s="80"/>
      <c r="N17" s="80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81"/>
      <c r="AF17" s="81"/>
      <c r="AG17" s="81"/>
      <c r="AH17" s="81" t="s">
        <v>41</v>
      </c>
      <c r="AI17" s="81"/>
      <c r="AJ17" s="81"/>
      <c r="AK17" s="81"/>
      <c r="AL17" s="81" t="s">
        <v>41</v>
      </c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</row>
    <row r="18" spans="1:80" s="82" customFormat="1" ht="56.1" customHeight="1" x14ac:dyDescent="0.25">
      <c r="A18" s="87">
        <v>11</v>
      </c>
      <c r="B18" s="15" t="s">
        <v>108</v>
      </c>
      <c r="C18" s="2" t="s">
        <v>55</v>
      </c>
      <c r="D18" s="88">
        <v>495</v>
      </c>
      <c r="E18" s="148"/>
      <c r="F18" s="148"/>
      <c r="G18" s="148"/>
      <c r="H18" s="148">
        <v>1</v>
      </c>
      <c r="I18" s="148"/>
      <c r="J18" s="148"/>
      <c r="K18" s="145"/>
      <c r="L18" s="148"/>
      <c r="M18" s="81"/>
      <c r="N18" s="81"/>
      <c r="O18" s="145" t="s">
        <v>41</v>
      </c>
      <c r="P18" s="145"/>
      <c r="Q18" s="145"/>
      <c r="R18" s="145"/>
      <c r="S18" s="145"/>
      <c r="T18" s="145"/>
      <c r="U18" s="145" t="s">
        <v>41</v>
      </c>
      <c r="V18" s="145" t="s">
        <v>41</v>
      </c>
      <c r="W18" s="145" t="s">
        <v>41</v>
      </c>
      <c r="X18" s="145" t="s">
        <v>41</v>
      </c>
      <c r="Y18" s="145"/>
      <c r="Z18" s="145"/>
      <c r="AA18" s="145" t="s">
        <v>41</v>
      </c>
      <c r="AB18" s="231" t="s">
        <v>41</v>
      </c>
      <c r="AC18" s="231"/>
      <c r="AD18" s="231"/>
      <c r="AE18" s="294"/>
      <c r="AF18" s="294" t="s">
        <v>41</v>
      </c>
      <c r="AG18" s="274"/>
      <c r="AH18" s="274"/>
      <c r="AI18" s="81"/>
      <c r="AJ18" s="81" t="s">
        <v>41</v>
      </c>
      <c r="AK18" s="81"/>
      <c r="AL18" s="81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</row>
    <row r="19" spans="1:80" s="82" customFormat="1" ht="56.1" customHeight="1" x14ac:dyDescent="0.25">
      <c r="A19" s="87">
        <v>12</v>
      </c>
      <c r="B19" s="2" t="s">
        <v>84</v>
      </c>
      <c r="C19" s="2" t="s">
        <v>55</v>
      </c>
      <c r="D19" s="88">
        <v>60</v>
      </c>
      <c r="E19" s="148"/>
      <c r="F19" s="148"/>
      <c r="G19" s="148"/>
      <c r="H19" s="148">
        <v>1</v>
      </c>
      <c r="I19" s="148"/>
      <c r="J19" s="148"/>
      <c r="K19" s="145"/>
      <c r="L19" s="148"/>
      <c r="M19" s="81"/>
      <c r="N19" s="81"/>
      <c r="O19" s="145"/>
      <c r="P19" s="145"/>
      <c r="Q19" s="145"/>
      <c r="R19" s="145"/>
      <c r="S19" s="145"/>
      <c r="T19" s="145"/>
      <c r="U19" s="145" t="s">
        <v>41</v>
      </c>
      <c r="V19" s="145" t="s">
        <v>41</v>
      </c>
      <c r="W19" s="145" t="s">
        <v>41</v>
      </c>
      <c r="X19" s="145" t="s">
        <v>41</v>
      </c>
      <c r="Y19" s="145"/>
      <c r="Z19" s="145"/>
      <c r="AA19" s="145" t="s">
        <v>41</v>
      </c>
      <c r="AB19" s="145" t="s">
        <v>41</v>
      </c>
      <c r="AC19" s="145"/>
      <c r="AD19" s="145"/>
      <c r="AE19" s="81" t="s">
        <v>41</v>
      </c>
      <c r="AF19" s="81"/>
      <c r="AG19" s="81"/>
      <c r="AH19" s="81"/>
      <c r="AI19" s="81"/>
      <c r="AJ19" s="81" t="s">
        <v>41</v>
      </c>
      <c r="AK19" s="81"/>
      <c r="AL19" s="81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</row>
    <row r="20" spans="1:80" s="82" customFormat="1" ht="56.1" customHeight="1" x14ac:dyDescent="0.25">
      <c r="A20" s="87">
        <v>13</v>
      </c>
      <c r="B20" s="2" t="s">
        <v>97</v>
      </c>
      <c r="C20" s="2" t="s">
        <v>55</v>
      </c>
      <c r="D20" s="88">
        <v>60</v>
      </c>
      <c r="E20" s="148"/>
      <c r="F20" s="148"/>
      <c r="G20" s="148"/>
      <c r="H20" s="148">
        <v>1</v>
      </c>
      <c r="I20" s="148"/>
      <c r="J20" s="148"/>
      <c r="K20" s="145"/>
      <c r="L20" s="148"/>
      <c r="M20" s="81"/>
      <c r="N20" s="81"/>
      <c r="O20" s="145"/>
      <c r="P20" s="145"/>
      <c r="Q20" s="145"/>
      <c r="R20" s="145"/>
      <c r="S20" s="145"/>
      <c r="T20" s="145"/>
      <c r="U20" s="145"/>
      <c r="V20" s="145"/>
      <c r="W20" s="145" t="s">
        <v>41</v>
      </c>
      <c r="X20" s="145" t="s">
        <v>41</v>
      </c>
      <c r="Y20" s="145"/>
      <c r="Z20" s="145"/>
      <c r="AA20" s="145"/>
      <c r="AB20" s="145" t="s">
        <v>41</v>
      </c>
      <c r="AC20" s="145" t="s">
        <v>41</v>
      </c>
      <c r="AD20" s="145"/>
      <c r="AE20" s="81" t="s">
        <v>41</v>
      </c>
      <c r="AF20" s="81"/>
      <c r="AG20" s="81"/>
      <c r="AH20" s="81"/>
      <c r="AI20" s="81"/>
      <c r="AJ20" s="81" t="s">
        <v>41</v>
      </c>
      <c r="AK20" s="81"/>
      <c r="AL20" s="81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</row>
    <row r="21" spans="1:80" s="82" customFormat="1" ht="56.1" customHeight="1" x14ac:dyDescent="0.25">
      <c r="A21" s="87">
        <v>14</v>
      </c>
      <c r="B21" s="2" t="s">
        <v>85</v>
      </c>
      <c r="C21" s="2" t="s">
        <v>55</v>
      </c>
      <c r="D21" s="88">
        <v>480</v>
      </c>
      <c r="E21" s="148"/>
      <c r="F21" s="148"/>
      <c r="G21" s="148"/>
      <c r="H21" s="148">
        <v>1</v>
      </c>
      <c r="I21" s="148"/>
      <c r="J21" s="148"/>
      <c r="K21" s="145">
        <v>2</v>
      </c>
      <c r="L21" s="148"/>
      <c r="M21" s="81"/>
      <c r="N21" s="81"/>
      <c r="O21" s="145"/>
      <c r="P21" s="145"/>
      <c r="Q21" s="145"/>
      <c r="R21" s="145"/>
      <c r="S21" s="145"/>
      <c r="T21" s="145" t="s">
        <v>41</v>
      </c>
      <c r="U21" s="145" t="s">
        <v>41</v>
      </c>
      <c r="V21" s="145" t="s">
        <v>41</v>
      </c>
      <c r="W21" s="145" t="s">
        <v>41</v>
      </c>
      <c r="X21" s="145" t="s">
        <v>41</v>
      </c>
      <c r="Y21" s="145"/>
      <c r="Z21" s="145" t="s">
        <v>41</v>
      </c>
      <c r="AA21" s="145" t="s">
        <v>41</v>
      </c>
      <c r="AB21" s="145" t="s">
        <v>41</v>
      </c>
      <c r="AC21" s="145"/>
      <c r="AD21" s="145" t="s">
        <v>41</v>
      </c>
      <c r="AE21" s="81" t="s">
        <v>41</v>
      </c>
      <c r="AF21" s="81"/>
      <c r="AG21" s="81"/>
      <c r="AH21" s="81"/>
      <c r="AI21" s="81"/>
      <c r="AJ21" s="81" t="s">
        <v>41</v>
      </c>
      <c r="AK21" s="81"/>
      <c r="AL21" s="81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</row>
    <row r="22" spans="1:80" s="82" customFormat="1" ht="56.1" customHeight="1" x14ac:dyDescent="0.25">
      <c r="A22" s="87">
        <v>15</v>
      </c>
      <c r="B22" s="2" t="s">
        <v>86</v>
      </c>
      <c r="C22" s="2" t="s">
        <v>55</v>
      </c>
      <c r="D22" s="148">
        <f>6*60*8</f>
        <v>2880</v>
      </c>
      <c r="E22" s="148"/>
      <c r="F22" s="148"/>
      <c r="G22" s="148"/>
      <c r="H22" s="148"/>
      <c r="I22" s="148"/>
      <c r="J22" s="148"/>
      <c r="K22" s="145"/>
      <c r="L22" s="148"/>
      <c r="M22" s="81"/>
      <c r="N22" s="81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81"/>
      <c r="AF22" s="81"/>
      <c r="AG22" s="81"/>
      <c r="AH22" s="81" t="s">
        <v>41</v>
      </c>
      <c r="AI22" s="81"/>
      <c r="AJ22" s="81"/>
      <c r="AK22" s="81"/>
      <c r="AL22" s="81" t="s">
        <v>41</v>
      </c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</row>
    <row r="23" spans="1:80" s="82" customFormat="1" ht="56.1" customHeight="1" x14ac:dyDescent="0.25">
      <c r="A23" s="87">
        <v>16</v>
      </c>
      <c r="B23" s="2" t="s">
        <v>87</v>
      </c>
      <c r="C23" s="2" t="s">
        <v>55</v>
      </c>
      <c r="D23" s="88">
        <v>120</v>
      </c>
      <c r="E23" s="148"/>
      <c r="F23" s="148"/>
      <c r="G23" s="148"/>
      <c r="H23" s="148">
        <v>1</v>
      </c>
      <c r="I23" s="148"/>
      <c r="J23" s="148"/>
      <c r="K23" s="145"/>
      <c r="L23" s="148"/>
      <c r="M23" s="81"/>
      <c r="N23" s="81"/>
      <c r="O23" s="145" t="s">
        <v>41</v>
      </c>
      <c r="P23" s="145"/>
      <c r="Q23" s="145"/>
      <c r="R23" s="145"/>
      <c r="S23" s="145"/>
      <c r="T23" s="145"/>
      <c r="U23" s="145"/>
      <c r="V23" s="145"/>
      <c r="W23" s="145" t="s">
        <v>41</v>
      </c>
      <c r="X23" s="145" t="s">
        <v>41</v>
      </c>
      <c r="Y23" s="145"/>
      <c r="Z23" s="145"/>
      <c r="AA23" s="145"/>
      <c r="AB23" s="145" t="s">
        <v>41</v>
      </c>
      <c r="AC23" s="145"/>
      <c r="AD23" s="145"/>
      <c r="AE23" s="81" t="s">
        <v>41</v>
      </c>
      <c r="AF23" s="81"/>
      <c r="AG23" s="81"/>
      <c r="AH23" s="81"/>
      <c r="AI23" s="81"/>
      <c r="AJ23" s="81" t="s">
        <v>41</v>
      </c>
      <c r="AK23" s="81"/>
      <c r="AL23" s="81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</row>
    <row r="24" spans="1:80" s="82" customFormat="1" ht="56.1" customHeight="1" x14ac:dyDescent="0.25">
      <c r="A24" s="87">
        <v>17</v>
      </c>
      <c r="B24" s="2" t="s">
        <v>88</v>
      </c>
      <c r="C24" s="2" t="s">
        <v>55</v>
      </c>
      <c r="D24" s="88">
        <v>120</v>
      </c>
      <c r="E24" s="148"/>
      <c r="F24" s="148"/>
      <c r="G24" s="148"/>
      <c r="H24" s="148">
        <v>1</v>
      </c>
      <c r="I24" s="148"/>
      <c r="J24" s="148"/>
      <c r="K24" s="145"/>
      <c r="L24" s="148"/>
      <c r="M24" s="81"/>
      <c r="N24" s="81"/>
      <c r="O24" s="145" t="s">
        <v>41</v>
      </c>
      <c r="P24" s="145"/>
      <c r="Q24" s="145"/>
      <c r="R24" s="145"/>
      <c r="S24" s="145"/>
      <c r="T24" s="145"/>
      <c r="U24" s="145" t="s">
        <v>41</v>
      </c>
      <c r="V24" s="145" t="s">
        <v>41</v>
      </c>
      <c r="W24" s="145" t="s">
        <v>41</v>
      </c>
      <c r="X24" s="145" t="s">
        <v>41</v>
      </c>
      <c r="Y24" s="145"/>
      <c r="Z24" s="145"/>
      <c r="AA24" s="145" t="s">
        <v>41</v>
      </c>
      <c r="AB24" s="145" t="s">
        <v>41</v>
      </c>
      <c r="AC24" s="145"/>
      <c r="AD24" s="145" t="s">
        <v>41</v>
      </c>
      <c r="AE24" s="81"/>
      <c r="AF24" s="81" t="s">
        <v>41</v>
      </c>
      <c r="AG24" s="81"/>
      <c r="AH24" s="81"/>
      <c r="AI24" s="81"/>
      <c r="AJ24" s="81"/>
      <c r="AK24" s="81" t="s">
        <v>41</v>
      </c>
      <c r="AL24" s="81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</row>
    <row r="25" spans="1:80" s="82" customFormat="1" ht="56.1" customHeight="1" x14ac:dyDescent="0.25">
      <c r="A25" s="87">
        <v>18</v>
      </c>
      <c r="B25" s="42" t="s">
        <v>150</v>
      </c>
      <c r="C25" s="2" t="s">
        <v>55</v>
      </c>
      <c r="D25" s="88">
        <v>240</v>
      </c>
      <c r="E25" s="7"/>
      <c r="F25" s="148"/>
      <c r="G25" s="148"/>
      <c r="H25" s="148">
        <v>1</v>
      </c>
      <c r="I25" s="148"/>
      <c r="J25" s="148"/>
      <c r="K25" s="81">
        <v>2</v>
      </c>
      <c r="L25" s="148"/>
      <c r="M25" s="81">
        <v>1</v>
      </c>
      <c r="N25" s="81">
        <v>1</v>
      </c>
      <c r="O25" s="145"/>
      <c r="P25" s="145"/>
      <c r="Q25" s="145"/>
      <c r="R25" s="145"/>
      <c r="S25" s="145"/>
      <c r="T25" s="145"/>
      <c r="U25" s="145" t="s">
        <v>41</v>
      </c>
      <c r="V25" s="145" t="s">
        <v>41</v>
      </c>
      <c r="W25" s="145" t="s">
        <v>41</v>
      </c>
      <c r="X25" s="145" t="s">
        <v>41</v>
      </c>
      <c r="Y25" s="145"/>
      <c r="Z25" s="145"/>
      <c r="AA25" s="145" t="s">
        <v>41</v>
      </c>
      <c r="AB25" s="145" t="s">
        <v>41</v>
      </c>
      <c r="AC25" s="145" t="s">
        <v>41</v>
      </c>
      <c r="AD25" s="145" t="s">
        <v>41</v>
      </c>
      <c r="AE25" s="81" t="s">
        <v>41</v>
      </c>
      <c r="AF25" s="81"/>
      <c r="AG25" s="81"/>
      <c r="AH25" s="81"/>
      <c r="AI25" s="81"/>
      <c r="AJ25" s="81" t="s">
        <v>41</v>
      </c>
      <c r="AK25" s="81"/>
      <c r="AL25" s="81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</row>
    <row r="26" spans="1:80" s="82" customFormat="1" ht="56.1" customHeight="1" x14ac:dyDescent="0.25">
      <c r="A26" s="87">
        <v>19</v>
      </c>
      <c r="B26" s="42" t="s">
        <v>151</v>
      </c>
      <c r="C26" s="2" t="s">
        <v>55</v>
      </c>
      <c r="D26" s="88">
        <f>14*8*60</f>
        <v>6720</v>
      </c>
      <c r="E26" s="7"/>
      <c r="F26" s="148"/>
      <c r="G26" s="148"/>
      <c r="H26" s="148"/>
      <c r="I26" s="148"/>
      <c r="J26" s="148"/>
      <c r="K26" s="81"/>
      <c r="L26" s="148"/>
      <c r="M26" s="81"/>
      <c r="N26" s="81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81"/>
      <c r="AF26" s="81"/>
      <c r="AG26" s="81"/>
      <c r="AH26" s="81" t="s">
        <v>41</v>
      </c>
      <c r="AI26" s="81"/>
      <c r="AJ26" s="81"/>
      <c r="AK26" s="81"/>
      <c r="AL26" s="81" t="s">
        <v>41</v>
      </c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</row>
    <row r="27" spans="1:80" s="82" customFormat="1" ht="56.1" customHeight="1" x14ac:dyDescent="0.25">
      <c r="A27" s="87">
        <v>20</v>
      </c>
      <c r="B27" s="42" t="s">
        <v>89</v>
      </c>
      <c r="C27" s="2" t="s">
        <v>55</v>
      </c>
      <c r="D27" s="88">
        <v>30</v>
      </c>
      <c r="E27" s="7"/>
      <c r="F27" s="148"/>
      <c r="G27" s="148"/>
      <c r="H27" s="148">
        <v>1</v>
      </c>
      <c r="I27" s="148"/>
      <c r="J27" s="148"/>
      <c r="K27" s="81"/>
      <c r="L27" s="148"/>
      <c r="M27" s="81"/>
      <c r="N27" s="81"/>
      <c r="O27" s="145"/>
      <c r="P27" s="145"/>
      <c r="Q27" s="145"/>
      <c r="R27" s="145"/>
      <c r="S27" s="145"/>
      <c r="T27" s="145"/>
      <c r="U27" s="145"/>
      <c r="V27" s="145"/>
      <c r="W27" s="145" t="s">
        <v>41</v>
      </c>
      <c r="X27" s="145" t="s">
        <v>41</v>
      </c>
      <c r="Y27" s="145"/>
      <c r="Z27" s="145"/>
      <c r="AA27" s="145"/>
      <c r="AB27" s="145" t="s">
        <v>41</v>
      </c>
      <c r="AC27" s="145"/>
      <c r="AD27" s="145"/>
      <c r="AE27" s="81"/>
      <c r="AF27" s="81" t="s">
        <v>41</v>
      </c>
      <c r="AG27" s="81"/>
      <c r="AH27" s="81"/>
      <c r="AI27" s="81"/>
      <c r="AJ27" s="81"/>
      <c r="AK27" s="81" t="s">
        <v>41</v>
      </c>
      <c r="AL27" s="81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</row>
    <row r="28" spans="1:80" s="82" customFormat="1" ht="56.1" customHeight="1" x14ac:dyDescent="0.25">
      <c r="A28" s="87">
        <v>21</v>
      </c>
      <c r="B28" s="2" t="s">
        <v>152</v>
      </c>
      <c r="C28" s="2" t="s">
        <v>55</v>
      </c>
      <c r="D28" s="88">
        <v>30</v>
      </c>
      <c r="E28" s="7"/>
      <c r="F28" s="148"/>
      <c r="G28" s="148"/>
      <c r="H28" s="148">
        <v>1</v>
      </c>
      <c r="I28" s="148"/>
      <c r="J28" s="148"/>
      <c r="K28" s="81">
        <v>1</v>
      </c>
      <c r="L28" s="148"/>
      <c r="M28" s="81"/>
      <c r="N28" s="81"/>
      <c r="O28" s="145"/>
      <c r="P28" s="145"/>
      <c r="Q28" s="145"/>
      <c r="R28" s="145"/>
      <c r="S28" s="145" t="s">
        <v>41</v>
      </c>
      <c r="T28" s="145"/>
      <c r="U28" s="145" t="s">
        <v>41</v>
      </c>
      <c r="V28" s="145"/>
      <c r="W28" s="145" t="s">
        <v>41</v>
      </c>
      <c r="X28" s="145" t="s">
        <v>41</v>
      </c>
      <c r="Y28" s="145" t="s">
        <v>41</v>
      </c>
      <c r="Z28" s="145"/>
      <c r="AA28" s="145" t="s">
        <v>41</v>
      </c>
      <c r="AB28" s="145" t="s">
        <v>41</v>
      </c>
      <c r="AC28" s="145"/>
      <c r="AD28" s="145"/>
      <c r="AE28" s="81" t="s">
        <v>41</v>
      </c>
      <c r="AF28" s="81"/>
      <c r="AG28" s="81"/>
      <c r="AH28" s="81"/>
      <c r="AI28" s="81"/>
      <c r="AJ28" s="81" t="s">
        <v>41</v>
      </c>
      <c r="AK28" s="81"/>
      <c r="AL28" s="81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</row>
    <row r="29" spans="1:80" s="82" customFormat="1" ht="56.1" customHeight="1" x14ac:dyDescent="0.25">
      <c r="A29" s="87">
        <v>22</v>
      </c>
      <c r="B29" s="42" t="s">
        <v>64</v>
      </c>
      <c r="C29" s="2" t="s">
        <v>55</v>
      </c>
      <c r="D29" s="88">
        <v>480</v>
      </c>
      <c r="E29" s="7"/>
      <c r="F29" s="148"/>
      <c r="G29" s="148"/>
      <c r="H29" s="148"/>
      <c r="I29" s="148"/>
      <c r="J29" s="148"/>
      <c r="K29" s="81"/>
      <c r="L29" s="148"/>
      <c r="M29" s="81"/>
      <c r="N29" s="81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81"/>
      <c r="AF29" s="81"/>
      <c r="AG29" s="81"/>
      <c r="AH29" s="81" t="s">
        <v>41</v>
      </c>
      <c r="AI29" s="81"/>
      <c r="AJ29" s="81"/>
      <c r="AK29" s="81"/>
      <c r="AL29" s="81" t="s">
        <v>41</v>
      </c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</row>
    <row r="30" spans="1:80" s="82" customFormat="1" ht="56.1" customHeight="1" x14ac:dyDescent="0.25">
      <c r="A30" s="87">
        <v>23</v>
      </c>
      <c r="B30" s="2" t="s">
        <v>153</v>
      </c>
      <c r="C30" s="2" t="s">
        <v>55</v>
      </c>
      <c r="D30" s="88">
        <v>20</v>
      </c>
      <c r="E30" s="7"/>
      <c r="F30" s="148"/>
      <c r="G30" s="148"/>
      <c r="H30" s="148"/>
      <c r="I30" s="148">
        <v>1</v>
      </c>
      <c r="J30" s="148"/>
      <c r="K30" s="81"/>
      <c r="L30" s="148"/>
      <c r="M30" s="81"/>
      <c r="N30" s="81"/>
      <c r="O30" s="145"/>
      <c r="P30" s="145"/>
      <c r="Q30" s="145"/>
      <c r="R30" s="145"/>
      <c r="S30" s="145"/>
      <c r="T30" s="145"/>
      <c r="U30" s="145"/>
      <c r="V30" s="145" t="s">
        <v>41</v>
      </c>
      <c r="W30" s="145" t="s">
        <v>41</v>
      </c>
      <c r="X30" s="145" t="s">
        <v>41</v>
      </c>
      <c r="Y30" s="145"/>
      <c r="Z30" s="145"/>
      <c r="AA30" s="145" t="s">
        <v>41</v>
      </c>
      <c r="AB30" s="145" t="s">
        <v>41</v>
      </c>
      <c r="AC30" s="145"/>
      <c r="AD30" s="145" t="s">
        <v>41</v>
      </c>
      <c r="AE30" s="81"/>
      <c r="AF30" s="81" t="s">
        <v>41</v>
      </c>
      <c r="AG30" s="81"/>
      <c r="AH30" s="81"/>
      <c r="AI30" s="81"/>
      <c r="AJ30" s="81"/>
      <c r="AK30" s="81" t="s">
        <v>41</v>
      </c>
      <c r="AL30" s="81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</row>
    <row r="31" spans="1:80" s="82" customFormat="1" ht="56.1" customHeight="1" x14ac:dyDescent="0.25">
      <c r="A31" s="87">
        <v>24</v>
      </c>
      <c r="B31" s="2" t="s">
        <v>157</v>
      </c>
      <c r="C31" s="2" t="s">
        <v>55</v>
      </c>
      <c r="D31" s="316">
        <v>5</v>
      </c>
      <c r="E31" s="7"/>
      <c r="F31" s="148"/>
      <c r="G31" s="148">
        <v>1</v>
      </c>
      <c r="H31" s="148"/>
      <c r="I31" s="148"/>
      <c r="J31" s="148"/>
      <c r="K31" s="81">
        <v>1</v>
      </c>
      <c r="L31" s="148"/>
      <c r="M31" s="81"/>
      <c r="N31" s="81"/>
      <c r="O31" s="145" t="s">
        <v>41</v>
      </c>
      <c r="P31" s="145"/>
      <c r="Q31" s="145"/>
      <c r="R31" s="145"/>
      <c r="S31" s="145"/>
      <c r="T31" s="145" t="s">
        <v>41</v>
      </c>
      <c r="U31" s="145" t="s">
        <v>41</v>
      </c>
      <c r="V31" s="145" t="s">
        <v>41</v>
      </c>
      <c r="W31" s="145" t="s">
        <v>41</v>
      </c>
      <c r="X31" s="145" t="s">
        <v>41</v>
      </c>
      <c r="Y31" s="145"/>
      <c r="Z31" s="145" t="s">
        <v>41</v>
      </c>
      <c r="AA31" s="145" t="s">
        <v>41</v>
      </c>
      <c r="AB31" s="145" t="s">
        <v>41</v>
      </c>
      <c r="AC31" s="145"/>
      <c r="AD31" s="145" t="s">
        <v>41</v>
      </c>
      <c r="AE31" s="81" t="s">
        <v>41</v>
      </c>
      <c r="AF31" s="81"/>
      <c r="AG31" s="81"/>
      <c r="AH31" s="81"/>
      <c r="AI31" s="81"/>
      <c r="AJ31" s="81" t="s">
        <v>41</v>
      </c>
      <c r="AK31" s="81"/>
      <c r="AL31" s="81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</row>
    <row r="32" spans="1:80" s="82" customFormat="1" ht="56.1" customHeight="1" x14ac:dyDescent="0.25">
      <c r="A32" s="87">
        <v>25</v>
      </c>
      <c r="B32" s="2" t="s">
        <v>110</v>
      </c>
      <c r="C32" s="2" t="s">
        <v>55</v>
      </c>
      <c r="D32" s="316">
        <v>240</v>
      </c>
      <c r="E32" s="7"/>
      <c r="F32" s="148"/>
      <c r="G32" s="148"/>
      <c r="H32" s="148"/>
      <c r="I32" s="148"/>
      <c r="J32" s="148"/>
      <c r="K32" s="81"/>
      <c r="L32" s="148"/>
      <c r="M32" s="81"/>
      <c r="N32" s="81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81"/>
      <c r="AF32" s="81"/>
      <c r="AG32" s="81"/>
      <c r="AH32" s="81" t="s">
        <v>41</v>
      </c>
      <c r="AI32" s="81"/>
      <c r="AJ32" s="81"/>
      <c r="AK32" s="81"/>
      <c r="AL32" s="81" t="s">
        <v>41</v>
      </c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</row>
    <row r="33" spans="1:80" s="82" customFormat="1" ht="56.1" customHeight="1" x14ac:dyDescent="0.25">
      <c r="A33" s="87">
        <v>26</v>
      </c>
      <c r="B33" s="2" t="s">
        <v>154</v>
      </c>
      <c r="C33" s="2" t="s">
        <v>55</v>
      </c>
      <c r="D33" s="316">
        <v>10</v>
      </c>
      <c r="E33" s="7"/>
      <c r="F33" s="148"/>
      <c r="G33" s="148">
        <v>1</v>
      </c>
      <c r="H33" s="148"/>
      <c r="I33" s="148"/>
      <c r="J33" s="148"/>
      <c r="K33" s="81"/>
      <c r="L33" s="148"/>
      <c r="M33" s="81"/>
      <c r="N33" s="81"/>
      <c r="O33" s="145"/>
      <c r="P33" s="145"/>
      <c r="Q33" s="145"/>
      <c r="R33" s="145"/>
      <c r="S33" s="145"/>
      <c r="T33" s="145"/>
      <c r="U33" s="145"/>
      <c r="V33" s="145"/>
      <c r="W33" s="145" t="s">
        <v>41</v>
      </c>
      <c r="X33" s="145"/>
      <c r="Y33" s="145"/>
      <c r="Z33" s="145"/>
      <c r="AA33" s="145"/>
      <c r="AB33" s="145"/>
      <c r="AC33" s="145"/>
      <c r="AD33" s="145"/>
      <c r="AE33" s="81"/>
      <c r="AF33" s="81"/>
      <c r="AG33" s="81" t="s">
        <v>41</v>
      </c>
      <c r="AH33" s="81"/>
      <c r="AI33" s="81"/>
      <c r="AJ33" s="81" t="s">
        <v>41</v>
      </c>
      <c r="AK33" s="81"/>
      <c r="AL33" s="81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</row>
    <row r="34" spans="1:80" s="82" customFormat="1" ht="56.1" customHeight="1" x14ac:dyDescent="0.25">
      <c r="A34" s="87">
        <v>27</v>
      </c>
      <c r="B34" s="2" t="s">
        <v>155</v>
      </c>
      <c r="C34" s="2" t="s">
        <v>37</v>
      </c>
      <c r="D34" s="27">
        <v>5</v>
      </c>
      <c r="E34" s="9">
        <v>1</v>
      </c>
      <c r="F34" s="9"/>
      <c r="G34" s="148"/>
      <c r="H34" s="148"/>
      <c r="I34" s="148"/>
      <c r="J34" s="148"/>
      <c r="K34" s="81"/>
      <c r="L34" s="148"/>
      <c r="M34" s="81"/>
      <c r="N34" s="81"/>
      <c r="O34" s="81" t="s">
        <v>41</v>
      </c>
      <c r="P34" s="81" t="s">
        <v>41</v>
      </c>
      <c r="Q34" s="81" t="s">
        <v>41</v>
      </c>
      <c r="R34" s="81" t="s">
        <v>41</v>
      </c>
      <c r="S34" s="81"/>
      <c r="T34" s="81"/>
      <c r="U34" s="81" t="s">
        <v>41</v>
      </c>
      <c r="V34" s="81" t="s">
        <v>41</v>
      </c>
      <c r="W34" s="81" t="s">
        <v>41</v>
      </c>
      <c r="X34" s="81" t="s">
        <v>41</v>
      </c>
      <c r="Y34" s="81"/>
      <c r="Z34" s="81"/>
      <c r="AA34" s="81" t="s">
        <v>41</v>
      </c>
      <c r="AB34" s="81" t="s">
        <v>41</v>
      </c>
      <c r="AC34" s="81"/>
      <c r="AD34" s="81" t="s">
        <v>41</v>
      </c>
      <c r="AE34" s="81" t="s">
        <v>41</v>
      </c>
      <c r="AF34" s="81"/>
      <c r="AG34" s="81"/>
      <c r="AH34" s="81"/>
      <c r="AI34" s="81"/>
      <c r="AJ34" s="81" t="s">
        <v>41</v>
      </c>
      <c r="AK34" s="81"/>
      <c r="AL34" s="81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</row>
    <row r="35" spans="1:80" s="82" customFormat="1" ht="56.1" customHeight="1" x14ac:dyDescent="0.25">
      <c r="A35" s="87">
        <v>28</v>
      </c>
      <c r="B35" s="2" t="s">
        <v>96</v>
      </c>
      <c r="C35" s="2" t="s">
        <v>37</v>
      </c>
      <c r="D35" s="27">
        <v>15</v>
      </c>
      <c r="E35" s="9">
        <v>1</v>
      </c>
      <c r="F35" s="9"/>
      <c r="G35" s="148"/>
      <c r="H35" s="148"/>
      <c r="I35" s="148"/>
      <c r="J35" s="148"/>
      <c r="K35" s="81">
        <v>2</v>
      </c>
      <c r="L35" s="148"/>
      <c r="M35" s="81"/>
      <c r="N35" s="81"/>
      <c r="O35" s="81"/>
      <c r="P35" s="81"/>
      <c r="Q35" s="81"/>
      <c r="R35" s="81"/>
      <c r="S35" s="81"/>
      <c r="T35" s="81" t="s">
        <v>41</v>
      </c>
      <c r="U35" s="81" t="s">
        <v>41</v>
      </c>
      <c r="V35" s="81" t="s">
        <v>41</v>
      </c>
      <c r="W35" s="81" t="s">
        <v>41</v>
      </c>
      <c r="X35" s="81" t="s">
        <v>41</v>
      </c>
      <c r="Y35" s="81"/>
      <c r="Z35" s="81" t="s">
        <v>41</v>
      </c>
      <c r="AA35" s="81" t="s">
        <v>41</v>
      </c>
      <c r="AB35" s="81" t="s">
        <v>41</v>
      </c>
      <c r="AC35" s="81"/>
      <c r="AD35" s="81" t="s">
        <v>41</v>
      </c>
      <c r="AE35" s="81" t="s">
        <v>41</v>
      </c>
      <c r="AF35" s="81"/>
      <c r="AG35" s="81"/>
      <c r="AH35" s="81"/>
      <c r="AI35" s="81"/>
      <c r="AJ35" s="81" t="s">
        <v>41</v>
      </c>
      <c r="AK35" s="81"/>
      <c r="AL35" s="81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</row>
    <row r="36" spans="1:80" s="82" customFormat="1" ht="56.1" customHeight="1" x14ac:dyDescent="0.25">
      <c r="A36" s="87">
        <v>29</v>
      </c>
      <c r="B36" s="2" t="s">
        <v>156</v>
      </c>
      <c r="C36" s="2" t="s">
        <v>37</v>
      </c>
      <c r="D36" s="27">
        <v>5</v>
      </c>
      <c r="E36" s="9">
        <v>1</v>
      </c>
      <c r="F36" s="9"/>
      <c r="G36" s="148"/>
      <c r="H36" s="148"/>
      <c r="I36" s="148"/>
      <c r="J36" s="148"/>
      <c r="K36" s="81"/>
      <c r="L36" s="148">
        <v>1</v>
      </c>
      <c r="M36" s="81">
        <v>1</v>
      </c>
      <c r="N36" s="81"/>
      <c r="O36" s="81" t="s">
        <v>41</v>
      </c>
      <c r="P36" s="81"/>
      <c r="Q36" s="81"/>
      <c r="R36" s="81"/>
      <c r="S36" s="81"/>
      <c r="T36" s="81"/>
      <c r="U36" s="81" t="s">
        <v>41</v>
      </c>
      <c r="V36" s="81" t="s">
        <v>41</v>
      </c>
      <c r="W36" s="81" t="s">
        <v>41</v>
      </c>
      <c r="X36" s="81" t="s">
        <v>41</v>
      </c>
      <c r="Y36" s="81"/>
      <c r="Z36" s="81"/>
      <c r="AA36" s="81" t="s">
        <v>41</v>
      </c>
      <c r="AB36" s="81" t="s">
        <v>41</v>
      </c>
      <c r="AC36" s="81" t="s">
        <v>41</v>
      </c>
      <c r="AD36" s="81" t="s">
        <v>41</v>
      </c>
      <c r="AE36" s="81" t="s">
        <v>41</v>
      </c>
      <c r="AF36" s="81"/>
      <c r="AG36" s="81"/>
      <c r="AH36" s="81"/>
      <c r="AI36" s="81"/>
      <c r="AJ36" s="81" t="s">
        <v>41</v>
      </c>
      <c r="AK36" s="81"/>
      <c r="AL36" s="81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</row>
    <row r="37" spans="1:80" s="82" customFormat="1" ht="56.1" customHeight="1" x14ac:dyDescent="0.25">
      <c r="A37" s="87">
        <v>30</v>
      </c>
      <c r="B37" s="2" t="s">
        <v>114</v>
      </c>
      <c r="C37" s="2" t="s">
        <v>37</v>
      </c>
      <c r="D37" s="27">
        <v>240</v>
      </c>
      <c r="E37" s="14"/>
      <c r="F37" s="9"/>
      <c r="G37" s="148"/>
      <c r="H37" s="148"/>
      <c r="I37" s="148"/>
      <c r="J37" s="148"/>
      <c r="K37" s="81"/>
      <c r="L37" s="148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 t="s">
        <v>41</v>
      </c>
      <c r="AI37" s="81"/>
      <c r="AJ37" s="81"/>
      <c r="AK37" s="81"/>
      <c r="AL37" s="81" t="s">
        <v>41</v>
      </c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</row>
    <row r="38" spans="1:80" s="93" customFormat="1" x14ac:dyDescent="0.25">
      <c r="A38" s="365" t="s">
        <v>33</v>
      </c>
      <c r="B38" s="365"/>
      <c r="C38" s="365"/>
      <c r="D38" s="90">
        <f t="shared" ref="D38:N38" si="0">SUM(D8:D37)</f>
        <v>13500</v>
      </c>
      <c r="E38" s="90">
        <f t="shared" si="0"/>
        <v>7</v>
      </c>
      <c r="F38" s="90">
        <f t="shared" si="0"/>
        <v>1</v>
      </c>
      <c r="G38" s="90">
        <f t="shared" si="0"/>
        <v>3</v>
      </c>
      <c r="H38" s="90">
        <f t="shared" si="0"/>
        <v>9</v>
      </c>
      <c r="I38" s="90">
        <f t="shared" si="0"/>
        <v>2</v>
      </c>
      <c r="J38" s="90">
        <f t="shared" si="0"/>
        <v>0</v>
      </c>
      <c r="K38" s="90">
        <f t="shared" si="0"/>
        <v>11</v>
      </c>
      <c r="L38" s="90">
        <f t="shared" si="0"/>
        <v>1</v>
      </c>
      <c r="M38" s="90">
        <f t="shared" si="0"/>
        <v>2</v>
      </c>
      <c r="N38" s="90">
        <f t="shared" si="0"/>
        <v>1</v>
      </c>
      <c r="O38" s="91">
        <f>+COUNTA(O8:O37)</f>
        <v>11</v>
      </c>
      <c r="P38" s="91">
        <f t="shared" ref="P38:AL38" si="1">+COUNTA(P8:P37)</f>
        <v>4</v>
      </c>
      <c r="Q38" s="91">
        <f t="shared" si="1"/>
        <v>4</v>
      </c>
      <c r="R38" s="91">
        <f t="shared" si="1"/>
        <v>4</v>
      </c>
      <c r="S38" s="91">
        <f t="shared" si="1"/>
        <v>1</v>
      </c>
      <c r="T38" s="91">
        <f t="shared" si="1"/>
        <v>5</v>
      </c>
      <c r="U38" s="91">
        <f t="shared" si="1"/>
        <v>13</v>
      </c>
      <c r="V38" s="91">
        <f t="shared" si="1"/>
        <v>14</v>
      </c>
      <c r="W38" s="91">
        <f t="shared" si="1"/>
        <v>22</v>
      </c>
      <c r="X38" s="91">
        <f t="shared" si="1"/>
        <v>20</v>
      </c>
      <c r="Y38" s="91">
        <f t="shared" si="1"/>
        <v>1</v>
      </c>
      <c r="Z38" s="91">
        <f t="shared" si="1"/>
        <v>5</v>
      </c>
      <c r="AA38" s="91">
        <f t="shared" si="1"/>
        <v>15</v>
      </c>
      <c r="AB38" s="91">
        <f t="shared" si="1"/>
        <v>20</v>
      </c>
      <c r="AC38" s="91">
        <f t="shared" si="1"/>
        <v>3</v>
      </c>
      <c r="AD38" s="91">
        <f t="shared" si="1"/>
        <v>12</v>
      </c>
      <c r="AE38" s="91">
        <f t="shared" si="1"/>
        <v>15</v>
      </c>
      <c r="AF38" s="91">
        <f t="shared" si="1"/>
        <v>5</v>
      </c>
      <c r="AG38" s="91">
        <f t="shared" si="1"/>
        <v>2</v>
      </c>
      <c r="AH38" s="91">
        <f t="shared" si="1"/>
        <v>8</v>
      </c>
      <c r="AI38" s="91">
        <f t="shared" si="1"/>
        <v>0</v>
      </c>
      <c r="AJ38" s="91">
        <f t="shared" si="1"/>
        <v>18</v>
      </c>
      <c r="AK38" s="91">
        <f t="shared" si="1"/>
        <v>4</v>
      </c>
      <c r="AL38" s="91">
        <f t="shared" si="1"/>
        <v>8</v>
      </c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</row>
    <row r="39" spans="1:80" x14ac:dyDescent="0.25">
      <c r="AI39" s="94"/>
      <c r="AL39" s="95"/>
    </row>
    <row r="40" spans="1:80" x14ac:dyDescent="0.25">
      <c r="B40" s="96"/>
      <c r="C40" s="133" t="s">
        <v>34</v>
      </c>
      <c r="D40" s="91">
        <f>ROUNDUP((D38/60/8),0)</f>
        <v>29</v>
      </c>
      <c r="E40" s="94"/>
    </row>
    <row r="41" spans="1:80" s="74" customFormat="1" x14ac:dyDescent="0.25">
      <c r="A41" s="72"/>
      <c r="B41" s="72"/>
      <c r="C41" s="93"/>
      <c r="D41" s="97"/>
      <c r="E41" s="94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</row>
    <row r="42" spans="1:80" s="74" customFormat="1" x14ac:dyDescent="0.25">
      <c r="A42" s="72"/>
      <c r="B42" s="72"/>
      <c r="C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</row>
  </sheetData>
  <mergeCells count="27">
    <mergeCell ref="AB6:AD6"/>
    <mergeCell ref="AG5:AG6"/>
    <mergeCell ref="AH5:AH6"/>
    <mergeCell ref="AI5:AI6"/>
    <mergeCell ref="AJ5:AJ7"/>
    <mergeCell ref="AF5:AF6"/>
    <mergeCell ref="E6:J6"/>
    <mergeCell ref="K6:L6"/>
    <mergeCell ref="M6:N6"/>
    <mergeCell ref="O6:T6"/>
    <mergeCell ref="V6:AA6"/>
    <mergeCell ref="A38:C38"/>
    <mergeCell ref="A1:AL1"/>
    <mergeCell ref="A2:AL2"/>
    <mergeCell ref="A4:A7"/>
    <mergeCell ref="B4:B7"/>
    <mergeCell ref="C4:C7"/>
    <mergeCell ref="D4:D7"/>
    <mergeCell ref="E4:N4"/>
    <mergeCell ref="O4:AD4"/>
    <mergeCell ref="AE4:AI4"/>
    <mergeCell ref="AJ4:AL4"/>
    <mergeCell ref="E5:N5"/>
    <mergeCell ref="O5:AD5"/>
    <mergeCell ref="AE5:AE6"/>
    <mergeCell ref="AK5:AK7"/>
    <mergeCell ref="AL5:AL7"/>
  </mergeCells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CD42"/>
  <sheetViews>
    <sheetView zoomScale="72" zoomScaleNormal="72" workbookViewId="0">
      <pane xSplit="2" ySplit="7" topLeftCell="D8" activePane="bottomRight" state="frozen"/>
      <selection activeCell="C8" sqref="C8"/>
      <selection pane="topRight" activeCell="C8" sqref="C8"/>
      <selection pane="bottomLeft" activeCell="C8" sqref="C8"/>
      <selection pane="bottomRight" activeCell="G7" sqref="G7"/>
    </sheetView>
  </sheetViews>
  <sheetFormatPr baseColWidth="10" defaultColWidth="13.33203125" defaultRowHeight="15.75" x14ac:dyDescent="0.25"/>
  <cols>
    <col min="1" max="1" width="11.83203125" style="72" customWidth="1"/>
    <col min="2" max="2" width="71.5" style="72" customWidth="1"/>
    <col min="3" max="3" width="53.1640625" style="72" customWidth="1"/>
    <col min="4" max="4" width="11.83203125" style="73" customWidth="1"/>
    <col min="5" max="9" width="7" style="74" customWidth="1"/>
    <col min="10" max="10" width="8.6640625" style="74" customWidth="1"/>
    <col min="11" max="12" width="12.1640625" style="74" customWidth="1"/>
    <col min="13" max="13" width="10.33203125" style="74" customWidth="1"/>
    <col min="14" max="14" width="11.5" style="74" customWidth="1"/>
    <col min="15" max="15" width="11.1640625" style="74" customWidth="1"/>
    <col min="16" max="16" width="11.6640625" style="74" customWidth="1"/>
    <col min="17" max="22" width="7" style="74" customWidth="1"/>
    <col min="23" max="23" width="26.33203125" style="74" customWidth="1"/>
    <col min="24" max="36" width="7" style="74" customWidth="1"/>
    <col min="37" max="37" width="6.5" style="74" customWidth="1"/>
    <col min="38" max="40" width="9.6640625" style="72" customWidth="1"/>
    <col min="41" max="16384" width="13.33203125" style="72"/>
  </cols>
  <sheetData>
    <row r="1" spans="1:82" ht="23.25" customHeight="1" x14ac:dyDescent="0.25">
      <c r="A1" s="366" t="s">
        <v>40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</row>
    <row r="2" spans="1:82" ht="31.5" customHeight="1" x14ac:dyDescent="0.25">
      <c r="A2" s="366" t="s">
        <v>221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</row>
    <row r="4" spans="1:82" s="75" customFormat="1" ht="26.1" customHeight="1" x14ac:dyDescent="0.2">
      <c r="A4" s="367" t="s">
        <v>0</v>
      </c>
      <c r="B4" s="381" t="s">
        <v>1</v>
      </c>
      <c r="C4" s="381" t="s">
        <v>2</v>
      </c>
      <c r="D4" s="383" t="s">
        <v>3</v>
      </c>
      <c r="E4" s="381" t="s">
        <v>4</v>
      </c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6" t="s">
        <v>5</v>
      </c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387"/>
      <c r="AD4" s="387"/>
      <c r="AE4" s="387"/>
      <c r="AF4" s="388"/>
      <c r="AG4" s="381" t="s">
        <v>6</v>
      </c>
      <c r="AH4" s="381"/>
      <c r="AI4" s="381"/>
      <c r="AJ4" s="381"/>
      <c r="AK4" s="381"/>
      <c r="AL4" s="388" t="s">
        <v>7</v>
      </c>
      <c r="AM4" s="381"/>
      <c r="AN4" s="381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</row>
    <row r="5" spans="1:82" s="75" customFormat="1" ht="26.1" customHeight="1" x14ac:dyDescent="0.2">
      <c r="A5" s="367"/>
      <c r="B5" s="381"/>
      <c r="C5" s="381"/>
      <c r="D5" s="383"/>
      <c r="E5" s="382" t="s">
        <v>8</v>
      </c>
      <c r="F5" s="382"/>
      <c r="G5" s="382"/>
      <c r="H5" s="382"/>
      <c r="I5" s="382"/>
      <c r="J5" s="382"/>
      <c r="K5" s="382"/>
      <c r="L5" s="381"/>
      <c r="M5" s="381"/>
      <c r="N5" s="381"/>
      <c r="O5" s="381"/>
      <c r="P5" s="381"/>
      <c r="Q5" s="386" t="s">
        <v>9</v>
      </c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8"/>
      <c r="AG5" s="383" t="s">
        <v>10</v>
      </c>
      <c r="AH5" s="383" t="s">
        <v>11</v>
      </c>
      <c r="AI5" s="383" t="s">
        <v>12</v>
      </c>
      <c r="AJ5" s="383" t="s">
        <v>13</v>
      </c>
      <c r="AK5" s="383" t="s">
        <v>14</v>
      </c>
      <c r="AL5" s="390" t="s">
        <v>15</v>
      </c>
      <c r="AM5" s="383" t="s">
        <v>16</v>
      </c>
      <c r="AN5" s="383" t="s">
        <v>17</v>
      </c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</row>
    <row r="6" spans="1:82" s="75" customFormat="1" ht="101.1" customHeight="1" x14ac:dyDescent="0.2">
      <c r="A6" s="367"/>
      <c r="B6" s="381"/>
      <c r="C6" s="381"/>
      <c r="D6" s="384"/>
      <c r="E6" s="386" t="s">
        <v>18</v>
      </c>
      <c r="F6" s="387"/>
      <c r="G6" s="387"/>
      <c r="H6" s="387"/>
      <c r="I6" s="387"/>
      <c r="J6" s="387"/>
      <c r="K6" s="388"/>
      <c r="L6" s="386" t="s">
        <v>19</v>
      </c>
      <c r="M6" s="388"/>
      <c r="N6" s="386" t="s">
        <v>20</v>
      </c>
      <c r="O6" s="387"/>
      <c r="P6" s="388"/>
      <c r="Q6" s="393" t="s">
        <v>21</v>
      </c>
      <c r="R6" s="394"/>
      <c r="S6" s="394"/>
      <c r="T6" s="394"/>
      <c r="U6" s="394"/>
      <c r="V6" s="395"/>
      <c r="W6" s="283" t="s">
        <v>22</v>
      </c>
      <c r="X6" s="381" t="s">
        <v>95</v>
      </c>
      <c r="Y6" s="381"/>
      <c r="Z6" s="381"/>
      <c r="AA6" s="381"/>
      <c r="AB6" s="381"/>
      <c r="AC6" s="386"/>
      <c r="AD6" s="386" t="s">
        <v>61</v>
      </c>
      <c r="AE6" s="387"/>
      <c r="AF6" s="388"/>
      <c r="AG6" s="383"/>
      <c r="AH6" s="383"/>
      <c r="AI6" s="383"/>
      <c r="AJ6" s="383"/>
      <c r="AK6" s="383"/>
      <c r="AL6" s="390"/>
      <c r="AM6" s="383"/>
      <c r="AN6" s="383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</row>
    <row r="7" spans="1:82" s="75" customFormat="1" ht="233.1" customHeight="1" x14ac:dyDescent="0.2">
      <c r="A7" s="368"/>
      <c r="B7" s="382"/>
      <c r="C7" s="382"/>
      <c r="D7" s="385"/>
      <c r="E7" s="212" t="s">
        <v>196</v>
      </c>
      <c r="F7" s="211" t="s">
        <v>39</v>
      </c>
      <c r="G7" s="211" t="s">
        <v>38</v>
      </c>
      <c r="H7" s="211" t="s">
        <v>23</v>
      </c>
      <c r="I7" s="211" t="s">
        <v>82</v>
      </c>
      <c r="J7" s="212" t="s">
        <v>56</v>
      </c>
      <c r="K7" s="212" t="s">
        <v>91</v>
      </c>
      <c r="L7" s="215" t="s">
        <v>94</v>
      </c>
      <c r="M7" s="264" t="s">
        <v>24</v>
      </c>
      <c r="N7" s="264" t="s">
        <v>25</v>
      </c>
      <c r="O7" s="264" t="s">
        <v>189</v>
      </c>
      <c r="P7" s="264" t="s">
        <v>83</v>
      </c>
      <c r="Q7" s="264" t="s">
        <v>26</v>
      </c>
      <c r="R7" s="264" t="s">
        <v>36</v>
      </c>
      <c r="S7" s="264" t="s">
        <v>35</v>
      </c>
      <c r="T7" s="284" t="s">
        <v>57</v>
      </c>
      <c r="U7" s="285" t="s">
        <v>45</v>
      </c>
      <c r="V7" s="264" t="s">
        <v>27</v>
      </c>
      <c r="W7" s="286" t="s">
        <v>69</v>
      </c>
      <c r="X7" s="264" t="s">
        <v>28</v>
      </c>
      <c r="Y7" s="264" t="s">
        <v>29</v>
      </c>
      <c r="Z7" s="264" t="s">
        <v>30</v>
      </c>
      <c r="AA7" s="264" t="s">
        <v>50</v>
      </c>
      <c r="AB7" s="264" t="s">
        <v>31</v>
      </c>
      <c r="AC7" s="287" t="s">
        <v>32</v>
      </c>
      <c r="AD7" s="288" t="s">
        <v>58</v>
      </c>
      <c r="AE7" s="288" t="s">
        <v>59</v>
      </c>
      <c r="AF7" s="288" t="s">
        <v>60</v>
      </c>
      <c r="AG7" s="289"/>
      <c r="AH7" s="289"/>
      <c r="AI7" s="289"/>
      <c r="AJ7" s="289"/>
      <c r="AK7" s="289"/>
      <c r="AL7" s="391"/>
      <c r="AM7" s="392"/>
      <c r="AN7" s="392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</row>
    <row r="8" spans="1:82" s="82" customFormat="1" ht="49.5" customHeight="1" x14ac:dyDescent="0.25">
      <c r="A8" s="87">
        <v>1</v>
      </c>
      <c r="B8" s="188" t="s">
        <v>102</v>
      </c>
      <c r="C8" s="213" t="s">
        <v>90</v>
      </c>
      <c r="D8" s="232">
        <v>1</v>
      </c>
      <c r="E8" s="217">
        <v>1</v>
      </c>
      <c r="F8" s="217"/>
      <c r="G8" s="217"/>
      <c r="H8" s="217"/>
      <c r="I8" s="217"/>
      <c r="J8" s="217"/>
      <c r="K8" s="217"/>
      <c r="L8" s="217"/>
      <c r="M8" s="217"/>
      <c r="N8" s="266"/>
      <c r="O8" s="266"/>
      <c r="P8" s="266"/>
      <c r="Q8" s="231"/>
      <c r="R8" s="231"/>
      <c r="S8" s="231"/>
      <c r="T8" s="231"/>
      <c r="U8" s="231"/>
      <c r="V8" s="231"/>
      <c r="W8" s="231"/>
      <c r="X8" s="231"/>
      <c r="Y8" s="231" t="s">
        <v>41</v>
      </c>
      <c r="Z8" s="231" t="s">
        <v>41</v>
      </c>
      <c r="AA8" s="231"/>
      <c r="AB8" s="231"/>
      <c r="AC8" s="231"/>
      <c r="AD8" s="231" t="s">
        <v>41</v>
      </c>
      <c r="AE8" s="231"/>
      <c r="AF8" s="231"/>
      <c r="AG8" s="274" t="s">
        <v>41</v>
      </c>
      <c r="AH8" s="274"/>
      <c r="AI8" s="274"/>
      <c r="AJ8" s="274"/>
      <c r="AK8" s="274"/>
      <c r="AL8" s="274" t="s">
        <v>41</v>
      </c>
      <c r="AM8" s="274"/>
      <c r="AN8" s="274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</row>
    <row r="9" spans="1:82" s="82" customFormat="1" ht="51" customHeight="1" x14ac:dyDescent="0.25">
      <c r="A9" s="87">
        <v>2</v>
      </c>
      <c r="B9" s="220" t="s">
        <v>166</v>
      </c>
      <c r="C9" s="213" t="s">
        <v>90</v>
      </c>
      <c r="D9" s="232">
        <v>10</v>
      </c>
      <c r="E9" s="217">
        <v>1</v>
      </c>
      <c r="F9" s="217"/>
      <c r="G9" s="217"/>
      <c r="H9" s="217"/>
      <c r="I9" s="217"/>
      <c r="J9" s="217"/>
      <c r="K9" s="217"/>
      <c r="L9" s="217"/>
      <c r="M9" s="217"/>
      <c r="N9" s="266"/>
      <c r="O9" s="266"/>
      <c r="P9" s="266"/>
      <c r="Q9" s="231" t="s">
        <v>41</v>
      </c>
      <c r="R9" s="231"/>
      <c r="S9" s="231"/>
      <c r="T9" s="231"/>
      <c r="U9" s="231"/>
      <c r="V9" s="231"/>
      <c r="W9" s="231"/>
      <c r="X9" s="231"/>
      <c r="Y9" s="231" t="s">
        <v>41</v>
      </c>
      <c r="Z9" s="231" t="s">
        <v>41</v>
      </c>
      <c r="AA9" s="231"/>
      <c r="AB9" s="231"/>
      <c r="AC9" s="231"/>
      <c r="AD9" s="231" t="s">
        <v>41</v>
      </c>
      <c r="AE9" s="231"/>
      <c r="AF9" s="231"/>
      <c r="AG9" s="274"/>
      <c r="AH9" s="274" t="s">
        <v>41</v>
      </c>
      <c r="AI9" s="274"/>
      <c r="AJ9" s="274"/>
      <c r="AK9" s="274"/>
      <c r="AL9" s="274"/>
      <c r="AM9" s="274" t="s">
        <v>41</v>
      </c>
      <c r="AN9" s="274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</row>
    <row r="10" spans="1:82" s="82" customFormat="1" ht="56.1" customHeight="1" x14ac:dyDescent="0.25">
      <c r="A10" s="87">
        <v>3</v>
      </c>
      <c r="B10" s="188" t="s">
        <v>103</v>
      </c>
      <c r="C10" s="213" t="s">
        <v>90</v>
      </c>
      <c r="D10" s="232">
        <v>4</v>
      </c>
      <c r="E10" s="217">
        <v>1</v>
      </c>
      <c r="F10" s="217"/>
      <c r="G10" s="217"/>
      <c r="H10" s="217"/>
      <c r="I10" s="217"/>
      <c r="J10" s="217"/>
      <c r="K10" s="217"/>
      <c r="L10" s="217">
        <v>2</v>
      </c>
      <c r="M10" s="217"/>
      <c r="N10" s="266"/>
      <c r="O10" s="266"/>
      <c r="P10" s="266"/>
      <c r="Q10" s="231" t="s">
        <v>41</v>
      </c>
      <c r="R10" s="231" t="s">
        <v>41</v>
      </c>
      <c r="S10" s="231" t="s">
        <v>41</v>
      </c>
      <c r="T10" s="231" t="s">
        <v>41</v>
      </c>
      <c r="U10" s="231"/>
      <c r="V10" s="231" t="s">
        <v>41</v>
      </c>
      <c r="W10" s="231" t="s">
        <v>41</v>
      </c>
      <c r="X10" s="231" t="s">
        <v>41</v>
      </c>
      <c r="Y10" s="231" t="s">
        <v>41</v>
      </c>
      <c r="Z10" s="231" t="s">
        <v>41</v>
      </c>
      <c r="AA10" s="231"/>
      <c r="AB10" s="231" t="s">
        <v>41</v>
      </c>
      <c r="AC10" s="231" t="s">
        <v>41</v>
      </c>
      <c r="AD10" s="231" t="s">
        <v>41</v>
      </c>
      <c r="AE10" s="231"/>
      <c r="AF10" s="231" t="s">
        <v>41</v>
      </c>
      <c r="AG10" s="274" t="s">
        <v>41</v>
      </c>
      <c r="AH10" s="274"/>
      <c r="AI10" s="274"/>
      <c r="AJ10" s="274"/>
      <c r="AK10" s="274"/>
      <c r="AL10" s="274" t="s">
        <v>41</v>
      </c>
      <c r="AM10" s="274"/>
      <c r="AN10" s="274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</row>
    <row r="11" spans="1:82" s="82" customFormat="1" ht="73.5" customHeight="1" x14ac:dyDescent="0.25">
      <c r="A11" s="87">
        <v>4</v>
      </c>
      <c r="B11" s="188" t="s">
        <v>104</v>
      </c>
      <c r="C11" s="213" t="s">
        <v>90</v>
      </c>
      <c r="D11" s="232">
        <v>5</v>
      </c>
      <c r="E11" s="217">
        <v>1</v>
      </c>
      <c r="F11" s="217"/>
      <c r="G11" s="217"/>
      <c r="H11" s="217"/>
      <c r="I11" s="217"/>
      <c r="J11" s="217"/>
      <c r="K11" s="217"/>
      <c r="L11" s="217">
        <v>1</v>
      </c>
      <c r="M11" s="217"/>
      <c r="N11" s="266"/>
      <c r="O11" s="266"/>
      <c r="P11" s="266"/>
      <c r="Q11" s="231" t="s">
        <v>41</v>
      </c>
      <c r="R11" s="231"/>
      <c r="S11" s="231"/>
      <c r="T11" s="231"/>
      <c r="U11" s="231"/>
      <c r="V11" s="231" t="s">
        <v>41</v>
      </c>
      <c r="W11" s="231" t="s">
        <v>41</v>
      </c>
      <c r="X11" s="231" t="s">
        <v>41</v>
      </c>
      <c r="Y11" s="231" t="s">
        <v>41</v>
      </c>
      <c r="Z11" s="231" t="s">
        <v>41</v>
      </c>
      <c r="AA11" s="231"/>
      <c r="AB11" s="231" t="s">
        <v>41</v>
      </c>
      <c r="AC11" s="231" t="s">
        <v>41</v>
      </c>
      <c r="AD11" s="231" t="s">
        <v>41</v>
      </c>
      <c r="AE11" s="231"/>
      <c r="AF11" s="231" t="s">
        <v>41</v>
      </c>
      <c r="AG11" s="274" t="s">
        <v>41</v>
      </c>
      <c r="AH11" s="274"/>
      <c r="AI11" s="274"/>
      <c r="AJ11" s="274"/>
      <c r="AK11" s="274"/>
      <c r="AL11" s="274" t="s">
        <v>41</v>
      </c>
      <c r="AM11" s="274"/>
      <c r="AN11" s="274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</row>
    <row r="12" spans="1:82" s="82" customFormat="1" ht="52.5" customHeight="1" x14ac:dyDescent="0.25">
      <c r="A12" s="87">
        <v>5</v>
      </c>
      <c r="B12" s="188" t="s">
        <v>63</v>
      </c>
      <c r="C12" s="213" t="s">
        <v>90</v>
      </c>
      <c r="D12" s="232">
        <v>480</v>
      </c>
      <c r="E12" s="217"/>
      <c r="F12" s="217"/>
      <c r="G12" s="217"/>
      <c r="H12" s="217"/>
      <c r="I12" s="217"/>
      <c r="J12" s="217"/>
      <c r="K12" s="217"/>
      <c r="L12" s="217"/>
      <c r="M12" s="217"/>
      <c r="N12" s="266"/>
      <c r="O12" s="266"/>
      <c r="P12" s="266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74"/>
      <c r="AH12" s="274"/>
      <c r="AI12" s="274"/>
      <c r="AJ12" s="274" t="s">
        <v>41</v>
      </c>
      <c r="AK12" s="274"/>
      <c r="AL12" s="274"/>
      <c r="AM12" s="274"/>
      <c r="AN12" s="274" t="s">
        <v>41</v>
      </c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</row>
    <row r="13" spans="1:82" s="82" customFormat="1" ht="45" customHeight="1" x14ac:dyDescent="0.25">
      <c r="A13" s="87">
        <v>6</v>
      </c>
      <c r="B13" s="188" t="s">
        <v>105</v>
      </c>
      <c r="C13" s="213" t="s">
        <v>90</v>
      </c>
      <c r="D13" s="232">
        <v>240</v>
      </c>
      <c r="E13" s="217"/>
      <c r="F13" s="217">
        <v>1</v>
      </c>
      <c r="G13" s="217"/>
      <c r="H13" s="217"/>
      <c r="I13" s="217"/>
      <c r="J13" s="217"/>
      <c r="K13" s="217"/>
      <c r="L13" s="217"/>
      <c r="M13" s="217"/>
      <c r="N13" s="266"/>
      <c r="O13" s="266">
        <v>1</v>
      </c>
      <c r="P13" s="266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74"/>
      <c r="AH13" s="274"/>
      <c r="AI13" s="274" t="s">
        <v>41</v>
      </c>
      <c r="AJ13" s="274"/>
      <c r="AK13" s="274"/>
      <c r="AL13" s="274" t="s">
        <v>41</v>
      </c>
      <c r="AM13" s="274"/>
      <c r="AN13" s="274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</row>
    <row r="14" spans="1:82" s="82" customFormat="1" ht="56.1" customHeight="1" x14ac:dyDescent="0.25">
      <c r="A14" s="87">
        <v>7</v>
      </c>
      <c r="B14" s="188" t="s">
        <v>106</v>
      </c>
      <c r="C14" s="188" t="s">
        <v>55</v>
      </c>
      <c r="D14" s="232">
        <v>5</v>
      </c>
      <c r="E14" s="217"/>
      <c r="F14" s="217"/>
      <c r="G14" s="217"/>
      <c r="H14" s="217">
        <v>1</v>
      </c>
      <c r="I14" s="217"/>
      <c r="J14" s="217"/>
      <c r="K14" s="217"/>
      <c r="L14" s="230"/>
      <c r="M14" s="217"/>
      <c r="N14" s="266"/>
      <c r="O14" s="266"/>
      <c r="P14" s="266"/>
      <c r="Q14" s="231" t="s">
        <v>41</v>
      </c>
      <c r="R14" s="231" t="s">
        <v>41</v>
      </c>
      <c r="S14" s="231" t="s">
        <v>41</v>
      </c>
      <c r="T14" s="231" t="s">
        <v>41</v>
      </c>
      <c r="U14" s="231"/>
      <c r="V14" s="231"/>
      <c r="W14" s="231" t="s">
        <v>41</v>
      </c>
      <c r="X14" s="231" t="s">
        <v>41</v>
      </c>
      <c r="Y14" s="231" t="s">
        <v>41</v>
      </c>
      <c r="Z14" s="231" t="s">
        <v>41</v>
      </c>
      <c r="AA14" s="231"/>
      <c r="AB14" s="231"/>
      <c r="AC14" s="231" t="s">
        <v>41</v>
      </c>
      <c r="AD14" s="231" t="s">
        <v>41</v>
      </c>
      <c r="AE14" s="231"/>
      <c r="AF14" s="231" t="s">
        <v>41</v>
      </c>
      <c r="AG14" s="274" t="s">
        <v>41</v>
      </c>
      <c r="AH14" s="274"/>
      <c r="AI14" s="274"/>
      <c r="AJ14" s="274"/>
      <c r="AK14" s="274"/>
      <c r="AL14" s="274" t="s">
        <v>41</v>
      </c>
      <c r="AM14" s="274"/>
      <c r="AN14" s="274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</row>
    <row r="15" spans="1:82" s="86" customFormat="1" ht="56.1" customHeight="1" x14ac:dyDescent="0.25">
      <c r="A15" s="87">
        <v>8</v>
      </c>
      <c r="B15" s="188" t="s">
        <v>64</v>
      </c>
      <c r="C15" s="188" t="s">
        <v>55</v>
      </c>
      <c r="D15" s="232">
        <v>480</v>
      </c>
      <c r="E15" s="217"/>
      <c r="F15" s="217"/>
      <c r="G15" s="217"/>
      <c r="H15" s="217"/>
      <c r="I15" s="217"/>
      <c r="J15" s="217"/>
      <c r="K15" s="217"/>
      <c r="L15" s="230"/>
      <c r="M15" s="217"/>
      <c r="N15" s="272"/>
      <c r="O15" s="272"/>
      <c r="P15" s="273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73"/>
      <c r="AH15" s="273"/>
      <c r="AI15" s="273"/>
      <c r="AJ15" s="273" t="s">
        <v>41</v>
      </c>
      <c r="AK15" s="273"/>
      <c r="AL15" s="273"/>
      <c r="AM15" s="273"/>
      <c r="AN15" s="273" t="s">
        <v>41</v>
      </c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</row>
    <row r="16" spans="1:82" s="86" customFormat="1" ht="56.1" customHeight="1" x14ac:dyDescent="0.25">
      <c r="A16" s="87">
        <v>9</v>
      </c>
      <c r="B16" s="188" t="s">
        <v>66</v>
      </c>
      <c r="C16" s="188" t="s">
        <v>55</v>
      </c>
      <c r="D16" s="232">
        <v>10</v>
      </c>
      <c r="E16" s="217"/>
      <c r="F16" s="217"/>
      <c r="G16" s="217"/>
      <c r="H16" s="217"/>
      <c r="I16" s="217"/>
      <c r="J16" s="217">
        <v>1</v>
      </c>
      <c r="K16" s="217"/>
      <c r="L16" s="230"/>
      <c r="M16" s="217"/>
      <c r="N16" s="272"/>
      <c r="O16" s="272"/>
      <c r="P16" s="273"/>
      <c r="Q16" s="231" t="s">
        <v>41</v>
      </c>
      <c r="R16" s="231" t="s">
        <v>41</v>
      </c>
      <c r="S16" s="231" t="s">
        <v>41</v>
      </c>
      <c r="T16" s="231" t="s">
        <v>41</v>
      </c>
      <c r="U16" s="231"/>
      <c r="V16" s="231"/>
      <c r="W16" s="231"/>
      <c r="X16" s="231" t="s">
        <v>41</v>
      </c>
      <c r="Y16" s="231" t="s">
        <v>41</v>
      </c>
      <c r="Z16" s="231" t="s">
        <v>41</v>
      </c>
      <c r="AA16" s="231"/>
      <c r="AB16" s="231"/>
      <c r="AC16" s="231" t="s">
        <v>41</v>
      </c>
      <c r="AD16" s="231" t="s">
        <v>41</v>
      </c>
      <c r="AE16" s="231"/>
      <c r="AF16" s="231" t="s">
        <v>41</v>
      </c>
      <c r="AG16" s="273" t="s">
        <v>41</v>
      </c>
      <c r="AH16" s="273"/>
      <c r="AI16" s="273"/>
      <c r="AJ16" s="273"/>
      <c r="AK16" s="273"/>
      <c r="AL16" s="273" t="s">
        <v>41</v>
      </c>
      <c r="AM16" s="273"/>
      <c r="AN16" s="273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</row>
    <row r="17" spans="1:82" s="82" customFormat="1" ht="56.1" customHeight="1" x14ac:dyDescent="0.25">
      <c r="A17" s="87">
        <v>10</v>
      </c>
      <c r="B17" s="188" t="s">
        <v>64</v>
      </c>
      <c r="C17" s="188" t="s">
        <v>55</v>
      </c>
      <c r="D17" s="232">
        <v>480</v>
      </c>
      <c r="E17" s="217"/>
      <c r="F17" s="217"/>
      <c r="G17" s="217"/>
      <c r="H17" s="217"/>
      <c r="I17" s="217"/>
      <c r="J17" s="217"/>
      <c r="K17" s="217"/>
      <c r="L17" s="230"/>
      <c r="M17" s="217"/>
      <c r="N17" s="266"/>
      <c r="O17" s="266"/>
      <c r="P17" s="266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74"/>
      <c r="AH17" s="274"/>
      <c r="AI17" s="274"/>
      <c r="AJ17" s="274" t="s">
        <v>41</v>
      </c>
      <c r="AK17" s="274"/>
      <c r="AL17" s="274"/>
      <c r="AM17" s="274"/>
      <c r="AN17" s="274" t="s">
        <v>41</v>
      </c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</row>
    <row r="18" spans="1:82" s="82" customFormat="1" ht="56.1" customHeight="1" x14ac:dyDescent="0.25">
      <c r="A18" s="87">
        <v>11</v>
      </c>
      <c r="B18" s="213" t="s">
        <v>108</v>
      </c>
      <c r="C18" s="188" t="s">
        <v>55</v>
      </c>
      <c r="D18" s="263">
        <v>495</v>
      </c>
      <c r="E18" s="217"/>
      <c r="F18" s="217"/>
      <c r="G18" s="217"/>
      <c r="H18" s="217"/>
      <c r="I18" s="217">
        <v>1</v>
      </c>
      <c r="J18" s="217"/>
      <c r="K18" s="217"/>
      <c r="L18" s="231"/>
      <c r="M18" s="217"/>
      <c r="N18" s="274"/>
      <c r="O18" s="274"/>
      <c r="P18" s="274"/>
      <c r="Q18" s="231" t="s">
        <v>41</v>
      </c>
      <c r="R18" s="231"/>
      <c r="S18" s="231"/>
      <c r="T18" s="231"/>
      <c r="U18" s="231"/>
      <c r="V18" s="231"/>
      <c r="W18" s="231" t="s">
        <v>41</v>
      </c>
      <c r="X18" s="231" t="s">
        <v>41</v>
      </c>
      <c r="Y18" s="231" t="s">
        <v>41</v>
      </c>
      <c r="Z18" s="231" t="s">
        <v>41</v>
      </c>
      <c r="AA18" s="231"/>
      <c r="AB18" s="231"/>
      <c r="AC18" s="231" t="s">
        <v>41</v>
      </c>
      <c r="AD18" s="231" t="s">
        <v>41</v>
      </c>
      <c r="AE18" s="231"/>
      <c r="AF18" s="231" t="s">
        <v>41</v>
      </c>
      <c r="AG18" s="294"/>
      <c r="AH18" s="294" t="s">
        <v>41</v>
      </c>
      <c r="AI18" s="274"/>
      <c r="AJ18" s="274"/>
      <c r="AK18" s="274"/>
      <c r="AL18" s="274" t="s">
        <v>41</v>
      </c>
      <c r="AM18" s="274"/>
      <c r="AN18" s="274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</row>
    <row r="19" spans="1:82" s="82" customFormat="1" ht="56.1" customHeight="1" x14ac:dyDescent="0.25">
      <c r="A19" s="87">
        <v>12</v>
      </c>
      <c r="B19" s="188" t="s">
        <v>84</v>
      </c>
      <c r="C19" s="188" t="s">
        <v>55</v>
      </c>
      <c r="D19" s="263">
        <v>60</v>
      </c>
      <c r="E19" s="217"/>
      <c r="F19" s="217"/>
      <c r="G19" s="217"/>
      <c r="H19" s="217"/>
      <c r="I19" s="217">
        <v>1</v>
      </c>
      <c r="J19" s="217"/>
      <c r="K19" s="217"/>
      <c r="L19" s="231"/>
      <c r="M19" s="217"/>
      <c r="N19" s="274"/>
      <c r="O19" s="274"/>
      <c r="P19" s="274"/>
      <c r="Q19" s="231"/>
      <c r="R19" s="231"/>
      <c r="S19" s="231"/>
      <c r="T19" s="231"/>
      <c r="U19" s="231"/>
      <c r="V19" s="231"/>
      <c r="W19" s="231" t="s">
        <v>41</v>
      </c>
      <c r="X19" s="231" t="s">
        <v>41</v>
      </c>
      <c r="Y19" s="231" t="s">
        <v>41</v>
      </c>
      <c r="Z19" s="231" t="s">
        <v>41</v>
      </c>
      <c r="AA19" s="231"/>
      <c r="AB19" s="231"/>
      <c r="AC19" s="231" t="s">
        <v>41</v>
      </c>
      <c r="AD19" s="231" t="s">
        <v>41</v>
      </c>
      <c r="AE19" s="231"/>
      <c r="AF19" s="231"/>
      <c r="AG19" s="274" t="s">
        <v>41</v>
      </c>
      <c r="AH19" s="274"/>
      <c r="AI19" s="274"/>
      <c r="AJ19" s="274"/>
      <c r="AK19" s="274"/>
      <c r="AL19" s="274" t="s">
        <v>41</v>
      </c>
      <c r="AM19" s="274"/>
      <c r="AN19" s="274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</row>
    <row r="20" spans="1:82" s="82" customFormat="1" ht="56.1" customHeight="1" x14ac:dyDescent="0.25">
      <c r="A20" s="87">
        <v>13</v>
      </c>
      <c r="B20" s="188" t="s">
        <v>97</v>
      </c>
      <c r="C20" s="188" t="s">
        <v>55</v>
      </c>
      <c r="D20" s="263">
        <v>60</v>
      </c>
      <c r="E20" s="217"/>
      <c r="F20" s="217"/>
      <c r="G20" s="217"/>
      <c r="H20" s="217"/>
      <c r="I20" s="217">
        <v>1</v>
      </c>
      <c r="J20" s="217"/>
      <c r="K20" s="217"/>
      <c r="L20" s="231"/>
      <c r="M20" s="217"/>
      <c r="N20" s="274"/>
      <c r="O20" s="274"/>
      <c r="P20" s="274"/>
      <c r="Q20" s="231"/>
      <c r="R20" s="231"/>
      <c r="S20" s="231"/>
      <c r="T20" s="231"/>
      <c r="U20" s="231"/>
      <c r="V20" s="231"/>
      <c r="W20" s="231"/>
      <c r="X20" s="231"/>
      <c r="Y20" s="231" t="s">
        <v>41</v>
      </c>
      <c r="Z20" s="231" t="s">
        <v>41</v>
      </c>
      <c r="AA20" s="231"/>
      <c r="AB20" s="231"/>
      <c r="AC20" s="231"/>
      <c r="AD20" s="231" t="s">
        <v>41</v>
      </c>
      <c r="AE20" s="231" t="s">
        <v>41</v>
      </c>
      <c r="AF20" s="231"/>
      <c r="AG20" s="274" t="s">
        <v>41</v>
      </c>
      <c r="AH20" s="274"/>
      <c r="AI20" s="274"/>
      <c r="AJ20" s="274"/>
      <c r="AK20" s="274"/>
      <c r="AL20" s="274" t="s">
        <v>41</v>
      </c>
      <c r="AM20" s="274"/>
      <c r="AN20" s="274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</row>
    <row r="21" spans="1:82" s="82" customFormat="1" ht="56.1" customHeight="1" x14ac:dyDescent="0.25">
      <c r="A21" s="87">
        <v>14</v>
      </c>
      <c r="B21" s="188" t="s">
        <v>85</v>
      </c>
      <c r="C21" s="188" t="s">
        <v>55</v>
      </c>
      <c r="D21" s="263">
        <v>480</v>
      </c>
      <c r="E21" s="217"/>
      <c r="F21" s="217"/>
      <c r="G21" s="217"/>
      <c r="H21" s="217"/>
      <c r="I21" s="217">
        <v>1</v>
      </c>
      <c r="J21" s="217"/>
      <c r="K21" s="217"/>
      <c r="L21" s="231">
        <v>2</v>
      </c>
      <c r="M21" s="217"/>
      <c r="N21" s="274"/>
      <c r="O21" s="274"/>
      <c r="P21" s="274"/>
      <c r="Q21" s="231"/>
      <c r="R21" s="231"/>
      <c r="S21" s="231"/>
      <c r="T21" s="231"/>
      <c r="U21" s="231"/>
      <c r="V21" s="231" t="s">
        <v>41</v>
      </c>
      <c r="W21" s="231" t="s">
        <v>41</v>
      </c>
      <c r="X21" s="231" t="s">
        <v>41</v>
      </c>
      <c r="Y21" s="231" t="s">
        <v>41</v>
      </c>
      <c r="Z21" s="231" t="s">
        <v>41</v>
      </c>
      <c r="AA21" s="231"/>
      <c r="AB21" s="231" t="s">
        <v>41</v>
      </c>
      <c r="AC21" s="231" t="s">
        <v>41</v>
      </c>
      <c r="AD21" s="231" t="s">
        <v>41</v>
      </c>
      <c r="AE21" s="231"/>
      <c r="AF21" s="231" t="s">
        <v>41</v>
      </c>
      <c r="AG21" s="274" t="s">
        <v>41</v>
      </c>
      <c r="AH21" s="274"/>
      <c r="AI21" s="274"/>
      <c r="AJ21" s="274"/>
      <c r="AK21" s="274"/>
      <c r="AL21" s="274" t="s">
        <v>41</v>
      </c>
      <c r="AM21" s="274"/>
      <c r="AN21" s="274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</row>
    <row r="22" spans="1:82" s="82" customFormat="1" ht="56.1" customHeight="1" x14ac:dyDescent="0.25">
      <c r="A22" s="87">
        <v>15</v>
      </c>
      <c r="B22" s="188" t="s">
        <v>86</v>
      </c>
      <c r="C22" s="188" t="s">
        <v>55</v>
      </c>
      <c r="D22" s="217">
        <f>6*60*8</f>
        <v>2880</v>
      </c>
      <c r="E22" s="217"/>
      <c r="F22" s="217"/>
      <c r="G22" s="217"/>
      <c r="H22" s="217"/>
      <c r="I22" s="217"/>
      <c r="J22" s="217"/>
      <c r="K22" s="217"/>
      <c r="L22" s="231"/>
      <c r="M22" s="217"/>
      <c r="N22" s="274"/>
      <c r="O22" s="274"/>
      <c r="P22" s="274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74"/>
      <c r="AH22" s="274"/>
      <c r="AI22" s="274"/>
      <c r="AJ22" s="274" t="s">
        <v>41</v>
      </c>
      <c r="AK22" s="274"/>
      <c r="AL22" s="274"/>
      <c r="AM22" s="274"/>
      <c r="AN22" s="274" t="s">
        <v>41</v>
      </c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</row>
    <row r="23" spans="1:82" s="82" customFormat="1" ht="56.1" customHeight="1" x14ac:dyDescent="0.25">
      <c r="A23" s="87">
        <v>16</v>
      </c>
      <c r="B23" s="188" t="s">
        <v>87</v>
      </c>
      <c r="C23" s="188" t="s">
        <v>55</v>
      </c>
      <c r="D23" s="263">
        <v>120</v>
      </c>
      <c r="E23" s="217"/>
      <c r="F23" s="217"/>
      <c r="G23" s="217"/>
      <c r="H23" s="217"/>
      <c r="I23" s="217">
        <v>1</v>
      </c>
      <c r="J23" s="217"/>
      <c r="K23" s="217"/>
      <c r="L23" s="231"/>
      <c r="M23" s="217"/>
      <c r="N23" s="274"/>
      <c r="O23" s="274"/>
      <c r="P23" s="274"/>
      <c r="Q23" s="231" t="s">
        <v>41</v>
      </c>
      <c r="R23" s="231"/>
      <c r="S23" s="231"/>
      <c r="T23" s="231"/>
      <c r="U23" s="231"/>
      <c r="V23" s="231"/>
      <c r="W23" s="231"/>
      <c r="X23" s="231"/>
      <c r="Y23" s="231" t="s">
        <v>41</v>
      </c>
      <c r="Z23" s="231" t="s">
        <v>41</v>
      </c>
      <c r="AA23" s="231"/>
      <c r="AB23" s="231"/>
      <c r="AC23" s="231"/>
      <c r="AD23" s="231" t="s">
        <v>41</v>
      </c>
      <c r="AE23" s="231"/>
      <c r="AF23" s="231"/>
      <c r="AG23" s="274" t="s">
        <v>41</v>
      </c>
      <c r="AH23" s="274"/>
      <c r="AI23" s="274"/>
      <c r="AJ23" s="274"/>
      <c r="AK23" s="274"/>
      <c r="AL23" s="274" t="s">
        <v>41</v>
      </c>
      <c r="AM23" s="274"/>
      <c r="AN23" s="274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</row>
    <row r="24" spans="1:82" s="82" customFormat="1" ht="56.1" customHeight="1" x14ac:dyDescent="0.25">
      <c r="A24" s="87">
        <v>17</v>
      </c>
      <c r="B24" s="188" t="s">
        <v>88</v>
      </c>
      <c r="C24" s="188" t="s">
        <v>55</v>
      </c>
      <c r="D24" s="263">
        <v>120</v>
      </c>
      <c r="E24" s="217"/>
      <c r="F24" s="217"/>
      <c r="G24" s="217"/>
      <c r="H24" s="217"/>
      <c r="I24" s="217">
        <v>1</v>
      </c>
      <c r="J24" s="217"/>
      <c r="K24" s="217"/>
      <c r="L24" s="231"/>
      <c r="M24" s="217"/>
      <c r="N24" s="274"/>
      <c r="O24" s="274"/>
      <c r="P24" s="274"/>
      <c r="Q24" s="231" t="s">
        <v>41</v>
      </c>
      <c r="R24" s="231"/>
      <c r="S24" s="231"/>
      <c r="T24" s="231"/>
      <c r="U24" s="231"/>
      <c r="V24" s="231"/>
      <c r="W24" s="231" t="s">
        <v>41</v>
      </c>
      <c r="X24" s="231" t="s">
        <v>41</v>
      </c>
      <c r="Y24" s="231" t="s">
        <v>41</v>
      </c>
      <c r="Z24" s="231" t="s">
        <v>41</v>
      </c>
      <c r="AA24" s="231"/>
      <c r="AB24" s="231"/>
      <c r="AC24" s="231" t="s">
        <v>41</v>
      </c>
      <c r="AD24" s="231" t="s">
        <v>41</v>
      </c>
      <c r="AE24" s="231"/>
      <c r="AF24" s="231" t="s">
        <v>41</v>
      </c>
      <c r="AG24" s="274"/>
      <c r="AH24" s="274" t="s">
        <v>41</v>
      </c>
      <c r="AI24" s="274"/>
      <c r="AJ24" s="274"/>
      <c r="AK24" s="274"/>
      <c r="AL24" s="274"/>
      <c r="AM24" s="274" t="s">
        <v>41</v>
      </c>
      <c r="AN24" s="274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</row>
    <row r="25" spans="1:82" s="82" customFormat="1" ht="56.1" customHeight="1" x14ac:dyDescent="0.25">
      <c r="A25" s="87">
        <v>18</v>
      </c>
      <c r="B25" s="226" t="s">
        <v>150</v>
      </c>
      <c r="C25" s="188" t="s">
        <v>55</v>
      </c>
      <c r="D25" s="263">
        <v>240</v>
      </c>
      <c r="E25" s="228"/>
      <c r="F25" s="228"/>
      <c r="G25" s="228"/>
      <c r="H25" s="217"/>
      <c r="I25" s="217">
        <v>1</v>
      </c>
      <c r="J25" s="217"/>
      <c r="K25" s="217"/>
      <c r="L25" s="274">
        <v>2</v>
      </c>
      <c r="M25" s="217"/>
      <c r="N25" s="274">
        <v>1</v>
      </c>
      <c r="O25" s="274"/>
      <c r="P25" s="274">
        <v>1</v>
      </c>
      <c r="Q25" s="231"/>
      <c r="R25" s="231"/>
      <c r="S25" s="231"/>
      <c r="T25" s="231"/>
      <c r="U25" s="231"/>
      <c r="V25" s="231"/>
      <c r="W25" s="231" t="s">
        <v>41</v>
      </c>
      <c r="X25" s="231" t="s">
        <v>41</v>
      </c>
      <c r="Y25" s="231" t="s">
        <v>41</v>
      </c>
      <c r="Z25" s="231" t="s">
        <v>41</v>
      </c>
      <c r="AA25" s="231"/>
      <c r="AB25" s="231"/>
      <c r="AC25" s="231" t="s">
        <v>41</v>
      </c>
      <c r="AD25" s="231" t="s">
        <v>41</v>
      </c>
      <c r="AE25" s="231" t="s">
        <v>41</v>
      </c>
      <c r="AF25" s="231" t="s">
        <v>41</v>
      </c>
      <c r="AG25" s="274" t="s">
        <v>41</v>
      </c>
      <c r="AH25" s="274"/>
      <c r="AI25" s="274"/>
      <c r="AJ25" s="274"/>
      <c r="AK25" s="274"/>
      <c r="AL25" s="274" t="s">
        <v>41</v>
      </c>
      <c r="AM25" s="274"/>
      <c r="AN25" s="274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</row>
    <row r="26" spans="1:82" s="82" customFormat="1" ht="49.5" customHeight="1" x14ac:dyDescent="0.25">
      <c r="A26" s="87">
        <v>19</v>
      </c>
      <c r="B26" s="226" t="s">
        <v>151</v>
      </c>
      <c r="C26" s="188" t="s">
        <v>55</v>
      </c>
      <c r="D26" s="263">
        <f>14*8*60</f>
        <v>6720</v>
      </c>
      <c r="E26" s="228"/>
      <c r="F26" s="228"/>
      <c r="G26" s="228"/>
      <c r="H26" s="217"/>
      <c r="I26" s="217"/>
      <c r="J26" s="217"/>
      <c r="K26" s="217"/>
      <c r="L26" s="274"/>
      <c r="M26" s="217"/>
      <c r="N26" s="274"/>
      <c r="O26" s="274"/>
      <c r="P26" s="274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74"/>
      <c r="AH26" s="274"/>
      <c r="AI26" s="274"/>
      <c r="AJ26" s="274" t="s">
        <v>41</v>
      </c>
      <c r="AK26" s="274"/>
      <c r="AL26" s="274"/>
      <c r="AM26" s="274"/>
      <c r="AN26" s="274" t="s">
        <v>41</v>
      </c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</row>
    <row r="27" spans="1:82" s="82" customFormat="1" ht="49.5" customHeight="1" x14ac:dyDescent="0.25">
      <c r="A27" s="87">
        <v>20</v>
      </c>
      <c r="B27" s="226" t="s">
        <v>89</v>
      </c>
      <c r="C27" s="188" t="s">
        <v>55</v>
      </c>
      <c r="D27" s="263">
        <v>30</v>
      </c>
      <c r="E27" s="228"/>
      <c r="F27" s="228"/>
      <c r="G27" s="228"/>
      <c r="H27" s="217"/>
      <c r="I27" s="217">
        <v>1</v>
      </c>
      <c r="J27" s="217"/>
      <c r="K27" s="217"/>
      <c r="L27" s="274"/>
      <c r="M27" s="217"/>
      <c r="N27" s="274"/>
      <c r="O27" s="274"/>
      <c r="P27" s="274"/>
      <c r="Q27" s="231"/>
      <c r="R27" s="231"/>
      <c r="S27" s="231"/>
      <c r="T27" s="231"/>
      <c r="U27" s="231"/>
      <c r="V27" s="231"/>
      <c r="W27" s="231"/>
      <c r="X27" s="231"/>
      <c r="Y27" s="231" t="s">
        <v>41</v>
      </c>
      <c r="Z27" s="231" t="s">
        <v>41</v>
      </c>
      <c r="AA27" s="231"/>
      <c r="AB27" s="231"/>
      <c r="AC27" s="231"/>
      <c r="AD27" s="231" t="s">
        <v>41</v>
      </c>
      <c r="AE27" s="231"/>
      <c r="AF27" s="231"/>
      <c r="AG27" s="274"/>
      <c r="AH27" s="274" t="s">
        <v>41</v>
      </c>
      <c r="AI27" s="274"/>
      <c r="AJ27" s="274"/>
      <c r="AK27" s="274"/>
      <c r="AL27" s="274"/>
      <c r="AM27" s="274" t="s">
        <v>41</v>
      </c>
      <c r="AN27" s="274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</row>
    <row r="28" spans="1:82" s="82" customFormat="1" ht="56.1" customHeight="1" x14ac:dyDescent="0.25">
      <c r="A28" s="87">
        <v>21</v>
      </c>
      <c r="B28" s="188" t="s">
        <v>152</v>
      </c>
      <c r="C28" s="188" t="s">
        <v>55</v>
      </c>
      <c r="D28" s="263">
        <v>30</v>
      </c>
      <c r="E28" s="228"/>
      <c r="F28" s="228"/>
      <c r="G28" s="228"/>
      <c r="H28" s="217"/>
      <c r="I28" s="217">
        <v>1</v>
      </c>
      <c r="J28" s="217"/>
      <c r="K28" s="217"/>
      <c r="L28" s="274">
        <v>1</v>
      </c>
      <c r="M28" s="217"/>
      <c r="N28" s="274"/>
      <c r="O28" s="274"/>
      <c r="P28" s="274"/>
      <c r="Q28" s="231"/>
      <c r="R28" s="231"/>
      <c r="S28" s="231"/>
      <c r="T28" s="231"/>
      <c r="U28" s="231" t="s">
        <v>41</v>
      </c>
      <c r="V28" s="231"/>
      <c r="W28" s="231" t="s">
        <v>41</v>
      </c>
      <c r="X28" s="231"/>
      <c r="Y28" s="231" t="s">
        <v>41</v>
      </c>
      <c r="Z28" s="231" t="s">
        <v>41</v>
      </c>
      <c r="AA28" s="231" t="s">
        <v>41</v>
      </c>
      <c r="AB28" s="231"/>
      <c r="AC28" s="231" t="s">
        <v>41</v>
      </c>
      <c r="AD28" s="231" t="s">
        <v>41</v>
      </c>
      <c r="AE28" s="231"/>
      <c r="AF28" s="231"/>
      <c r="AG28" s="274" t="s">
        <v>41</v>
      </c>
      <c r="AH28" s="274"/>
      <c r="AI28" s="274"/>
      <c r="AJ28" s="274"/>
      <c r="AK28" s="274"/>
      <c r="AL28" s="274" t="s">
        <v>41</v>
      </c>
      <c r="AM28" s="274"/>
      <c r="AN28" s="274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</row>
    <row r="29" spans="1:82" s="82" customFormat="1" ht="56.1" customHeight="1" x14ac:dyDescent="0.25">
      <c r="A29" s="87">
        <v>22</v>
      </c>
      <c r="B29" s="226" t="s">
        <v>64</v>
      </c>
      <c r="C29" s="188" t="s">
        <v>55</v>
      </c>
      <c r="D29" s="263">
        <v>480</v>
      </c>
      <c r="E29" s="228"/>
      <c r="F29" s="228"/>
      <c r="G29" s="228"/>
      <c r="H29" s="217"/>
      <c r="I29" s="217"/>
      <c r="J29" s="217"/>
      <c r="K29" s="217"/>
      <c r="L29" s="274"/>
      <c r="M29" s="217"/>
      <c r="N29" s="274"/>
      <c r="O29" s="274"/>
      <c r="P29" s="274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74"/>
      <c r="AH29" s="274"/>
      <c r="AI29" s="274"/>
      <c r="AJ29" s="274" t="s">
        <v>41</v>
      </c>
      <c r="AK29" s="274"/>
      <c r="AL29" s="274"/>
      <c r="AM29" s="274"/>
      <c r="AN29" s="274" t="s">
        <v>41</v>
      </c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</row>
    <row r="30" spans="1:82" s="82" customFormat="1" ht="56.1" customHeight="1" x14ac:dyDescent="0.25">
      <c r="A30" s="87">
        <v>23</v>
      </c>
      <c r="B30" s="188" t="s">
        <v>153</v>
      </c>
      <c r="C30" s="188" t="s">
        <v>55</v>
      </c>
      <c r="D30" s="263">
        <v>20</v>
      </c>
      <c r="E30" s="228"/>
      <c r="F30" s="228"/>
      <c r="G30" s="228"/>
      <c r="H30" s="217"/>
      <c r="I30" s="217"/>
      <c r="J30" s="217">
        <v>1</v>
      </c>
      <c r="K30" s="217"/>
      <c r="L30" s="274"/>
      <c r="M30" s="217"/>
      <c r="N30" s="274"/>
      <c r="O30" s="274"/>
      <c r="P30" s="274"/>
      <c r="Q30" s="231"/>
      <c r="R30" s="231"/>
      <c r="S30" s="231"/>
      <c r="T30" s="231"/>
      <c r="U30" s="231"/>
      <c r="V30" s="231"/>
      <c r="W30" s="231"/>
      <c r="X30" s="231" t="s">
        <v>41</v>
      </c>
      <c r="Y30" s="231" t="s">
        <v>41</v>
      </c>
      <c r="Z30" s="231" t="s">
        <v>41</v>
      </c>
      <c r="AA30" s="231"/>
      <c r="AB30" s="231"/>
      <c r="AC30" s="231" t="s">
        <v>41</v>
      </c>
      <c r="AD30" s="231" t="s">
        <v>41</v>
      </c>
      <c r="AE30" s="231"/>
      <c r="AF30" s="231" t="s">
        <v>41</v>
      </c>
      <c r="AG30" s="274"/>
      <c r="AH30" s="274" t="s">
        <v>41</v>
      </c>
      <c r="AI30" s="274"/>
      <c r="AJ30" s="274"/>
      <c r="AK30" s="274"/>
      <c r="AL30" s="274"/>
      <c r="AM30" s="274" t="s">
        <v>41</v>
      </c>
      <c r="AN30" s="274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</row>
    <row r="31" spans="1:82" s="82" customFormat="1" ht="56.1" customHeight="1" x14ac:dyDescent="0.25">
      <c r="A31" s="87">
        <v>24</v>
      </c>
      <c r="B31" s="188" t="s">
        <v>157</v>
      </c>
      <c r="C31" s="188" t="s">
        <v>55</v>
      </c>
      <c r="D31" s="315">
        <v>5</v>
      </c>
      <c r="E31" s="228"/>
      <c r="F31" s="228"/>
      <c r="G31" s="228"/>
      <c r="H31" s="217">
        <v>1</v>
      </c>
      <c r="I31" s="217"/>
      <c r="J31" s="217"/>
      <c r="K31" s="217"/>
      <c r="L31" s="274">
        <v>1</v>
      </c>
      <c r="M31" s="217"/>
      <c r="N31" s="274"/>
      <c r="O31" s="274"/>
      <c r="P31" s="274"/>
      <c r="Q31" s="231" t="s">
        <v>41</v>
      </c>
      <c r="R31" s="231"/>
      <c r="S31" s="231"/>
      <c r="T31" s="231"/>
      <c r="U31" s="231"/>
      <c r="V31" s="231" t="s">
        <v>41</v>
      </c>
      <c r="W31" s="231" t="s">
        <v>41</v>
      </c>
      <c r="X31" s="231" t="s">
        <v>41</v>
      </c>
      <c r="Y31" s="231" t="s">
        <v>41</v>
      </c>
      <c r="Z31" s="231" t="s">
        <v>41</v>
      </c>
      <c r="AA31" s="231"/>
      <c r="AB31" s="231" t="s">
        <v>41</v>
      </c>
      <c r="AC31" s="231" t="s">
        <v>41</v>
      </c>
      <c r="AD31" s="231" t="s">
        <v>41</v>
      </c>
      <c r="AE31" s="231"/>
      <c r="AF31" s="231" t="s">
        <v>41</v>
      </c>
      <c r="AG31" s="274" t="s">
        <v>41</v>
      </c>
      <c r="AH31" s="274"/>
      <c r="AI31" s="274"/>
      <c r="AJ31" s="274"/>
      <c r="AK31" s="274"/>
      <c r="AL31" s="274" t="s">
        <v>41</v>
      </c>
      <c r="AM31" s="274"/>
      <c r="AN31" s="274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</row>
    <row r="32" spans="1:82" s="82" customFormat="1" ht="56.1" customHeight="1" x14ac:dyDescent="0.25">
      <c r="A32" s="87">
        <v>25</v>
      </c>
      <c r="B32" s="188" t="s">
        <v>110</v>
      </c>
      <c r="C32" s="188" t="s">
        <v>55</v>
      </c>
      <c r="D32" s="315">
        <v>240</v>
      </c>
      <c r="E32" s="228"/>
      <c r="F32" s="228"/>
      <c r="G32" s="228"/>
      <c r="H32" s="217"/>
      <c r="I32" s="217"/>
      <c r="J32" s="217"/>
      <c r="K32" s="217"/>
      <c r="L32" s="274"/>
      <c r="M32" s="217"/>
      <c r="N32" s="274"/>
      <c r="O32" s="274"/>
      <c r="P32" s="274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74"/>
      <c r="AH32" s="274"/>
      <c r="AI32" s="274"/>
      <c r="AJ32" s="274" t="s">
        <v>41</v>
      </c>
      <c r="AK32" s="274"/>
      <c r="AL32" s="274"/>
      <c r="AM32" s="274"/>
      <c r="AN32" s="274" t="s">
        <v>41</v>
      </c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</row>
    <row r="33" spans="1:82" s="82" customFormat="1" ht="56.1" customHeight="1" x14ac:dyDescent="0.25">
      <c r="A33" s="87">
        <v>26</v>
      </c>
      <c r="B33" s="188" t="s">
        <v>154</v>
      </c>
      <c r="C33" s="188" t="s">
        <v>55</v>
      </c>
      <c r="D33" s="315">
        <v>10</v>
      </c>
      <c r="E33" s="228"/>
      <c r="F33" s="228"/>
      <c r="G33" s="228"/>
      <c r="H33" s="217">
        <v>1</v>
      </c>
      <c r="I33" s="217"/>
      <c r="J33" s="217"/>
      <c r="K33" s="217"/>
      <c r="L33" s="274"/>
      <c r="M33" s="217"/>
      <c r="N33" s="274"/>
      <c r="O33" s="274"/>
      <c r="P33" s="274"/>
      <c r="Q33" s="231"/>
      <c r="R33" s="231"/>
      <c r="S33" s="231"/>
      <c r="T33" s="231"/>
      <c r="U33" s="231"/>
      <c r="V33" s="231"/>
      <c r="W33" s="231"/>
      <c r="X33" s="231"/>
      <c r="Y33" s="231" t="s">
        <v>41</v>
      </c>
      <c r="Z33" s="231"/>
      <c r="AA33" s="231"/>
      <c r="AB33" s="231"/>
      <c r="AC33" s="231"/>
      <c r="AD33" s="231"/>
      <c r="AE33" s="231"/>
      <c r="AF33" s="231"/>
      <c r="AG33" s="274"/>
      <c r="AH33" s="274"/>
      <c r="AI33" s="274" t="s">
        <v>41</v>
      </c>
      <c r="AJ33" s="274"/>
      <c r="AK33" s="274"/>
      <c r="AL33" s="274" t="s">
        <v>41</v>
      </c>
      <c r="AM33" s="274"/>
      <c r="AN33" s="274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</row>
    <row r="34" spans="1:82" s="82" customFormat="1" ht="56.1" customHeight="1" x14ac:dyDescent="0.25">
      <c r="A34" s="87">
        <v>27</v>
      </c>
      <c r="B34" s="188" t="s">
        <v>155</v>
      </c>
      <c r="C34" s="188" t="s">
        <v>37</v>
      </c>
      <c r="D34" s="232">
        <v>5</v>
      </c>
      <c r="E34" s="278"/>
      <c r="F34" s="278"/>
      <c r="G34" s="278">
        <v>1</v>
      </c>
      <c r="H34" s="217"/>
      <c r="I34" s="217"/>
      <c r="J34" s="217"/>
      <c r="K34" s="217"/>
      <c r="L34" s="274"/>
      <c r="M34" s="217"/>
      <c r="N34" s="274"/>
      <c r="O34" s="274"/>
      <c r="P34" s="274"/>
      <c r="Q34" s="274" t="s">
        <v>41</v>
      </c>
      <c r="R34" s="274" t="s">
        <v>41</v>
      </c>
      <c r="S34" s="274" t="s">
        <v>41</v>
      </c>
      <c r="T34" s="274" t="s">
        <v>41</v>
      </c>
      <c r="U34" s="274"/>
      <c r="V34" s="274"/>
      <c r="W34" s="274" t="s">
        <v>41</v>
      </c>
      <c r="X34" s="274" t="s">
        <v>41</v>
      </c>
      <c r="Y34" s="274" t="s">
        <v>41</v>
      </c>
      <c r="Z34" s="274" t="s">
        <v>41</v>
      </c>
      <c r="AA34" s="274"/>
      <c r="AB34" s="274"/>
      <c r="AC34" s="274" t="s">
        <v>41</v>
      </c>
      <c r="AD34" s="274" t="s">
        <v>41</v>
      </c>
      <c r="AE34" s="274"/>
      <c r="AF34" s="274" t="s">
        <v>41</v>
      </c>
      <c r="AG34" s="274" t="s">
        <v>41</v>
      </c>
      <c r="AH34" s="274"/>
      <c r="AI34" s="274"/>
      <c r="AJ34" s="274"/>
      <c r="AK34" s="274"/>
      <c r="AL34" s="274" t="s">
        <v>41</v>
      </c>
      <c r="AM34" s="274"/>
      <c r="AN34" s="274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</row>
    <row r="35" spans="1:82" s="82" customFormat="1" ht="56.1" customHeight="1" x14ac:dyDescent="0.25">
      <c r="A35" s="87">
        <v>28</v>
      </c>
      <c r="B35" s="188" t="s">
        <v>96</v>
      </c>
      <c r="C35" s="188" t="s">
        <v>37</v>
      </c>
      <c r="D35" s="232">
        <v>15</v>
      </c>
      <c r="E35" s="278"/>
      <c r="F35" s="278"/>
      <c r="G35" s="278">
        <v>1</v>
      </c>
      <c r="H35" s="217"/>
      <c r="I35" s="217"/>
      <c r="J35" s="217"/>
      <c r="K35" s="217"/>
      <c r="L35" s="274">
        <v>2</v>
      </c>
      <c r="M35" s="217"/>
      <c r="N35" s="274"/>
      <c r="O35" s="274"/>
      <c r="P35" s="274"/>
      <c r="Q35" s="274"/>
      <c r="R35" s="274"/>
      <c r="S35" s="274"/>
      <c r="T35" s="274"/>
      <c r="U35" s="274"/>
      <c r="V35" s="274" t="s">
        <v>41</v>
      </c>
      <c r="W35" s="274" t="s">
        <v>41</v>
      </c>
      <c r="X35" s="274" t="s">
        <v>41</v>
      </c>
      <c r="Y35" s="274" t="s">
        <v>41</v>
      </c>
      <c r="Z35" s="274" t="s">
        <v>41</v>
      </c>
      <c r="AA35" s="274"/>
      <c r="AB35" s="274" t="s">
        <v>41</v>
      </c>
      <c r="AC35" s="274" t="s">
        <v>41</v>
      </c>
      <c r="AD35" s="274" t="s">
        <v>41</v>
      </c>
      <c r="AE35" s="274"/>
      <c r="AF35" s="274" t="s">
        <v>41</v>
      </c>
      <c r="AG35" s="274" t="s">
        <v>41</v>
      </c>
      <c r="AH35" s="274"/>
      <c r="AI35" s="274"/>
      <c r="AJ35" s="274"/>
      <c r="AK35" s="274"/>
      <c r="AL35" s="274" t="s">
        <v>41</v>
      </c>
      <c r="AM35" s="274"/>
      <c r="AN35" s="274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</row>
    <row r="36" spans="1:82" s="82" customFormat="1" ht="56.1" customHeight="1" x14ac:dyDescent="0.25">
      <c r="A36" s="87">
        <v>29</v>
      </c>
      <c r="B36" s="188" t="s">
        <v>156</v>
      </c>
      <c r="C36" s="188" t="s">
        <v>37</v>
      </c>
      <c r="D36" s="232">
        <v>5</v>
      </c>
      <c r="E36" s="278"/>
      <c r="F36" s="278"/>
      <c r="G36" s="278">
        <v>1</v>
      </c>
      <c r="H36" s="217"/>
      <c r="I36" s="217"/>
      <c r="J36" s="217"/>
      <c r="K36" s="217"/>
      <c r="L36" s="274"/>
      <c r="M36" s="217">
        <v>1</v>
      </c>
      <c r="N36" s="274">
        <v>1</v>
      </c>
      <c r="O36" s="274"/>
      <c r="P36" s="274"/>
      <c r="Q36" s="274" t="s">
        <v>41</v>
      </c>
      <c r="R36" s="274"/>
      <c r="S36" s="274"/>
      <c r="T36" s="274"/>
      <c r="U36" s="274"/>
      <c r="V36" s="274"/>
      <c r="W36" s="274" t="s">
        <v>41</v>
      </c>
      <c r="X36" s="274" t="s">
        <v>41</v>
      </c>
      <c r="Y36" s="274" t="s">
        <v>41</v>
      </c>
      <c r="Z36" s="274" t="s">
        <v>41</v>
      </c>
      <c r="AA36" s="274"/>
      <c r="AB36" s="274"/>
      <c r="AC36" s="274" t="s">
        <v>41</v>
      </c>
      <c r="AD36" s="274" t="s">
        <v>41</v>
      </c>
      <c r="AE36" s="274" t="s">
        <v>41</v>
      </c>
      <c r="AF36" s="274" t="s">
        <v>41</v>
      </c>
      <c r="AG36" s="274" t="s">
        <v>41</v>
      </c>
      <c r="AH36" s="274"/>
      <c r="AI36" s="274"/>
      <c r="AJ36" s="274"/>
      <c r="AK36" s="274"/>
      <c r="AL36" s="274" t="s">
        <v>41</v>
      </c>
      <c r="AM36" s="274"/>
      <c r="AN36" s="274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</row>
    <row r="37" spans="1:82" s="82" customFormat="1" ht="56.1" customHeight="1" x14ac:dyDescent="0.25">
      <c r="A37" s="87">
        <v>30</v>
      </c>
      <c r="B37" s="188" t="s">
        <v>114</v>
      </c>
      <c r="C37" s="188" t="s">
        <v>37</v>
      </c>
      <c r="D37" s="232">
        <v>240</v>
      </c>
      <c r="E37" s="281"/>
      <c r="F37" s="281"/>
      <c r="G37" s="281"/>
      <c r="H37" s="217"/>
      <c r="I37" s="217"/>
      <c r="J37" s="217"/>
      <c r="K37" s="217"/>
      <c r="L37" s="274"/>
      <c r="M37" s="217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 t="s">
        <v>41</v>
      </c>
      <c r="AK37" s="274"/>
      <c r="AL37" s="274"/>
      <c r="AM37" s="274"/>
      <c r="AN37" s="274" t="s">
        <v>41</v>
      </c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</row>
    <row r="38" spans="1:82" s="93" customFormat="1" x14ac:dyDescent="0.25">
      <c r="A38" s="365" t="s">
        <v>33</v>
      </c>
      <c r="B38" s="365"/>
      <c r="C38" s="365"/>
      <c r="D38" s="90">
        <f>SUM(D8:D37)</f>
        <v>13970</v>
      </c>
      <c r="E38" s="90">
        <f>SUM(E8:E37)</f>
        <v>4</v>
      </c>
      <c r="F38" s="90"/>
      <c r="G38" s="90">
        <f t="shared" ref="G38:N38" si="0">SUM(G8:G37)</f>
        <v>3</v>
      </c>
      <c r="H38" s="90">
        <f t="shared" si="0"/>
        <v>3</v>
      </c>
      <c r="I38" s="90">
        <f t="shared" si="0"/>
        <v>9</v>
      </c>
      <c r="J38" s="90">
        <f t="shared" si="0"/>
        <v>2</v>
      </c>
      <c r="K38" s="90">
        <f t="shared" si="0"/>
        <v>0</v>
      </c>
      <c r="L38" s="90">
        <f t="shared" si="0"/>
        <v>11</v>
      </c>
      <c r="M38" s="90">
        <f t="shared" si="0"/>
        <v>1</v>
      </c>
      <c r="N38" s="90">
        <f t="shared" si="0"/>
        <v>2</v>
      </c>
      <c r="O38" s="90"/>
      <c r="P38" s="90">
        <f>SUM(P8:P37)</f>
        <v>1</v>
      </c>
      <c r="Q38" s="91">
        <f>+COUNTA(Q8:Q37)</f>
        <v>11</v>
      </c>
      <c r="R38" s="91">
        <f t="shared" ref="R38:AN38" si="1">+COUNTA(R8:R37)</f>
        <v>4</v>
      </c>
      <c r="S38" s="91">
        <f t="shared" si="1"/>
        <v>4</v>
      </c>
      <c r="T38" s="91">
        <f t="shared" si="1"/>
        <v>4</v>
      </c>
      <c r="U38" s="91">
        <f t="shared" si="1"/>
        <v>1</v>
      </c>
      <c r="V38" s="91">
        <f t="shared" si="1"/>
        <v>5</v>
      </c>
      <c r="W38" s="91">
        <f t="shared" si="1"/>
        <v>13</v>
      </c>
      <c r="X38" s="91">
        <f t="shared" si="1"/>
        <v>14</v>
      </c>
      <c r="Y38" s="91">
        <f t="shared" si="1"/>
        <v>21</v>
      </c>
      <c r="Z38" s="91">
        <f t="shared" si="1"/>
        <v>20</v>
      </c>
      <c r="AA38" s="91">
        <f t="shared" si="1"/>
        <v>1</v>
      </c>
      <c r="AB38" s="91">
        <f t="shared" si="1"/>
        <v>5</v>
      </c>
      <c r="AC38" s="91">
        <f t="shared" si="1"/>
        <v>15</v>
      </c>
      <c r="AD38" s="91">
        <f t="shared" si="1"/>
        <v>20</v>
      </c>
      <c r="AE38" s="91">
        <f t="shared" si="1"/>
        <v>3</v>
      </c>
      <c r="AF38" s="91">
        <f t="shared" si="1"/>
        <v>13</v>
      </c>
      <c r="AG38" s="91">
        <f t="shared" si="1"/>
        <v>15</v>
      </c>
      <c r="AH38" s="91">
        <f t="shared" si="1"/>
        <v>5</v>
      </c>
      <c r="AI38" s="91">
        <f t="shared" si="1"/>
        <v>2</v>
      </c>
      <c r="AJ38" s="91">
        <f t="shared" si="1"/>
        <v>8</v>
      </c>
      <c r="AK38" s="91">
        <f t="shared" si="1"/>
        <v>0</v>
      </c>
      <c r="AL38" s="91">
        <f t="shared" si="1"/>
        <v>18</v>
      </c>
      <c r="AM38" s="91">
        <f t="shared" si="1"/>
        <v>4</v>
      </c>
      <c r="AN38" s="91">
        <f t="shared" si="1"/>
        <v>8</v>
      </c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</row>
    <row r="39" spans="1:82" x14ac:dyDescent="0.25">
      <c r="AK39" s="94"/>
      <c r="AN39" s="95"/>
    </row>
    <row r="40" spans="1:82" x14ac:dyDescent="0.25">
      <c r="B40" s="96"/>
      <c r="C40" s="133" t="s">
        <v>34</v>
      </c>
      <c r="D40" s="91">
        <f>ROUNDUP((D38/60/8),0)</f>
        <v>30</v>
      </c>
      <c r="E40" s="94"/>
      <c r="F40" s="94"/>
      <c r="G40" s="94"/>
    </row>
    <row r="41" spans="1:82" s="74" customFormat="1" x14ac:dyDescent="0.25">
      <c r="A41" s="72"/>
      <c r="B41" s="72"/>
      <c r="C41" s="93"/>
      <c r="D41" s="97"/>
      <c r="E41" s="94"/>
      <c r="F41" s="94"/>
      <c r="G41" s="94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</row>
    <row r="42" spans="1:82" s="74" customFormat="1" x14ac:dyDescent="0.25">
      <c r="A42" s="72"/>
      <c r="B42" s="72"/>
      <c r="C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</row>
  </sheetData>
  <mergeCells count="27">
    <mergeCell ref="AK5:AK6"/>
    <mergeCell ref="AL5:AL7"/>
    <mergeCell ref="A38:C38"/>
    <mergeCell ref="AM5:AM7"/>
    <mergeCell ref="AN5:AN7"/>
    <mergeCell ref="E6:K6"/>
    <mergeCell ref="L6:M6"/>
    <mergeCell ref="N6:P6"/>
    <mergeCell ref="Q6:V6"/>
    <mergeCell ref="X6:AC6"/>
    <mergeCell ref="AD6:AF6"/>
    <mergeCell ref="A1:AN1"/>
    <mergeCell ref="A2:AN2"/>
    <mergeCell ref="A4:A7"/>
    <mergeCell ref="B4:B7"/>
    <mergeCell ref="C4:C7"/>
    <mergeCell ref="D4:D7"/>
    <mergeCell ref="E4:P4"/>
    <mergeCell ref="Q4:AF4"/>
    <mergeCell ref="AG4:AK4"/>
    <mergeCell ref="AL4:AN4"/>
    <mergeCell ref="E5:P5"/>
    <mergeCell ref="Q5:AF5"/>
    <mergeCell ref="AG5:AG6"/>
    <mergeCell ref="AH5:AH6"/>
    <mergeCell ref="AI5:AI6"/>
    <mergeCell ref="AJ5:AJ6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CC43"/>
  <sheetViews>
    <sheetView zoomScale="70" zoomScaleNormal="70" workbookViewId="0">
      <pane xSplit="2" ySplit="7" topLeftCell="E19" activePane="bottomRight" state="frozen"/>
      <selection activeCell="C8" sqref="C8"/>
      <selection pane="topRight" activeCell="C8" sqref="C8"/>
      <selection pane="bottomLeft" activeCell="C8" sqref="C8"/>
      <selection pane="bottomRight" activeCell="L19" sqref="L19"/>
    </sheetView>
  </sheetViews>
  <sheetFormatPr baseColWidth="10" defaultColWidth="13.33203125" defaultRowHeight="15.75" x14ac:dyDescent="0.25"/>
  <cols>
    <col min="1" max="1" width="11.83203125" style="72" customWidth="1"/>
    <col min="2" max="2" width="71.5" style="72" customWidth="1"/>
    <col min="3" max="3" width="50" style="72" customWidth="1"/>
    <col min="4" max="4" width="11.1640625" style="73" customWidth="1"/>
    <col min="5" max="8" width="7" style="74" customWidth="1"/>
    <col min="9" max="9" width="10.1640625" style="74" customWidth="1"/>
    <col min="10" max="10" width="11" style="74" customWidth="1"/>
    <col min="11" max="11" width="9.33203125" style="74" customWidth="1"/>
    <col min="12" max="12" width="9.6640625" style="74" customWidth="1"/>
    <col min="13" max="13" width="9.33203125" style="74" customWidth="1"/>
    <col min="14" max="14" width="11.6640625" style="74" customWidth="1"/>
    <col min="15" max="15" width="11.1640625" style="74" customWidth="1"/>
    <col min="16" max="16" width="11.5" style="74" customWidth="1"/>
    <col min="17" max="21" width="7" style="74" customWidth="1"/>
    <col min="22" max="22" width="26.1640625" style="74" customWidth="1"/>
    <col min="23" max="34" width="7" style="74" customWidth="1"/>
    <col min="35" max="35" width="6.5" style="74" customWidth="1"/>
    <col min="36" max="38" width="9.6640625" style="72" customWidth="1"/>
    <col min="39" max="16384" width="13.33203125" style="72"/>
  </cols>
  <sheetData>
    <row r="1" spans="1:81" ht="24.75" customHeight="1" x14ac:dyDescent="0.25">
      <c r="A1" s="366" t="s">
        <v>40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</row>
    <row r="2" spans="1:81" ht="27.75" customHeight="1" x14ac:dyDescent="0.25">
      <c r="A2" s="366" t="s">
        <v>222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</row>
    <row r="4" spans="1:81" s="75" customFormat="1" ht="26.1" customHeight="1" x14ac:dyDescent="0.2">
      <c r="A4" s="367" t="s">
        <v>0</v>
      </c>
      <c r="B4" s="381" t="s">
        <v>1</v>
      </c>
      <c r="C4" s="381" t="s">
        <v>2</v>
      </c>
      <c r="D4" s="383" t="s">
        <v>3</v>
      </c>
      <c r="E4" s="386" t="s">
        <v>4</v>
      </c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8"/>
      <c r="Q4" s="372" t="s">
        <v>5</v>
      </c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4"/>
      <c r="AE4" s="367" t="s">
        <v>6</v>
      </c>
      <c r="AF4" s="367"/>
      <c r="AG4" s="367"/>
      <c r="AH4" s="367"/>
      <c r="AI4" s="367"/>
      <c r="AJ4" s="374" t="s">
        <v>7</v>
      </c>
      <c r="AK4" s="367"/>
      <c r="AL4" s="367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</row>
    <row r="5" spans="1:81" s="75" customFormat="1" ht="26.1" customHeight="1" x14ac:dyDescent="0.2">
      <c r="A5" s="367"/>
      <c r="B5" s="381"/>
      <c r="C5" s="381"/>
      <c r="D5" s="383"/>
      <c r="E5" s="386" t="s">
        <v>8</v>
      </c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8"/>
      <c r="Q5" s="372" t="s">
        <v>9</v>
      </c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4"/>
      <c r="AE5" s="369" t="s">
        <v>10</v>
      </c>
      <c r="AF5" s="369" t="s">
        <v>11</v>
      </c>
      <c r="AG5" s="369" t="s">
        <v>12</v>
      </c>
      <c r="AH5" s="369" t="s">
        <v>13</v>
      </c>
      <c r="AI5" s="369" t="s">
        <v>14</v>
      </c>
      <c r="AJ5" s="379" t="s">
        <v>15</v>
      </c>
      <c r="AK5" s="369" t="s">
        <v>16</v>
      </c>
      <c r="AL5" s="369" t="s">
        <v>17</v>
      </c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</row>
    <row r="6" spans="1:81" s="75" customFormat="1" ht="101.1" customHeight="1" x14ac:dyDescent="0.2">
      <c r="A6" s="367"/>
      <c r="B6" s="381"/>
      <c r="C6" s="381"/>
      <c r="D6" s="384"/>
      <c r="E6" s="386" t="s">
        <v>18</v>
      </c>
      <c r="F6" s="387"/>
      <c r="G6" s="387"/>
      <c r="H6" s="387"/>
      <c r="I6" s="387"/>
      <c r="J6" s="388"/>
      <c r="K6" s="386" t="s">
        <v>19</v>
      </c>
      <c r="L6" s="387"/>
      <c r="M6" s="388"/>
      <c r="N6" s="386" t="s">
        <v>20</v>
      </c>
      <c r="O6" s="387"/>
      <c r="P6" s="388"/>
      <c r="Q6" s="376" t="s">
        <v>21</v>
      </c>
      <c r="R6" s="377"/>
      <c r="S6" s="377"/>
      <c r="T6" s="377"/>
      <c r="U6" s="378"/>
      <c r="V6" s="134" t="s">
        <v>22</v>
      </c>
      <c r="W6" s="367" t="s">
        <v>95</v>
      </c>
      <c r="X6" s="367"/>
      <c r="Y6" s="367"/>
      <c r="Z6" s="367"/>
      <c r="AA6" s="372"/>
      <c r="AB6" s="372" t="s">
        <v>61</v>
      </c>
      <c r="AC6" s="373"/>
      <c r="AD6" s="374"/>
      <c r="AE6" s="369"/>
      <c r="AF6" s="369"/>
      <c r="AG6" s="369"/>
      <c r="AH6" s="369"/>
      <c r="AI6" s="369"/>
      <c r="AJ6" s="379"/>
      <c r="AK6" s="369"/>
      <c r="AL6" s="369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</row>
    <row r="7" spans="1:81" s="75" customFormat="1" ht="233.1" customHeight="1" x14ac:dyDescent="0.2">
      <c r="A7" s="368"/>
      <c r="B7" s="382"/>
      <c r="C7" s="382"/>
      <c r="D7" s="385"/>
      <c r="E7" s="211" t="s">
        <v>38</v>
      </c>
      <c r="F7" s="211" t="s">
        <v>39</v>
      </c>
      <c r="G7" s="211" t="s">
        <v>23</v>
      </c>
      <c r="H7" s="238" t="s">
        <v>73</v>
      </c>
      <c r="I7" s="212" t="s">
        <v>56</v>
      </c>
      <c r="J7" s="212" t="s">
        <v>91</v>
      </c>
      <c r="K7" s="215" t="s">
        <v>94</v>
      </c>
      <c r="L7" s="264" t="s">
        <v>52</v>
      </c>
      <c r="M7" s="264" t="s">
        <v>24</v>
      </c>
      <c r="N7" s="264" t="s">
        <v>25</v>
      </c>
      <c r="O7" s="264" t="s">
        <v>53</v>
      </c>
      <c r="P7" s="264" t="s">
        <v>93</v>
      </c>
      <c r="Q7" s="77" t="s">
        <v>26</v>
      </c>
      <c r="R7" s="77" t="s">
        <v>36</v>
      </c>
      <c r="S7" s="77" t="s">
        <v>35</v>
      </c>
      <c r="T7" s="147" t="s">
        <v>57</v>
      </c>
      <c r="U7" s="77" t="s">
        <v>27</v>
      </c>
      <c r="V7" s="104" t="s">
        <v>69</v>
      </c>
      <c r="W7" s="77" t="s">
        <v>28</v>
      </c>
      <c r="X7" s="77" t="s">
        <v>29</v>
      </c>
      <c r="Y7" s="77" t="s">
        <v>30</v>
      </c>
      <c r="Z7" s="77" t="s">
        <v>31</v>
      </c>
      <c r="AA7" s="79" t="s">
        <v>32</v>
      </c>
      <c r="AB7" s="78" t="s">
        <v>58</v>
      </c>
      <c r="AC7" s="78" t="s">
        <v>59</v>
      </c>
      <c r="AD7" s="78" t="s">
        <v>60</v>
      </c>
      <c r="AE7" s="136"/>
      <c r="AF7" s="136"/>
      <c r="AG7" s="136"/>
      <c r="AH7" s="136"/>
      <c r="AI7" s="136"/>
      <c r="AJ7" s="380"/>
      <c r="AK7" s="375"/>
      <c r="AL7" s="375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</row>
    <row r="8" spans="1:81" s="82" customFormat="1" ht="51" customHeight="1" x14ac:dyDescent="0.25">
      <c r="A8" s="87">
        <v>1</v>
      </c>
      <c r="B8" s="188" t="s">
        <v>102</v>
      </c>
      <c r="C8" s="188" t="s">
        <v>37</v>
      </c>
      <c r="D8" s="232">
        <v>1</v>
      </c>
      <c r="E8" s="217">
        <v>1</v>
      </c>
      <c r="F8" s="217"/>
      <c r="G8" s="217"/>
      <c r="H8" s="217"/>
      <c r="I8" s="217"/>
      <c r="J8" s="217"/>
      <c r="K8" s="217"/>
      <c r="L8" s="217"/>
      <c r="M8" s="217"/>
      <c r="N8" s="266"/>
      <c r="O8" s="266"/>
      <c r="P8" s="266"/>
      <c r="Q8" s="145"/>
      <c r="R8" s="145"/>
      <c r="S8" s="145"/>
      <c r="T8" s="145"/>
      <c r="U8" s="145"/>
      <c r="V8" s="145"/>
      <c r="W8" s="145"/>
      <c r="X8" s="145" t="s">
        <v>41</v>
      </c>
      <c r="Y8" s="145" t="s">
        <v>41</v>
      </c>
      <c r="Z8" s="145"/>
      <c r="AA8" s="145"/>
      <c r="AB8" s="145" t="s">
        <v>41</v>
      </c>
      <c r="AC8" s="145"/>
      <c r="AD8" s="145"/>
      <c r="AE8" s="81" t="s">
        <v>41</v>
      </c>
      <c r="AF8" s="81"/>
      <c r="AG8" s="81"/>
      <c r="AH8" s="81"/>
      <c r="AI8" s="81"/>
      <c r="AJ8" s="81" t="s">
        <v>41</v>
      </c>
      <c r="AK8" s="81"/>
      <c r="AL8" s="81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</row>
    <row r="9" spans="1:81" s="82" customFormat="1" ht="49.5" customHeight="1" x14ac:dyDescent="0.25">
      <c r="A9" s="87">
        <v>2</v>
      </c>
      <c r="B9" s="220" t="s">
        <v>166</v>
      </c>
      <c r="C9" s="188" t="s">
        <v>37</v>
      </c>
      <c r="D9" s="232">
        <v>10</v>
      </c>
      <c r="E9" s="217">
        <v>1</v>
      </c>
      <c r="F9" s="217"/>
      <c r="G9" s="217"/>
      <c r="H9" s="217"/>
      <c r="I9" s="217"/>
      <c r="J9" s="217"/>
      <c r="K9" s="217"/>
      <c r="L9" s="217"/>
      <c r="M9" s="217"/>
      <c r="N9" s="266"/>
      <c r="O9" s="266"/>
      <c r="P9" s="266"/>
      <c r="Q9" s="145" t="s">
        <v>41</v>
      </c>
      <c r="R9" s="145"/>
      <c r="S9" s="145"/>
      <c r="T9" s="145"/>
      <c r="U9" s="145"/>
      <c r="V9" s="145"/>
      <c r="W9" s="145"/>
      <c r="X9" s="145" t="s">
        <v>41</v>
      </c>
      <c r="Y9" s="145" t="s">
        <v>41</v>
      </c>
      <c r="Z9" s="145"/>
      <c r="AA9" s="145"/>
      <c r="AB9" s="145" t="s">
        <v>41</v>
      </c>
      <c r="AC9" s="145"/>
      <c r="AD9" s="145"/>
      <c r="AE9" s="81"/>
      <c r="AF9" s="81" t="s">
        <v>41</v>
      </c>
      <c r="AG9" s="81"/>
      <c r="AH9" s="81"/>
      <c r="AI9" s="81"/>
      <c r="AJ9" s="81"/>
      <c r="AK9" s="81" t="s">
        <v>41</v>
      </c>
      <c r="AL9" s="81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</row>
    <row r="10" spans="1:81" s="82" customFormat="1" ht="56.1" customHeight="1" x14ac:dyDescent="0.25">
      <c r="A10" s="87">
        <v>3</v>
      </c>
      <c r="B10" s="188" t="s">
        <v>103</v>
      </c>
      <c r="C10" s="213" t="s">
        <v>37</v>
      </c>
      <c r="D10" s="232">
        <v>4</v>
      </c>
      <c r="E10" s="217">
        <v>1</v>
      </c>
      <c r="F10" s="217"/>
      <c r="G10" s="217"/>
      <c r="H10" s="217"/>
      <c r="I10" s="217"/>
      <c r="J10" s="217"/>
      <c r="K10" s="217">
        <v>2</v>
      </c>
      <c r="L10" s="217"/>
      <c r="M10" s="217"/>
      <c r="N10" s="266"/>
      <c r="O10" s="266"/>
      <c r="P10" s="266"/>
      <c r="Q10" s="145" t="s">
        <v>41</v>
      </c>
      <c r="R10" s="145" t="s">
        <v>41</v>
      </c>
      <c r="S10" s="145" t="s">
        <v>41</v>
      </c>
      <c r="T10" s="145" t="s">
        <v>41</v>
      </c>
      <c r="U10" s="145" t="s">
        <v>41</v>
      </c>
      <c r="V10" s="145" t="s">
        <v>41</v>
      </c>
      <c r="W10" s="145" t="s">
        <v>41</v>
      </c>
      <c r="X10" s="145" t="s">
        <v>41</v>
      </c>
      <c r="Y10" s="145" t="s">
        <v>41</v>
      </c>
      <c r="Z10" s="145" t="s">
        <v>41</v>
      </c>
      <c r="AA10" s="145" t="s">
        <v>41</v>
      </c>
      <c r="AB10" s="145" t="s">
        <v>41</v>
      </c>
      <c r="AC10" s="145"/>
      <c r="AD10" s="145" t="s">
        <v>41</v>
      </c>
      <c r="AE10" s="81" t="s">
        <v>41</v>
      </c>
      <c r="AF10" s="81"/>
      <c r="AG10" s="81"/>
      <c r="AH10" s="81"/>
      <c r="AI10" s="81"/>
      <c r="AJ10" s="81" t="s">
        <v>41</v>
      </c>
      <c r="AK10" s="81"/>
      <c r="AL10" s="81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</row>
    <row r="11" spans="1:81" s="82" customFormat="1" ht="66" customHeight="1" x14ac:dyDescent="0.25">
      <c r="A11" s="87">
        <v>4</v>
      </c>
      <c r="B11" s="188" t="s">
        <v>104</v>
      </c>
      <c r="C11" s="188" t="s">
        <v>37</v>
      </c>
      <c r="D11" s="232">
        <v>5</v>
      </c>
      <c r="E11" s="217">
        <v>1</v>
      </c>
      <c r="F11" s="217"/>
      <c r="G11" s="217"/>
      <c r="H11" s="217"/>
      <c r="I11" s="217"/>
      <c r="J11" s="217"/>
      <c r="K11" s="217">
        <v>1</v>
      </c>
      <c r="L11" s="217"/>
      <c r="M11" s="217"/>
      <c r="N11" s="266"/>
      <c r="O11" s="266"/>
      <c r="P11" s="266"/>
      <c r="Q11" s="145" t="s">
        <v>41</v>
      </c>
      <c r="R11" s="145"/>
      <c r="S11" s="145"/>
      <c r="T11" s="145"/>
      <c r="U11" s="145" t="s">
        <v>41</v>
      </c>
      <c r="V11" s="145" t="s">
        <v>41</v>
      </c>
      <c r="W11" s="145" t="s">
        <v>41</v>
      </c>
      <c r="X11" s="145" t="s">
        <v>41</v>
      </c>
      <c r="Y11" s="145" t="s">
        <v>41</v>
      </c>
      <c r="Z11" s="145" t="s">
        <v>41</v>
      </c>
      <c r="AA11" s="145" t="s">
        <v>41</v>
      </c>
      <c r="AB11" s="145" t="s">
        <v>41</v>
      </c>
      <c r="AC11" s="145"/>
      <c r="AD11" s="145" t="s">
        <v>41</v>
      </c>
      <c r="AE11" s="81" t="s">
        <v>41</v>
      </c>
      <c r="AF11" s="81"/>
      <c r="AG11" s="81"/>
      <c r="AH11" s="81"/>
      <c r="AI11" s="81"/>
      <c r="AJ11" s="81" t="s">
        <v>41</v>
      </c>
      <c r="AK11" s="81"/>
      <c r="AL11" s="81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</row>
    <row r="12" spans="1:81" s="82" customFormat="1" ht="56.1" customHeight="1" x14ac:dyDescent="0.25">
      <c r="A12" s="87">
        <v>5</v>
      </c>
      <c r="B12" s="188" t="s">
        <v>63</v>
      </c>
      <c r="C12" s="188" t="s">
        <v>37</v>
      </c>
      <c r="D12" s="232">
        <v>240</v>
      </c>
      <c r="E12" s="217"/>
      <c r="F12" s="217"/>
      <c r="G12" s="217"/>
      <c r="H12" s="217"/>
      <c r="I12" s="217"/>
      <c r="J12" s="217"/>
      <c r="K12" s="217"/>
      <c r="L12" s="217"/>
      <c r="M12" s="217"/>
      <c r="N12" s="266"/>
      <c r="O12" s="266"/>
      <c r="P12" s="266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81"/>
      <c r="AF12" s="81"/>
      <c r="AG12" s="81"/>
      <c r="AH12" s="81" t="s">
        <v>41</v>
      </c>
      <c r="AI12" s="81"/>
      <c r="AJ12" s="81"/>
      <c r="AK12" s="81"/>
      <c r="AL12" s="81" t="s">
        <v>41</v>
      </c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</row>
    <row r="13" spans="1:81" s="82" customFormat="1" ht="56.1" customHeight="1" x14ac:dyDescent="0.25">
      <c r="A13" s="87">
        <v>6</v>
      </c>
      <c r="B13" s="188" t="s">
        <v>105</v>
      </c>
      <c r="C13" s="188" t="s">
        <v>37</v>
      </c>
      <c r="D13" s="232">
        <v>10</v>
      </c>
      <c r="E13" s="217"/>
      <c r="F13" s="217">
        <v>1</v>
      </c>
      <c r="G13" s="217"/>
      <c r="H13" s="217"/>
      <c r="I13" s="217"/>
      <c r="J13" s="217"/>
      <c r="K13" s="217"/>
      <c r="L13" s="217"/>
      <c r="M13" s="217"/>
      <c r="N13" s="266"/>
      <c r="O13" s="266"/>
      <c r="P13" s="266"/>
      <c r="Q13" s="145"/>
      <c r="R13" s="145"/>
      <c r="S13" s="145"/>
      <c r="T13" s="145"/>
      <c r="U13" s="145"/>
      <c r="V13" s="145"/>
      <c r="W13" s="145"/>
      <c r="X13" s="145" t="s">
        <v>41</v>
      </c>
      <c r="Y13" s="145"/>
      <c r="Z13" s="145"/>
      <c r="AA13" s="145"/>
      <c r="AB13" s="145"/>
      <c r="AC13" s="145"/>
      <c r="AD13" s="145"/>
      <c r="AE13" s="81"/>
      <c r="AF13" s="81"/>
      <c r="AG13" s="81" t="s">
        <v>41</v>
      </c>
      <c r="AH13" s="81"/>
      <c r="AI13" s="81"/>
      <c r="AJ13" s="81" t="s">
        <v>41</v>
      </c>
      <c r="AK13" s="81"/>
      <c r="AL13" s="81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</row>
    <row r="14" spans="1:81" s="82" customFormat="1" ht="56.1" customHeight="1" x14ac:dyDescent="0.25">
      <c r="A14" s="87">
        <v>7</v>
      </c>
      <c r="B14" s="188" t="s">
        <v>106</v>
      </c>
      <c r="C14" s="188" t="s">
        <v>55</v>
      </c>
      <c r="D14" s="232">
        <v>5</v>
      </c>
      <c r="E14" s="217"/>
      <c r="F14" s="217"/>
      <c r="G14" s="217">
        <v>1</v>
      </c>
      <c r="H14" s="217"/>
      <c r="I14" s="217"/>
      <c r="J14" s="217"/>
      <c r="K14" s="230"/>
      <c r="L14" s="217"/>
      <c r="M14" s="217"/>
      <c r="N14" s="266"/>
      <c r="O14" s="266"/>
      <c r="P14" s="266"/>
      <c r="Q14" s="145" t="s">
        <v>41</v>
      </c>
      <c r="R14" s="145" t="s">
        <v>41</v>
      </c>
      <c r="S14" s="145" t="s">
        <v>41</v>
      </c>
      <c r="T14" s="145" t="s">
        <v>41</v>
      </c>
      <c r="U14" s="145"/>
      <c r="V14" s="145" t="s">
        <v>41</v>
      </c>
      <c r="W14" s="145" t="s">
        <v>41</v>
      </c>
      <c r="X14" s="145" t="s">
        <v>41</v>
      </c>
      <c r="Y14" s="145" t="s">
        <v>41</v>
      </c>
      <c r="Z14" s="145"/>
      <c r="AA14" s="145" t="s">
        <v>41</v>
      </c>
      <c r="AB14" s="145" t="s">
        <v>41</v>
      </c>
      <c r="AC14" s="145"/>
      <c r="AD14" s="145" t="s">
        <v>41</v>
      </c>
      <c r="AE14" s="81" t="s">
        <v>41</v>
      </c>
      <c r="AF14" s="81"/>
      <c r="AG14" s="81"/>
      <c r="AH14" s="81"/>
      <c r="AI14" s="81"/>
      <c r="AJ14" s="81" t="s">
        <v>41</v>
      </c>
      <c r="AK14" s="81"/>
      <c r="AL14" s="81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</row>
    <row r="15" spans="1:81" s="86" customFormat="1" ht="56.1" customHeight="1" x14ac:dyDescent="0.25">
      <c r="A15" s="87">
        <v>8</v>
      </c>
      <c r="B15" s="226" t="s">
        <v>64</v>
      </c>
      <c r="C15" s="188" t="s">
        <v>55</v>
      </c>
      <c r="D15" s="232">
        <v>480</v>
      </c>
      <c r="E15" s="217"/>
      <c r="F15" s="217"/>
      <c r="G15" s="217"/>
      <c r="H15" s="217"/>
      <c r="I15" s="217"/>
      <c r="J15" s="217"/>
      <c r="K15" s="230"/>
      <c r="L15" s="217"/>
      <c r="M15" s="272"/>
      <c r="N15" s="273"/>
      <c r="O15" s="231"/>
      <c r="P15" s="231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84"/>
      <c r="AF15" s="84"/>
      <c r="AG15" s="84"/>
      <c r="AH15" s="84" t="s">
        <v>41</v>
      </c>
      <c r="AI15" s="84"/>
      <c r="AJ15" s="84"/>
      <c r="AK15" s="84"/>
      <c r="AL15" s="84" t="s">
        <v>41</v>
      </c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</row>
    <row r="16" spans="1:81" s="86" customFormat="1" ht="56.1" customHeight="1" x14ac:dyDescent="0.25">
      <c r="A16" s="87">
        <v>9</v>
      </c>
      <c r="B16" s="188" t="s">
        <v>66</v>
      </c>
      <c r="C16" s="188" t="s">
        <v>55</v>
      </c>
      <c r="D16" s="232">
        <v>10</v>
      </c>
      <c r="E16" s="217"/>
      <c r="F16" s="217"/>
      <c r="G16" s="217"/>
      <c r="H16" s="217"/>
      <c r="I16" s="217">
        <v>1</v>
      </c>
      <c r="J16" s="217"/>
      <c r="K16" s="230"/>
      <c r="L16" s="217"/>
      <c r="M16" s="272"/>
      <c r="N16" s="273"/>
      <c r="O16" s="231"/>
      <c r="P16" s="231"/>
      <c r="Q16" s="145" t="s">
        <v>41</v>
      </c>
      <c r="R16" s="145" t="s">
        <v>41</v>
      </c>
      <c r="S16" s="145" t="s">
        <v>41</v>
      </c>
      <c r="T16" s="145" t="s">
        <v>41</v>
      </c>
      <c r="U16" s="145"/>
      <c r="V16" s="145"/>
      <c r="W16" s="145" t="s">
        <v>41</v>
      </c>
      <c r="X16" s="145" t="s">
        <v>41</v>
      </c>
      <c r="Y16" s="145" t="s">
        <v>41</v>
      </c>
      <c r="Z16" s="145"/>
      <c r="AA16" s="145" t="s">
        <v>41</v>
      </c>
      <c r="AB16" s="145" t="s">
        <v>41</v>
      </c>
      <c r="AC16" s="145"/>
      <c r="AD16" s="145" t="s">
        <v>41</v>
      </c>
      <c r="AE16" s="84" t="s">
        <v>41</v>
      </c>
      <c r="AF16" s="84"/>
      <c r="AG16" s="84"/>
      <c r="AH16" s="84"/>
      <c r="AI16" s="84"/>
      <c r="AJ16" s="84" t="s">
        <v>41</v>
      </c>
      <c r="AK16" s="84"/>
      <c r="AL16" s="84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</row>
    <row r="17" spans="1:81" s="82" customFormat="1" ht="56.1" customHeight="1" x14ac:dyDescent="0.25">
      <c r="A17" s="87">
        <v>10</v>
      </c>
      <c r="B17" s="226" t="s">
        <v>64</v>
      </c>
      <c r="C17" s="188" t="s">
        <v>55</v>
      </c>
      <c r="D17" s="232">
        <v>480</v>
      </c>
      <c r="E17" s="217"/>
      <c r="F17" s="217"/>
      <c r="G17" s="217"/>
      <c r="H17" s="217"/>
      <c r="I17" s="217"/>
      <c r="J17" s="217"/>
      <c r="K17" s="230"/>
      <c r="L17" s="217"/>
      <c r="M17" s="217"/>
      <c r="N17" s="266"/>
      <c r="O17" s="266"/>
      <c r="P17" s="266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81"/>
      <c r="AF17" s="81"/>
      <c r="AG17" s="81"/>
      <c r="AH17" s="81" t="s">
        <v>41</v>
      </c>
      <c r="AI17" s="81"/>
      <c r="AJ17" s="81"/>
      <c r="AK17" s="81"/>
      <c r="AL17" s="81" t="s">
        <v>41</v>
      </c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</row>
    <row r="18" spans="1:81" s="82" customFormat="1" ht="55.5" customHeight="1" x14ac:dyDescent="0.25">
      <c r="A18" s="87">
        <v>11</v>
      </c>
      <c r="B18" s="213" t="s">
        <v>108</v>
      </c>
      <c r="C18" s="188" t="s">
        <v>55</v>
      </c>
      <c r="D18" s="232">
        <v>975</v>
      </c>
      <c r="E18" s="217"/>
      <c r="F18" s="217"/>
      <c r="G18" s="217"/>
      <c r="H18" s="217">
        <v>1</v>
      </c>
      <c r="I18" s="217"/>
      <c r="J18" s="217"/>
      <c r="K18" s="231"/>
      <c r="L18" s="217"/>
      <c r="M18" s="217"/>
      <c r="N18" s="274"/>
      <c r="O18" s="274"/>
      <c r="P18" s="274"/>
      <c r="Q18" s="145" t="s">
        <v>41</v>
      </c>
      <c r="R18" s="145"/>
      <c r="S18" s="145"/>
      <c r="T18" s="145"/>
      <c r="U18" s="145"/>
      <c r="V18" s="145" t="s">
        <v>41</v>
      </c>
      <c r="W18" s="145" t="s">
        <v>41</v>
      </c>
      <c r="X18" s="145" t="s">
        <v>41</v>
      </c>
      <c r="Y18" s="145" t="s">
        <v>41</v>
      </c>
      <c r="Z18" s="145"/>
      <c r="AA18" s="145" t="s">
        <v>41</v>
      </c>
      <c r="AB18" s="145" t="s">
        <v>41</v>
      </c>
      <c r="AC18" s="145"/>
      <c r="AD18" s="231" t="s">
        <v>41</v>
      </c>
      <c r="AE18" s="294"/>
      <c r="AF18" s="294" t="s">
        <v>41</v>
      </c>
      <c r="AG18" s="274"/>
      <c r="AH18" s="274"/>
      <c r="AI18" s="274"/>
      <c r="AJ18" s="274" t="s">
        <v>41</v>
      </c>
      <c r="AK18" s="81"/>
      <c r="AL18" s="81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</row>
    <row r="19" spans="1:81" s="82" customFormat="1" ht="55.5" customHeight="1" x14ac:dyDescent="0.25">
      <c r="A19" s="87">
        <v>12</v>
      </c>
      <c r="B19" s="213" t="s">
        <v>92</v>
      </c>
      <c r="C19" s="188" t="s">
        <v>55</v>
      </c>
      <c r="D19" s="232">
        <v>30</v>
      </c>
      <c r="E19" s="217"/>
      <c r="F19" s="217"/>
      <c r="G19" s="217"/>
      <c r="H19" s="217">
        <v>1</v>
      </c>
      <c r="I19" s="217"/>
      <c r="J19" s="217"/>
      <c r="K19" s="231"/>
      <c r="L19" s="217"/>
      <c r="M19" s="217"/>
      <c r="N19" s="274"/>
      <c r="O19" s="274">
        <v>1</v>
      </c>
      <c r="P19" s="274">
        <v>1</v>
      </c>
      <c r="Q19" s="145"/>
      <c r="R19" s="145"/>
      <c r="S19" s="145"/>
      <c r="T19" s="145"/>
      <c r="U19" s="145"/>
      <c r="V19" s="145" t="s">
        <v>41</v>
      </c>
      <c r="W19" s="145" t="s">
        <v>41</v>
      </c>
      <c r="X19" s="145"/>
      <c r="Y19" s="145" t="s">
        <v>41</v>
      </c>
      <c r="Z19" s="145"/>
      <c r="AA19" s="145" t="s">
        <v>41</v>
      </c>
      <c r="AB19" s="145" t="s">
        <v>41</v>
      </c>
      <c r="AC19" s="145"/>
      <c r="AD19" s="145"/>
      <c r="AE19" s="81" t="s">
        <v>41</v>
      </c>
      <c r="AF19" s="81"/>
      <c r="AG19" s="81"/>
      <c r="AH19" s="81"/>
      <c r="AI19" s="81"/>
      <c r="AJ19" s="81" t="s">
        <v>41</v>
      </c>
      <c r="AK19" s="81"/>
      <c r="AL19" s="81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</row>
    <row r="20" spans="1:81" s="82" customFormat="1" ht="56.1" customHeight="1" x14ac:dyDescent="0.25">
      <c r="A20" s="87">
        <v>13</v>
      </c>
      <c r="B20" s="188" t="s">
        <v>67</v>
      </c>
      <c r="C20" s="188" t="s">
        <v>55</v>
      </c>
      <c r="D20" s="232">
        <f>7*8*60</f>
        <v>3360</v>
      </c>
      <c r="E20" s="232"/>
      <c r="F20" s="232"/>
      <c r="G20" s="232"/>
      <c r="H20" s="232"/>
      <c r="I20" s="232"/>
      <c r="J20" s="232"/>
      <c r="K20" s="231"/>
      <c r="L20" s="217"/>
      <c r="M20" s="217"/>
      <c r="N20" s="274"/>
      <c r="O20" s="274"/>
      <c r="P20" s="274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81"/>
      <c r="AF20" s="81"/>
      <c r="AG20" s="81"/>
      <c r="AH20" s="81" t="s">
        <v>41</v>
      </c>
      <c r="AI20" s="81"/>
      <c r="AJ20" s="81"/>
      <c r="AK20" s="81"/>
      <c r="AL20" s="81" t="s">
        <v>41</v>
      </c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</row>
    <row r="21" spans="1:81" s="82" customFormat="1" ht="56.1" customHeight="1" x14ac:dyDescent="0.25">
      <c r="A21" s="87">
        <v>14</v>
      </c>
      <c r="B21" s="188" t="s">
        <v>75</v>
      </c>
      <c r="C21" s="188" t="s">
        <v>55</v>
      </c>
      <c r="D21" s="232">
        <f>24*60</f>
        <v>1440</v>
      </c>
      <c r="E21" s="228"/>
      <c r="F21" s="217"/>
      <c r="G21" s="217"/>
      <c r="H21" s="217"/>
      <c r="I21" s="217"/>
      <c r="J21" s="217"/>
      <c r="K21" s="274"/>
      <c r="L21" s="217"/>
      <c r="M21" s="217"/>
      <c r="N21" s="274"/>
      <c r="O21" s="274"/>
      <c r="P21" s="274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81"/>
      <c r="AF21" s="81"/>
      <c r="AG21" s="81"/>
      <c r="AH21" s="81" t="s">
        <v>41</v>
      </c>
      <c r="AI21" s="81"/>
      <c r="AJ21" s="81"/>
      <c r="AK21" s="81"/>
      <c r="AL21" s="81" t="s">
        <v>41</v>
      </c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</row>
    <row r="22" spans="1:81" s="82" customFormat="1" ht="56.1" customHeight="1" x14ac:dyDescent="0.25">
      <c r="A22" s="87">
        <v>15</v>
      </c>
      <c r="B22" s="188" t="s">
        <v>76</v>
      </c>
      <c r="C22" s="188" t="s">
        <v>55</v>
      </c>
      <c r="D22" s="232">
        <f>12*60</f>
        <v>720</v>
      </c>
      <c r="E22" s="228"/>
      <c r="F22" s="217"/>
      <c r="G22" s="217"/>
      <c r="H22" s="217">
        <v>1</v>
      </c>
      <c r="I22" s="217"/>
      <c r="J22" s="217"/>
      <c r="K22" s="274"/>
      <c r="L22" s="217"/>
      <c r="M22" s="217"/>
      <c r="N22" s="274"/>
      <c r="O22" s="274"/>
      <c r="P22" s="274"/>
      <c r="Q22" s="145" t="s">
        <v>41</v>
      </c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81"/>
      <c r="AF22" s="81" t="s">
        <v>41</v>
      </c>
      <c r="AG22" s="81"/>
      <c r="AH22" s="81"/>
      <c r="AI22" s="81"/>
      <c r="AJ22" s="81"/>
      <c r="AK22" s="81" t="s">
        <v>41</v>
      </c>
      <c r="AL22" s="81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</row>
    <row r="23" spans="1:81" s="82" customFormat="1" ht="56.1" customHeight="1" x14ac:dyDescent="0.25">
      <c r="A23" s="87">
        <v>16</v>
      </c>
      <c r="B23" s="188" t="s">
        <v>77</v>
      </c>
      <c r="C23" s="188" t="s">
        <v>55</v>
      </c>
      <c r="D23" s="232">
        <v>40</v>
      </c>
      <c r="E23" s="228"/>
      <c r="F23" s="217"/>
      <c r="G23" s="217"/>
      <c r="H23" s="217">
        <v>1</v>
      </c>
      <c r="I23" s="217"/>
      <c r="J23" s="217"/>
      <c r="K23" s="274"/>
      <c r="L23" s="217">
        <v>2</v>
      </c>
      <c r="M23" s="217"/>
      <c r="N23" s="274"/>
      <c r="O23" s="274"/>
      <c r="P23" s="274"/>
      <c r="Q23" s="145" t="s">
        <v>41</v>
      </c>
      <c r="R23" s="145" t="s">
        <v>41</v>
      </c>
      <c r="S23" s="145" t="s">
        <v>41</v>
      </c>
      <c r="T23" s="145" t="s">
        <v>41</v>
      </c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81" t="s">
        <v>41</v>
      </c>
      <c r="AF23" s="81"/>
      <c r="AG23" s="81"/>
      <c r="AH23" s="81"/>
      <c r="AI23" s="81"/>
      <c r="AJ23" s="81" t="s">
        <v>41</v>
      </c>
      <c r="AK23" s="81"/>
      <c r="AL23" s="81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</row>
    <row r="24" spans="1:81" s="82" customFormat="1" ht="72" customHeight="1" x14ac:dyDescent="0.25">
      <c r="A24" s="87">
        <v>17</v>
      </c>
      <c r="B24" s="188" t="s">
        <v>115</v>
      </c>
      <c r="C24" s="188" t="s">
        <v>55</v>
      </c>
      <c r="D24" s="232">
        <f>24*60</f>
        <v>1440</v>
      </c>
      <c r="E24" s="228"/>
      <c r="F24" s="217"/>
      <c r="G24" s="217"/>
      <c r="H24" s="217"/>
      <c r="I24" s="217"/>
      <c r="J24" s="217"/>
      <c r="K24" s="274"/>
      <c r="L24" s="217"/>
      <c r="M24" s="217"/>
      <c r="N24" s="274"/>
      <c r="O24" s="274"/>
      <c r="P24" s="274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81"/>
      <c r="AF24" s="81"/>
      <c r="AG24" s="81"/>
      <c r="AH24" s="81" t="s">
        <v>41</v>
      </c>
      <c r="AI24" s="81"/>
      <c r="AJ24" s="81"/>
      <c r="AK24" s="81"/>
      <c r="AL24" s="81" t="s">
        <v>41</v>
      </c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</row>
    <row r="25" spans="1:81" s="82" customFormat="1" ht="77.25" customHeight="1" x14ac:dyDescent="0.25">
      <c r="A25" s="87">
        <v>18</v>
      </c>
      <c r="B25" s="188" t="s">
        <v>158</v>
      </c>
      <c r="C25" s="188" t="s">
        <v>55</v>
      </c>
      <c r="D25" s="263">
        <f>3*60*8</f>
        <v>1440</v>
      </c>
      <c r="E25" s="228"/>
      <c r="F25" s="217"/>
      <c r="G25" s="217"/>
      <c r="H25" s="217">
        <v>1</v>
      </c>
      <c r="I25" s="217"/>
      <c r="J25" s="217"/>
      <c r="K25" s="217">
        <v>4</v>
      </c>
      <c r="L25" s="217"/>
      <c r="M25" s="217"/>
      <c r="N25" s="274"/>
      <c r="O25" s="274"/>
      <c r="P25" s="274"/>
      <c r="Q25" s="145" t="s">
        <v>41</v>
      </c>
      <c r="R25" s="145" t="s">
        <v>41</v>
      </c>
      <c r="S25" s="145" t="s">
        <v>41</v>
      </c>
      <c r="T25" s="145" t="s">
        <v>41</v>
      </c>
      <c r="U25" s="145" t="s">
        <v>41</v>
      </c>
      <c r="V25" s="145" t="s">
        <v>41</v>
      </c>
      <c r="W25" s="145" t="s">
        <v>41</v>
      </c>
      <c r="X25" s="145" t="s">
        <v>41</v>
      </c>
      <c r="Y25" s="145" t="s">
        <v>41</v>
      </c>
      <c r="Z25" s="145" t="s">
        <v>41</v>
      </c>
      <c r="AA25" s="145" t="s">
        <v>41</v>
      </c>
      <c r="AB25" s="145" t="s">
        <v>41</v>
      </c>
      <c r="AC25" s="145"/>
      <c r="AD25" s="145" t="s">
        <v>41</v>
      </c>
      <c r="AE25" s="81" t="s">
        <v>41</v>
      </c>
      <c r="AF25" s="81"/>
      <c r="AG25" s="81"/>
      <c r="AH25" s="81"/>
      <c r="AI25" s="81"/>
      <c r="AJ25" s="81" t="s">
        <v>41</v>
      </c>
      <c r="AK25" s="81"/>
      <c r="AL25" s="81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</row>
    <row r="26" spans="1:81" s="82" customFormat="1" ht="56.1" customHeight="1" x14ac:dyDescent="0.25">
      <c r="A26" s="87">
        <v>19</v>
      </c>
      <c r="B26" s="226" t="s">
        <v>64</v>
      </c>
      <c r="C26" s="188" t="s">
        <v>55</v>
      </c>
      <c r="D26" s="263">
        <v>480</v>
      </c>
      <c r="E26" s="228"/>
      <c r="F26" s="217"/>
      <c r="G26" s="217"/>
      <c r="H26" s="217"/>
      <c r="I26" s="217"/>
      <c r="J26" s="217"/>
      <c r="K26" s="217"/>
      <c r="L26" s="217"/>
      <c r="M26" s="274"/>
      <c r="N26" s="274"/>
      <c r="O26" s="231"/>
      <c r="P26" s="231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81"/>
      <c r="AF26" s="81"/>
      <c r="AG26" s="81"/>
      <c r="AH26" s="81" t="s">
        <v>41</v>
      </c>
      <c r="AI26" s="81"/>
      <c r="AJ26" s="81"/>
      <c r="AK26" s="81"/>
      <c r="AL26" s="81" t="s">
        <v>41</v>
      </c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</row>
    <row r="27" spans="1:81" s="82" customFormat="1" ht="56.1" customHeight="1" x14ac:dyDescent="0.25">
      <c r="A27" s="87">
        <v>20</v>
      </c>
      <c r="B27" s="188" t="s">
        <v>159</v>
      </c>
      <c r="C27" s="188" t="s">
        <v>55</v>
      </c>
      <c r="D27" s="263">
        <v>15</v>
      </c>
      <c r="E27" s="228"/>
      <c r="F27" s="217"/>
      <c r="G27" s="217"/>
      <c r="H27" s="217"/>
      <c r="I27" s="217">
        <v>1</v>
      </c>
      <c r="J27" s="217"/>
      <c r="K27" s="217"/>
      <c r="L27" s="217"/>
      <c r="M27" s="274"/>
      <c r="N27" s="274"/>
      <c r="O27" s="231"/>
      <c r="P27" s="231"/>
      <c r="Q27" s="145"/>
      <c r="R27" s="145"/>
      <c r="S27" s="145"/>
      <c r="T27" s="145"/>
      <c r="U27" s="145"/>
      <c r="V27" s="145"/>
      <c r="W27" s="145"/>
      <c r="X27" s="145" t="s">
        <v>41</v>
      </c>
      <c r="Y27" s="145" t="s">
        <v>41</v>
      </c>
      <c r="Z27" s="145"/>
      <c r="AA27" s="145"/>
      <c r="AB27" s="145" t="s">
        <v>41</v>
      </c>
      <c r="AC27" s="145"/>
      <c r="AD27" s="145"/>
      <c r="AE27" s="81"/>
      <c r="AF27" s="81" t="s">
        <v>41</v>
      </c>
      <c r="AG27" s="81"/>
      <c r="AH27" s="81"/>
      <c r="AI27" s="81"/>
      <c r="AJ27" s="81"/>
      <c r="AK27" s="81" t="s">
        <v>41</v>
      </c>
      <c r="AL27" s="81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</row>
    <row r="28" spans="1:81" s="82" customFormat="1" ht="56.1" customHeight="1" x14ac:dyDescent="0.25">
      <c r="A28" s="87">
        <v>21</v>
      </c>
      <c r="B28" s="188" t="s">
        <v>160</v>
      </c>
      <c r="C28" s="188" t="s">
        <v>55</v>
      </c>
      <c r="D28" s="263">
        <v>5</v>
      </c>
      <c r="E28" s="228"/>
      <c r="F28" s="217"/>
      <c r="G28" s="217"/>
      <c r="H28" s="217"/>
      <c r="I28" s="217">
        <v>1</v>
      </c>
      <c r="J28" s="217"/>
      <c r="K28" s="217"/>
      <c r="L28" s="217"/>
      <c r="M28" s="274"/>
      <c r="N28" s="274"/>
      <c r="O28" s="231"/>
      <c r="P28" s="231"/>
      <c r="Q28" s="145" t="s">
        <v>41</v>
      </c>
      <c r="R28" s="145" t="s">
        <v>41</v>
      </c>
      <c r="S28" s="145" t="s">
        <v>41</v>
      </c>
      <c r="T28" s="145" t="s">
        <v>41</v>
      </c>
      <c r="U28" s="145"/>
      <c r="V28" s="145"/>
      <c r="W28" s="145"/>
      <c r="X28" s="145" t="s">
        <v>41</v>
      </c>
      <c r="Y28" s="145" t="s">
        <v>41</v>
      </c>
      <c r="Z28" s="145"/>
      <c r="AA28" s="145"/>
      <c r="AB28" s="145" t="s">
        <v>41</v>
      </c>
      <c r="AC28" s="145"/>
      <c r="AD28" s="145"/>
      <c r="AE28" s="81" t="s">
        <v>41</v>
      </c>
      <c r="AF28" s="81"/>
      <c r="AG28" s="81"/>
      <c r="AH28" s="81"/>
      <c r="AI28" s="81"/>
      <c r="AJ28" s="81" t="s">
        <v>41</v>
      </c>
      <c r="AK28" s="81"/>
      <c r="AL28" s="81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</row>
    <row r="29" spans="1:81" s="86" customFormat="1" ht="56.1" customHeight="1" x14ac:dyDescent="0.25">
      <c r="A29" s="87">
        <v>22</v>
      </c>
      <c r="B29" s="226" t="s">
        <v>64</v>
      </c>
      <c r="C29" s="188" t="s">
        <v>54</v>
      </c>
      <c r="D29" s="313">
        <v>480</v>
      </c>
      <c r="E29" s="228"/>
      <c r="F29" s="217"/>
      <c r="G29" s="217"/>
      <c r="H29" s="217"/>
      <c r="I29" s="217"/>
      <c r="J29" s="217"/>
      <c r="K29" s="217"/>
      <c r="L29" s="217"/>
      <c r="M29" s="273"/>
      <c r="N29" s="273"/>
      <c r="O29" s="231"/>
      <c r="P29" s="231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84"/>
      <c r="AF29" s="84"/>
      <c r="AG29" s="84"/>
      <c r="AH29" s="84" t="s">
        <v>41</v>
      </c>
      <c r="AI29" s="84"/>
      <c r="AJ29" s="84"/>
      <c r="AK29" s="84"/>
      <c r="AL29" s="84" t="s">
        <v>41</v>
      </c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</row>
    <row r="30" spans="1:81" s="86" customFormat="1" ht="56.1" customHeight="1" x14ac:dyDescent="0.25">
      <c r="A30" s="87">
        <v>23</v>
      </c>
      <c r="B30" s="188" t="s">
        <v>161</v>
      </c>
      <c r="C30" s="188" t="s">
        <v>54</v>
      </c>
      <c r="D30" s="313">
        <v>10</v>
      </c>
      <c r="E30" s="228"/>
      <c r="F30" s="217"/>
      <c r="G30" s="217"/>
      <c r="H30" s="217"/>
      <c r="I30" s="217"/>
      <c r="J30" s="217">
        <v>1</v>
      </c>
      <c r="K30" s="217"/>
      <c r="L30" s="217"/>
      <c r="M30" s="273"/>
      <c r="N30" s="273"/>
      <c r="O30" s="231"/>
      <c r="P30" s="231"/>
      <c r="Q30" s="145"/>
      <c r="R30" s="145"/>
      <c r="S30" s="145"/>
      <c r="T30" s="145"/>
      <c r="U30" s="145"/>
      <c r="V30" s="145"/>
      <c r="W30" s="145" t="s">
        <v>41</v>
      </c>
      <c r="X30" s="145" t="s">
        <v>41</v>
      </c>
      <c r="Y30" s="145" t="s">
        <v>41</v>
      </c>
      <c r="Z30" s="145"/>
      <c r="AA30" s="145" t="s">
        <v>41</v>
      </c>
      <c r="AB30" s="145" t="s">
        <v>41</v>
      </c>
      <c r="AC30" s="145"/>
      <c r="AD30" s="145" t="s">
        <v>41</v>
      </c>
      <c r="AE30" s="84"/>
      <c r="AF30" s="84" t="s">
        <v>41</v>
      </c>
      <c r="AG30" s="84"/>
      <c r="AH30" s="84"/>
      <c r="AI30" s="84"/>
      <c r="AJ30" s="84"/>
      <c r="AK30" s="84" t="s">
        <v>41</v>
      </c>
      <c r="AL30" s="84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</row>
    <row r="31" spans="1:81" s="82" customFormat="1" ht="56.1" customHeight="1" x14ac:dyDescent="0.25">
      <c r="A31" s="87">
        <v>24</v>
      </c>
      <c r="B31" s="188" t="s">
        <v>128</v>
      </c>
      <c r="C31" s="188" t="s">
        <v>54</v>
      </c>
      <c r="D31" s="263">
        <v>5</v>
      </c>
      <c r="E31" s="228"/>
      <c r="F31" s="217"/>
      <c r="G31" s="217"/>
      <c r="H31" s="217"/>
      <c r="I31" s="217"/>
      <c r="J31" s="217">
        <v>1</v>
      </c>
      <c r="K31" s="217"/>
      <c r="L31" s="217"/>
      <c r="M31" s="274"/>
      <c r="N31" s="274"/>
      <c r="O31" s="274"/>
      <c r="P31" s="274"/>
      <c r="Q31" s="81" t="s">
        <v>41</v>
      </c>
      <c r="R31" s="81" t="s">
        <v>41</v>
      </c>
      <c r="S31" s="81" t="s">
        <v>41</v>
      </c>
      <c r="T31" s="81" t="s">
        <v>41</v>
      </c>
      <c r="U31" s="81"/>
      <c r="V31" s="81"/>
      <c r="W31" s="81"/>
      <c r="X31" s="81" t="s">
        <v>41</v>
      </c>
      <c r="Y31" s="81" t="s">
        <v>41</v>
      </c>
      <c r="Z31" s="81"/>
      <c r="AA31" s="81"/>
      <c r="AB31" s="81" t="s">
        <v>41</v>
      </c>
      <c r="AC31" s="81"/>
      <c r="AD31" s="81"/>
      <c r="AE31" s="81" t="s">
        <v>41</v>
      </c>
      <c r="AF31" s="81"/>
      <c r="AG31" s="81"/>
      <c r="AH31" s="81"/>
      <c r="AI31" s="81"/>
      <c r="AJ31" s="81" t="s">
        <v>41</v>
      </c>
      <c r="AK31" s="81"/>
      <c r="AL31" s="81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</row>
    <row r="32" spans="1:81" s="82" customFormat="1" ht="56.1" customHeight="1" x14ac:dyDescent="0.25">
      <c r="A32" s="87">
        <v>25</v>
      </c>
      <c r="B32" s="188" t="s">
        <v>132</v>
      </c>
      <c r="C32" s="188" t="s">
        <v>54</v>
      </c>
      <c r="D32" s="314">
        <v>5</v>
      </c>
      <c r="E32" s="228"/>
      <c r="F32" s="217"/>
      <c r="G32" s="217">
        <v>1</v>
      </c>
      <c r="H32" s="217"/>
      <c r="I32" s="217"/>
      <c r="J32" s="217"/>
      <c r="K32" s="217">
        <v>1</v>
      </c>
      <c r="L32" s="217"/>
      <c r="M32" s="274"/>
      <c r="N32" s="274"/>
      <c r="O32" s="274"/>
      <c r="P32" s="274"/>
      <c r="Q32" s="145" t="s">
        <v>41</v>
      </c>
      <c r="R32" s="145"/>
      <c r="S32" s="145"/>
      <c r="T32" s="145"/>
      <c r="U32" s="145" t="s">
        <v>41</v>
      </c>
      <c r="V32" s="145" t="s">
        <v>41</v>
      </c>
      <c r="W32" s="145" t="s">
        <v>41</v>
      </c>
      <c r="X32" s="145" t="s">
        <v>41</v>
      </c>
      <c r="Y32" s="145" t="s">
        <v>41</v>
      </c>
      <c r="Z32" s="145" t="s">
        <v>41</v>
      </c>
      <c r="AA32" s="145" t="s">
        <v>41</v>
      </c>
      <c r="AB32" s="145" t="s">
        <v>41</v>
      </c>
      <c r="AC32" s="145"/>
      <c r="AD32" s="145" t="s">
        <v>41</v>
      </c>
      <c r="AE32" s="81" t="s">
        <v>41</v>
      </c>
      <c r="AF32" s="81"/>
      <c r="AG32" s="81"/>
      <c r="AH32" s="81"/>
      <c r="AI32" s="81"/>
      <c r="AJ32" s="81" t="s">
        <v>41</v>
      </c>
      <c r="AK32" s="81"/>
      <c r="AL32" s="81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</row>
    <row r="33" spans="1:80" s="82" customFormat="1" ht="56.1" customHeight="1" x14ac:dyDescent="0.25">
      <c r="A33" s="87">
        <v>26</v>
      </c>
      <c r="B33" s="188" t="s">
        <v>110</v>
      </c>
      <c r="C33" s="188" t="s">
        <v>54</v>
      </c>
      <c r="D33" s="314">
        <v>240</v>
      </c>
      <c r="E33" s="228"/>
      <c r="F33" s="217"/>
      <c r="G33" s="217"/>
      <c r="H33" s="217"/>
      <c r="I33" s="217"/>
      <c r="J33" s="217"/>
      <c r="K33" s="217"/>
      <c r="L33" s="217"/>
      <c r="M33" s="274"/>
      <c r="N33" s="274"/>
      <c r="O33" s="274"/>
      <c r="P33" s="274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81"/>
      <c r="AF33" s="81"/>
      <c r="AG33" s="81"/>
      <c r="AH33" s="81" t="s">
        <v>41</v>
      </c>
      <c r="AI33" s="81"/>
      <c r="AJ33" s="81"/>
      <c r="AK33" s="81"/>
      <c r="AL33" s="81" t="s">
        <v>41</v>
      </c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</row>
    <row r="34" spans="1:80" s="82" customFormat="1" ht="56.1" customHeight="1" x14ac:dyDescent="0.25">
      <c r="A34" s="87">
        <v>27</v>
      </c>
      <c r="B34" s="188" t="s">
        <v>129</v>
      </c>
      <c r="C34" s="188" t="s">
        <v>54</v>
      </c>
      <c r="D34" s="314">
        <v>10</v>
      </c>
      <c r="E34" s="228"/>
      <c r="F34" s="217"/>
      <c r="G34" s="217">
        <v>1</v>
      </c>
      <c r="H34" s="217"/>
      <c r="I34" s="217"/>
      <c r="J34" s="217"/>
      <c r="K34" s="217"/>
      <c r="L34" s="217"/>
      <c r="M34" s="274"/>
      <c r="N34" s="274"/>
      <c r="O34" s="274"/>
      <c r="P34" s="274"/>
      <c r="Q34" s="145"/>
      <c r="R34" s="145"/>
      <c r="S34" s="145"/>
      <c r="T34" s="145"/>
      <c r="U34" s="145"/>
      <c r="V34" s="145"/>
      <c r="W34" s="145"/>
      <c r="X34" s="145" t="s">
        <v>41</v>
      </c>
      <c r="Y34" s="145"/>
      <c r="Z34" s="145"/>
      <c r="AA34" s="145"/>
      <c r="AB34" s="145"/>
      <c r="AC34" s="145"/>
      <c r="AD34" s="145"/>
      <c r="AE34" s="81"/>
      <c r="AF34" s="81"/>
      <c r="AG34" s="81" t="s">
        <v>41</v>
      </c>
      <c r="AH34" s="81"/>
      <c r="AI34" s="81"/>
      <c r="AJ34" s="81" t="s">
        <v>41</v>
      </c>
      <c r="AK34" s="81"/>
      <c r="AL34" s="81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</row>
    <row r="35" spans="1:80" s="82" customFormat="1" ht="56.1" customHeight="1" x14ac:dyDescent="0.25">
      <c r="A35" s="87">
        <v>28</v>
      </c>
      <c r="B35" s="188" t="s">
        <v>130</v>
      </c>
      <c r="C35" s="188" t="s">
        <v>37</v>
      </c>
      <c r="D35" s="232">
        <v>5</v>
      </c>
      <c r="E35" s="278">
        <v>1</v>
      </c>
      <c r="F35" s="278"/>
      <c r="G35" s="217"/>
      <c r="H35" s="217"/>
      <c r="I35" s="217"/>
      <c r="J35" s="217"/>
      <c r="K35" s="274"/>
      <c r="L35" s="217"/>
      <c r="M35" s="217"/>
      <c r="N35" s="274"/>
      <c r="O35" s="274"/>
      <c r="P35" s="274"/>
      <c r="Q35" s="81" t="s">
        <v>41</v>
      </c>
      <c r="R35" s="81" t="s">
        <v>41</v>
      </c>
      <c r="S35" s="81" t="s">
        <v>41</v>
      </c>
      <c r="T35" s="81" t="s">
        <v>41</v>
      </c>
      <c r="U35" s="81"/>
      <c r="V35" s="81" t="s">
        <v>41</v>
      </c>
      <c r="W35" s="81" t="s">
        <v>41</v>
      </c>
      <c r="X35" s="81" t="s">
        <v>41</v>
      </c>
      <c r="Y35" s="81" t="s">
        <v>41</v>
      </c>
      <c r="Z35" s="81"/>
      <c r="AA35" s="81" t="s">
        <v>41</v>
      </c>
      <c r="AB35" s="81" t="s">
        <v>41</v>
      </c>
      <c r="AC35" s="81"/>
      <c r="AD35" s="81" t="s">
        <v>41</v>
      </c>
      <c r="AE35" s="81" t="s">
        <v>41</v>
      </c>
      <c r="AF35" s="81"/>
      <c r="AG35" s="81"/>
      <c r="AH35" s="81"/>
      <c r="AI35" s="81"/>
      <c r="AJ35" s="81" t="s">
        <v>41</v>
      </c>
      <c r="AK35" s="81"/>
      <c r="AL35" s="81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</row>
    <row r="36" spans="1:80" s="82" customFormat="1" ht="56.1" customHeight="1" x14ac:dyDescent="0.25">
      <c r="A36" s="87">
        <v>29</v>
      </c>
      <c r="B36" s="188" t="s">
        <v>96</v>
      </c>
      <c r="C36" s="188" t="s">
        <v>37</v>
      </c>
      <c r="D36" s="232">
        <v>15</v>
      </c>
      <c r="E36" s="278">
        <v>1</v>
      </c>
      <c r="F36" s="278"/>
      <c r="G36" s="217"/>
      <c r="H36" s="217"/>
      <c r="I36" s="217"/>
      <c r="J36" s="217"/>
      <c r="K36" s="274">
        <v>2</v>
      </c>
      <c r="L36" s="217"/>
      <c r="M36" s="217"/>
      <c r="N36" s="274"/>
      <c r="O36" s="274"/>
      <c r="P36" s="274"/>
      <c r="Q36" s="81"/>
      <c r="R36" s="81"/>
      <c r="S36" s="81"/>
      <c r="T36" s="81"/>
      <c r="U36" s="81" t="s">
        <v>41</v>
      </c>
      <c r="V36" s="81" t="s">
        <v>41</v>
      </c>
      <c r="W36" s="81" t="s">
        <v>41</v>
      </c>
      <c r="X36" s="81" t="s">
        <v>41</v>
      </c>
      <c r="Y36" s="81" t="s">
        <v>41</v>
      </c>
      <c r="Z36" s="81" t="s">
        <v>41</v>
      </c>
      <c r="AA36" s="81" t="s">
        <v>41</v>
      </c>
      <c r="AB36" s="81" t="s">
        <v>41</v>
      </c>
      <c r="AC36" s="81"/>
      <c r="AD36" s="81" t="s">
        <v>41</v>
      </c>
      <c r="AE36" s="81" t="s">
        <v>41</v>
      </c>
      <c r="AF36" s="81"/>
      <c r="AG36" s="81"/>
      <c r="AH36" s="81"/>
      <c r="AI36" s="81"/>
      <c r="AJ36" s="81" t="s">
        <v>41</v>
      </c>
      <c r="AK36" s="81"/>
      <c r="AL36" s="81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</row>
    <row r="37" spans="1:80" s="82" customFormat="1" ht="56.1" customHeight="1" x14ac:dyDescent="0.25">
      <c r="A37" s="87">
        <v>30</v>
      </c>
      <c r="B37" s="188" t="s">
        <v>131</v>
      </c>
      <c r="C37" s="188" t="s">
        <v>37</v>
      </c>
      <c r="D37" s="232">
        <v>5</v>
      </c>
      <c r="E37" s="278">
        <v>1</v>
      </c>
      <c r="F37" s="278"/>
      <c r="G37" s="217"/>
      <c r="H37" s="217"/>
      <c r="I37" s="217"/>
      <c r="J37" s="217"/>
      <c r="K37" s="274"/>
      <c r="L37" s="217"/>
      <c r="M37" s="217">
        <v>1</v>
      </c>
      <c r="N37" s="274">
        <v>1</v>
      </c>
      <c r="O37" s="274"/>
      <c r="P37" s="274"/>
      <c r="Q37" s="81" t="s">
        <v>41</v>
      </c>
      <c r="R37" s="81"/>
      <c r="S37" s="81"/>
      <c r="T37" s="81"/>
      <c r="U37" s="81"/>
      <c r="V37" s="81" t="s">
        <v>41</v>
      </c>
      <c r="W37" s="81" t="s">
        <v>41</v>
      </c>
      <c r="X37" s="81" t="s">
        <v>41</v>
      </c>
      <c r="Y37" s="81" t="s">
        <v>41</v>
      </c>
      <c r="Z37" s="81"/>
      <c r="AA37" s="81" t="s">
        <v>41</v>
      </c>
      <c r="AB37" s="81" t="s">
        <v>41</v>
      </c>
      <c r="AC37" s="81" t="s">
        <v>41</v>
      </c>
      <c r="AD37" s="81" t="s">
        <v>41</v>
      </c>
      <c r="AE37" s="81" t="s">
        <v>41</v>
      </c>
      <c r="AF37" s="81"/>
      <c r="AG37" s="81"/>
      <c r="AH37" s="81"/>
      <c r="AI37" s="81"/>
      <c r="AJ37" s="81" t="s">
        <v>41</v>
      </c>
      <c r="AK37" s="81"/>
      <c r="AL37" s="81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</row>
    <row r="38" spans="1:80" s="82" customFormat="1" ht="56.1" customHeight="1" x14ac:dyDescent="0.25">
      <c r="A38" s="87">
        <v>31</v>
      </c>
      <c r="B38" s="188" t="s">
        <v>114</v>
      </c>
      <c r="C38" s="188" t="s">
        <v>37</v>
      </c>
      <c r="D38" s="232">
        <v>240</v>
      </c>
      <c r="E38" s="281"/>
      <c r="F38" s="278"/>
      <c r="G38" s="217"/>
      <c r="H38" s="217"/>
      <c r="I38" s="217"/>
      <c r="J38" s="217"/>
      <c r="K38" s="274"/>
      <c r="L38" s="217"/>
      <c r="M38" s="217"/>
      <c r="N38" s="274"/>
      <c r="O38" s="274"/>
      <c r="P38" s="274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 t="s">
        <v>41</v>
      </c>
      <c r="AI38" s="81"/>
      <c r="AJ38" s="81"/>
      <c r="AK38" s="81"/>
      <c r="AL38" s="81" t="s">
        <v>41</v>
      </c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</row>
    <row r="39" spans="1:80" s="93" customFormat="1" x14ac:dyDescent="0.25">
      <c r="A39" s="365" t="s">
        <v>33</v>
      </c>
      <c r="B39" s="365"/>
      <c r="C39" s="365"/>
      <c r="D39" s="90">
        <f t="shared" ref="D39:P39" si="0">SUM(D8:D38)</f>
        <v>12205</v>
      </c>
      <c r="E39" s="90">
        <f t="shared" si="0"/>
        <v>7</v>
      </c>
      <c r="F39" s="90">
        <f t="shared" si="0"/>
        <v>1</v>
      </c>
      <c r="G39" s="90">
        <f t="shared" si="0"/>
        <v>3</v>
      </c>
      <c r="H39" s="90">
        <f t="shared" si="0"/>
        <v>5</v>
      </c>
      <c r="I39" s="90">
        <f t="shared" si="0"/>
        <v>3</v>
      </c>
      <c r="J39" s="90">
        <f t="shared" si="0"/>
        <v>2</v>
      </c>
      <c r="K39" s="90">
        <f t="shared" si="0"/>
        <v>10</v>
      </c>
      <c r="L39" s="90">
        <f t="shared" si="0"/>
        <v>2</v>
      </c>
      <c r="M39" s="90">
        <f t="shared" si="0"/>
        <v>1</v>
      </c>
      <c r="N39" s="90">
        <f t="shared" si="0"/>
        <v>1</v>
      </c>
      <c r="O39" s="90">
        <f t="shared" si="0"/>
        <v>1</v>
      </c>
      <c r="P39" s="90">
        <f t="shared" si="0"/>
        <v>1</v>
      </c>
      <c r="Q39" s="91">
        <f>+COUNTA(Q8:Q38)</f>
        <v>14</v>
      </c>
      <c r="R39" s="91">
        <f t="shared" ref="R39:AL39" si="1">+COUNTA(R8:R38)</f>
        <v>8</v>
      </c>
      <c r="S39" s="91">
        <f t="shared" si="1"/>
        <v>8</v>
      </c>
      <c r="T39" s="91">
        <f t="shared" si="1"/>
        <v>8</v>
      </c>
      <c r="U39" s="91">
        <f t="shared" si="1"/>
        <v>5</v>
      </c>
      <c r="V39" s="91">
        <f t="shared" si="1"/>
        <v>10</v>
      </c>
      <c r="W39" s="91">
        <f t="shared" si="1"/>
        <v>12</v>
      </c>
      <c r="X39" s="91">
        <f t="shared" si="1"/>
        <v>18</v>
      </c>
      <c r="Y39" s="91">
        <f t="shared" si="1"/>
        <v>17</v>
      </c>
      <c r="Z39" s="91">
        <f t="shared" si="1"/>
        <v>5</v>
      </c>
      <c r="AA39" s="91">
        <f t="shared" si="1"/>
        <v>12</v>
      </c>
      <c r="AB39" s="91">
        <f t="shared" si="1"/>
        <v>17</v>
      </c>
      <c r="AC39" s="91">
        <f t="shared" si="1"/>
        <v>1</v>
      </c>
      <c r="AD39" s="91">
        <f t="shared" si="1"/>
        <v>11</v>
      </c>
      <c r="AE39" s="91">
        <f t="shared" si="1"/>
        <v>14</v>
      </c>
      <c r="AF39" s="91">
        <f t="shared" si="1"/>
        <v>5</v>
      </c>
      <c r="AG39" s="91">
        <f t="shared" si="1"/>
        <v>2</v>
      </c>
      <c r="AH39" s="91">
        <f t="shared" si="1"/>
        <v>10</v>
      </c>
      <c r="AI39" s="91">
        <f t="shared" si="1"/>
        <v>0</v>
      </c>
      <c r="AJ39" s="91">
        <f t="shared" si="1"/>
        <v>17</v>
      </c>
      <c r="AK39" s="91">
        <f t="shared" si="1"/>
        <v>4</v>
      </c>
      <c r="AL39" s="91">
        <f t="shared" si="1"/>
        <v>10</v>
      </c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</row>
    <row r="40" spans="1:80" x14ac:dyDescent="0.25">
      <c r="AJ40" s="74"/>
      <c r="AK40" s="74"/>
      <c r="AL40" s="74"/>
    </row>
    <row r="41" spans="1:80" x14ac:dyDescent="0.25">
      <c r="B41" s="96"/>
      <c r="C41" s="133" t="s">
        <v>34</v>
      </c>
      <c r="D41" s="91">
        <f>ROUNDUP((D39/60/8),0)</f>
        <v>26</v>
      </c>
      <c r="E41" s="94"/>
      <c r="AJ41" s="74"/>
      <c r="AK41" s="74"/>
      <c r="AL41" s="74"/>
    </row>
    <row r="42" spans="1:80" s="74" customFormat="1" x14ac:dyDescent="0.25">
      <c r="A42" s="72"/>
      <c r="B42" s="72"/>
      <c r="C42" s="93"/>
      <c r="D42" s="97"/>
      <c r="E42" s="94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</row>
    <row r="43" spans="1:80" s="74" customFormat="1" x14ac:dyDescent="0.25">
      <c r="A43" s="72"/>
      <c r="B43" s="72"/>
      <c r="C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</row>
  </sheetData>
  <mergeCells count="27">
    <mergeCell ref="AG5:AG6"/>
    <mergeCell ref="AH5:AH6"/>
    <mergeCell ref="AI5:AI6"/>
    <mergeCell ref="AJ5:AJ7"/>
    <mergeCell ref="AF5:AF6"/>
    <mergeCell ref="E6:J6"/>
    <mergeCell ref="K6:M6"/>
    <mergeCell ref="Q6:U6"/>
    <mergeCell ref="W6:AA6"/>
    <mergeCell ref="AB6:AD6"/>
    <mergeCell ref="N6:P6"/>
    <mergeCell ref="A39:C39"/>
    <mergeCell ref="A1:AL1"/>
    <mergeCell ref="A2:AL2"/>
    <mergeCell ref="A4:A7"/>
    <mergeCell ref="B4:B7"/>
    <mergeCell ref="C4:C7"/>
    <mergeCell ref="D4:D7"/>
    <mergeCell ref="Q4:AD4"/>
    <mergeCell ref="AE4:AI4"/>
    <mergeCell ref="AJ4:AL4"/>
    <mergeCell ref="Q5:AD5"/>
    <mergeCell ref="AE5:AE6"/>
    <mergeCell ref="E4:P4"/>
    <mergeCell ref="E5:P5"/>
    <mergeCell ref="AK5:AK7"/>
    <mergeCell ref="AL5:AL7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CD43"/>
  <sheetViews>
    <sheetView zoomScale="66" zoomScaleNormal="66" workbookViewId="0">
      <pane xSplit="2" ySplit="7" topLeftCell="D8" activePane="bottomRight" state="frozen"/>
      <selection activeCell="C8" sqref="C8"/>
      <selection pane="topRight" activeCell="C8" sqref="C8"/>
      <selection pane="bottomLeft" activeCell="C8" sqref="C8"/>
      <selection pane="bottomRight" activeCell="R7" sqref="R7"/>
    </sheetView>
  </sheetViews>
  <sheetFormatPr baseColWidth="10" defaultColWidth="13.33203125" defaultRowHeight="15.75" x14ac:dyDescent="0.25"/>
  <cols>
    <col min="1" max="1" width="11.83203125" style="72" customWidth="1"/>
    <col min="2" max="2" width="71.5" style="72" customWidth="1"/>
    <col min="3" max="3" width="50" style="72" customWidth="1"/>
    <col min="4" max="4" width="11.1640625" style="73" customWidth="1"/>
    <col min="5" max="9" width="7" style="74" customWidth="1"/>
    <col min="10" max="10" width="10.1640625" style="74" customWidth="1"/>
    <col min="11" max="11" width="11" style="74" customWidth="1"/>
    <col min="12" max="12" width="9.33203125" style="74" customWidth="1"/>
    <col min="13" max="13" width="9.6640625" style="74" customWidth="1"/>
    <col min="14" max="14" width="9.33203125" style="74" customWidth="1"/>
    <col min="15" max="15" width="11.6640625" style="74" customWidth="1"/>
    <col min="16" max="16" width="11.1640625" style="74" customWidth="1"/>
    <col min="17" max="17" width="11.5" style="74" customWidth="1"/>
    <col min="18" max="22" width="7" style="74" customWidth="1"/>
    <col min="23" max="23" width="29.6640625" style="74" customWidth="1"/>
    <col min="24" max="35" width="7" style="74" customWidth="1"/>
    <col min="36" max="36" width="6.5" style="74" customWidth="1"/>
    <col min="37" max="39" width="9.6640625" style="72" customWidth="1"/>
    <col min="40" max="16384" width="13.33203125" style="72"/>
  </cols>
  <sheetData>
    <row r="1" spans="1:82" ht="24.75" customHeight="1" x14ac:dyDescent="0.25">
      <c r="A1" s="366" t="s">
        <v>40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</row>
    <row r="2" spans="1:82" ht="27.75" customHeight="1" x14ac:dyDescent="0.25">
      <c r="A2" s="366" t="s">
        <v>223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</row>
    <row r="4" spans="1:82" s="75" customFormat="1" ht="26.1" customHeight="1" x14ac:dyDescent="0.2">
      <c r="A4" s="367" t="s">
        <v>0</v>
      </c>
      <c r="B4" s="381" t="s">
        <v>1</v>
      </c>
      <c r="C4" s="381" t="s">
        <v>2</v>
      </c>
      <c r="D4" s="383" t="s">
        <v>3</v>
      </c>
      <c r="E4" s="386" t="s">
        <v>4</v>
      </c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8"/>
      <c r="R4" s="372" t="s">
        <v>5</v>
      </c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4"/>
      <c r="AF4" s="367" t="s">
        <v>6</v>
      </c>
      <c r="AG4" s="367"/>
      <c r="AH4" s="367"/>
      <c r="AI4" s="367"/>
      <c r="AJ4" s="367"/>
      <c r="AK4" s="374" t="s">
        <v>7</v>
      </c>
      <c r="AL4" s="367"/>
      <c r="AM4" s="367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</row>
    <row r="5" spans="1:82" s="75" customFormat="1" ht="26.1" customHeight="1" x14ac:dyDescent="0.2">
      <c r="A5" s="367"/>
      <c r="B5" s="381"/>
      <c r="C5" s="381"/>
      <c r="D5" s="383"/>
      <c r="E5" s="386" t="s">
        <v>8</v>
      </c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8"/>
      <c r="R5" s="372" t="s">
        <v>9</v>
      </c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4"/>
      <c r="AF5" s="369" t="s">
        <v>10</v>
      </c>
      <c r="AG5" s="369" t="s">
        <v>11</v>
      </c>
      <c r="AH5" s="369" t="s">
        <v>12</v>
      </c>
      <c r="AI5" s="369" t="s">
        <v>13</v>
      </c>
      <c r="AJ5" s="369" t="s">
        <v>14</v>
      </c>
      <c r="AK5" s="379" t="s">
        <v>15</v>
      </c>
      <c r="AL5" s="369" t="s">
        <v>16</v>
      </c>
      <c r="AM5" s="369" t="s">
        <v>17</v>
      </c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</row>
    <row r="6" spans="1:82" s="75" customFormat="1" ht="101.1" customHeight="1" x14ac:dyDescent="0.2">
      <c r="A6" s="367"/>
      <c r="B6" s="381"/>
      <c r="C6" s="381"/>
      <c r="D6" s="384"/>
      <c r="E6" s="386" t="s">
        <v>18</v>
      </c>
      <c r="F6" s="387"/>
      <c r="G6" s="387"/>
      <c r="H6" s="387"/>
      <c r="I6" s="387"/>
      <c r="J6" s="387"/>
      <c r="K6" s="388"/>
      <c r="L6" s="386" t="s">
        <v>19</v>
      </c>
      <c r="M6" s="387"/>
      <c r="N6" s="388"/>
      <c r="O6" s="386" t="s">
        <v>20</v>
      </c>
      <c r="P6" s="387"/>
      <c r="Q6" s="388"/>
      <c r="R6" s="376" t="s">
        <v>21</v>
      </c>
      <c r="S6" s="377"/>
      <c r="T6" s="377"/>
      <c r="U6" s="377"/>
      <c r="V6" s="378"/>
      <c r="W6" s="134" t="s">
        <v>22</v>
      </c>
      <c r="X6" s="367" t="s">
        <v>95</v>
      </c>
      <c r="Y6" s="367"/>
      <c r="Z6" s="367"/>
      <c r="AA6" s="367"/>
      <c r="AB6" s="372"/>
      <c r="AC6" s="372" t="s">
        <v>61</v>
      </c>
      <c r="AD6" s="373"/>
      <c r="AE6" s="374"/>
      <c r="AF6" s="369"/>
      <c r="AG6" s="369"/>
      <c r="AH6" s="369"/>
      <c r="AI6" s="369"/>
      <c r="AJ6" s="369"/>
      <c r="AK6" s="379"/>
      <c r="AL6" s="369"/>
      <c r="AM6" s="369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</row>
    <row r="7" spans="1:82" s="75" customFormat="1" ht="233.1" customHeight="1" x14ac:dyDescent="0.2">
      <c r="A7" s="368"/>
      <c r="B7" s="382"/>
      <c r="C7" s="382"/>
      <c r="D7" s="385"/>
      <c r="E7" s="212" t="s">
        <v>196</v>
      </c>
      <c r="F7" s="211" t="s">
        <v>39</v>
      </c>
      <c r="G7" s="211" t="s">
        <v>38</v>
      </c>
      <c r="H7" s="211" t="s">
        <v>23</v>
      </c>
      <c r="I7" s="238" t="s">
        <v>73</v>
      </c>
      <c r="J7" s="212" t="s">
        <v>56</v>
      </c>
      <c r="K7" s="212" t="s">
        <v>91</v>
      </c>
      <c r="L7" s="215" t="s">
        <v>94</v>
      </c>
      <c r="M7" s="264" t="s">
        <v>52</v>
      </c>
      <c r="N7" s="264" t="s">
        <v>24</v>
      </c>
      <c r="O7" s="264" t="s">
        <v>25</v>
      </c>
      <c r="P7" s="264" t="s">
        <v>53</v>
      </c>
      <c r="Q7" s="264" t="s">
        <v>93</v>
      </c>
      <c r="R7" s="77" t="s">
        <v>26</v>
      </c>
      <c r="S7" s="77" t="s">
        <v>36</v>
      </c>
      <c r="T7" s="77" t="s">
        <v>35</v>
      </c>
      <c r="U7" s="147" t="s">
        <v>57</v>
      </c>
      <c r="V7" s="77" t="s">
        <v>27</v>
      </c>
      <c r="W7" s="104" t="s">
        <v>69</v>
      </c>
      <c r="X7" s="77" t="s">
        <v>28</v>
      </c>
      <c r="Y7" s="77" t="s">
        <v>29</v>
      </c>
      <c r="Z7" s="77" t="s">
        <v>30</v>
      </c>
      <c r="AA7" s="77" t="s">
        <v>31</v>
      </c>
      <c r="AB7" s="79" t="s">
        <v>32</v>
      </c>
      <c r="AC7" s="78" t="s">
        <v>58</v>
      </c>
      <c r="AD7" s="78" t="s">
        <v>59</v>
      </c>
      <c r="AE7" s="78" t="s">
        <v>60</v>
      </c>
      <c r="AF7" s="136"/>
      <c r="AG7" s="136"/>
      <c r="AH7" s="136"/>
      <c r="AI7" s="136"/>
      <c r="AJ7" s="136"/>
      <c r="AK7" s="380"/>
      <c r="AL7" s="375"/>
      <c r="AM7" s="375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</row>
    <row r="8" spans="1:82" s="82" customFormat="1" ht="49.5" customHeight="1" x14ac:dyDescent="0.25">
      <c r="A8" s="87">
        <v>1</v>
      </c>
      <c r="B8" s="188" t="s">
        <v>102</v>
      </c>
      <c r="C8" s="213" t="s">
        <v>90</v>
      </c>
      <c r="D8" s="232">
        <v>1</v>
      </c>
      <c r="E8" s="217">
        <v>1</v>
      </c>
      <c r="F8" s="217"/>
      <c r="G8" s="217"/>
      <c r="H8" s="217"/>
      <c r="I8" s="217"/>
      <c r="J8" s="217"/>
      <c r="K8" s="217"/>
      <c r="L8" s="217"/>
      <c r="M8" s="217"/>
      <c r="N8" s="217"/>
      <c r="O8" s="266"/>
      <c r="P8" s="266"/>
      <c r="Q8" s="266"/>
      <c r="R8" s="145"/>
      <c r="S8" s="145"/>
      <c r="T8" s="145"/>
      <c r="U8" s="145"/>
      <c r="V8" s="145"/>
      <c r="W8" s="145"/>
      <c r="X8" s="145"/>
      <c r="Y8" s="145" t="s">
        <v>41</v>
      </c>
      <c r="Z8" s="145" t="s">
        <v>41</v>
      </c>
      <c r="AA8" s="145"/>
      <c r="AB8" s="145"/>
      <c r="AC8" s="145" t="s">
        <v>41</v>
      </c>
      <c r="AD8" s="145"/>
      <c r="AE8" s="145"/>
      <c r="AF8" s="81" t="s">
        <v>41</v>
      </c>
      <c r="AG8" s="81"/>
      <c r="AH8" s="81"/>
      <c r="AI8" s="81"/>
      <c r="AJ8" s="81"/>
      <c r="AK8" s="81" t="s">
        <v>41</v>
      </c>
      <c r="AL8" s="81"/>
      <c r="AM8" s="81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</row>
    <row r="9" spans="1:82" s="82" customFormat="1" ht="49.5" customHeight="1" x14ac:dyDescent="0.25">
      <c r="A9" s="87">
        <v>2</v>
      </c>
      <c r="B9" s="220" t="s">
        <v>166</v>
      </c>
      <c r="C9" s="213" t="s">
        <v>90</v>
      </c>
      <c r="D9" s="232">
        <v>10</v>
      </c>
      <c r="E9" s="217">
        <v>1</v>
      </c>
      <c r="F9" s="217"/>
      <c r="G9" s="217"/>
      <c r="H9" s="217"/>
      <c r="I9" s="217"/>
      <c r="J9" s="217"/>
      <c r="K9" s="217"/>
      <c r="L9" s="217"/>
      <c r="M9" s="217"/>
      <c r="N9" s="217"/>
      <c r="O9" s="266"/>
      <c r="P9" s="266"/>
      <c r="Q9" s="266"/>
      <c r="R9" s="145" t="s">
        <v>41</v>
      </c>
      <c r="S9" s="145"/>
      <c r="T9" s="145"/>
      <c r="U9" s="145"/>
      <c r="V9" s="145"/>
      <c r="W9" s="145"/>
      <c r="X9" s="145"/>
      <c r="Y9" s="145" t="s">
        <v>41</v>
      </c>
      <c r="Z9" s="145" t="s">
        <v>41</v>
      </c>
      <c r="AA9" s="145"/>
      <c r="AB9" s="145"/>
      <c r="AC9" s="145" t="s">
        <v>41</v>
      </c>
      <c r="AD9" s="145"/>
      <c r="AE9" s="145"/>
      <c r="AF9" s="81"/>
      <c r="AG9" s="81" t="s">
        <v>41</v>
      </c>
      <c r="AH9" s="81"/>
      <c r="AI9" s="81"/>
      <c r="AJ9" s="81"/>
      <c r="AK9" s="81"/>
      <c r="AL9" s="81" t="s">
        <v>41</v>
      </c>
      <c r="AM9" s="81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</row>
    <row r="10" spans="1:82" s="82" customFormat="1" ht="56.1" customHeight="1" x14ac:dyDescent="0.25">
      <c r="A10" s="87">
        <v>3</v>
      </c>
      <c r="B10" s="188" t="s">
        <v>103</v>
      </c>
      <c r="C10" s="213" t="s">
        <v>90</v>
      </c>
      <c r="D10" s="232">
        <v>4</v>
      </c>
      <c r="E10" s="217">
        <v>1</v>
      </c>
      <c r="F10" s="217"/>
      <c r="G10" s="217"/>
      <c r="H10" s="217"/>
      <c r="I10" s="217"/>
      <c r="J10" s="217"/>
      <c r="K10" s="217"/>
      <c r="L10" s="217">
        <v>2</v>
      </c>
      <c r="M10" s="217"/>
      <c r="N10" s="217"/>
      <c r="O10" s="266"/>
      <c r="P10" s="266"/>
      <c r="Q10" s="266"/>
      <c r="R10" s="145" t="s">
        <v>41</v>
      </c>
      <c r="S10" s="145" t="s">
        <v>41</v>
      </c>
      <c r="T10" s="145" t="s">
        <v>41</v>
      </c>
      <c r="U10" s="145" t="s">
        <v>41</v>
      </c>
      <c r="V10" s="145" t="s">
        <v>41</v>
      </c>
      <c r="W10" s="145" t="s">
        <v>41</v>
      </c>
      <c r="X10" s="145" t="s">
        <v>41</v>
      </c>
      <c r="Y10" s="145" t="s">
        <v>41</v>
      </c>
      <c r="Z10" s="145" t="s">
        <v>41</v>
      </c>
      <c r="AA10" s="145" t="s">
        <v>41</v>
      </c>
      <c r="AB10" s="145" t="s">
        <v>41</v>
      </c>
      <c r="AC10" s="145" t="s">
        <v>41</v>
      </c>
      <c r="AD10" s="145"/>
      <c r="AE10" s="145" t="s">
        <v>41</v>
      </c>
      <c r="AF10" s="81" t="s">
        <v>41</v>
      </c>
      <c r="AG10" s="81"/>
      <c r="AH10" s="81"/>
      <c r="AI10" s="81"/>
      <c r="AJ10" s="81"/>
      <c r="AK10" s="81" t="s">
        <v>41</v>
      </c>
      <c r="AL10" s="81"/>
      <c r="AM10" s="81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</row>
    <row r="11" spans="1:82" s="82" customFormat="1" ht="66" customHeight="1" x14ac:dyDescent="0.25">
      <c r="A11" s="87">
        <v>4</v>
      </c>
      <c r="B11" s="188" t="s">
        <v>104</v>
      </c>
      <c r="C11" s="213" t="s">
        <v>90</v>
      </c>
      <c r="D11" s="232">
        <v>5</v>
      </c>
      <c r="E11" s="217">
        <v>1</v>
      </c>
      <c r="F11" s="217"/>
      <c r="G11" s="217"/>
      <c r="H11" s="217"/>
      <c r="I11" s="217"/>
      <c r="J11" s="217"/>
      <c r="K11" s="217"/>
      <c r="L11" s="217">
        <v>1</v>
      </c>
      <c r="M11" s="217"/>
      <c r="N11" s="217"/>
      <c r="O11" s="266"/>
      <c r="P11" s="266"/>
      <c r="Q11" s="266"/>
      <c r="R11" s="145" t="s">
        <v>41</v>
      </c>
      <c r="S11" s="145"/>
      <c r="T11" s="145"/>
      <c r="U11" s="145"/>
      <c r="V11" s="145" t="s">
        <v>41</v>
      </c>
      <c r="W11" s="145" t="s">
        <v>41</v>
      </c>
      <c r="X11" s="145" t="s">
        <v>41</v>
      </c>
      <c r="Y11" s="145" t="s">
        <v>41</v>
      </c>
      <c r="Z11" s="145" t="s">
        <v>41</v>
      </c>
      <c r="AA11" s="145" t="s">
        <v>41</v>
      </c>
      <c r="AB11" s="145" t="s">
        <v>41</v>
      </c>
      <c r="AC11" s="145" t="s">
        <v>41</v>
      </c>
      <c r="AD11" s="145"/>
      <c r="AE11" s="145" t="s">
        <v>41</v>
      </c>
      <c r="AF11" s="81" t="s">
        <v>41</v>
      </c>
      <c r="AG11" s="81"/>
      <c r="AH11" s="81"/>
      <c r="AI11" s="81"/>
      <c r="AJ11" s="81"/>
      <c r="AK11" s="81" t="s">
        <v>41</v>
      </c>
      <c r="AL11" s="81"/>
      <c r="AM11" s="81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</row>
    <row r="12" spans="1:82" s="82" customFormat="1" ht="56.1" customHeight="1" x14ac:dyDescent="0.25">
      <c r="A12" s="87">
        <v>5</v>
      </c>
      <c r="B12" s="188" t="s">
        <v>63</v>
      </c>
      <c r="C12" s="213" t="s">
        <v>90</v>
      </c>
      <c r="D12" s="232">
        <v>480</v>
      </c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66"/>
      <c r="P12" s="266"/>
      <c r="Q12" s="266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81"/>
      <c r="AG12" s="81"/>
      <c r="AH12" s="81"/>
      <c r="AI12" s="81" t="s">
        <v>41</v>
      </c>
      <c r="AJ12" s="81"/>
      <c r="AK12" s="81"/>
      <c r="AL12" s="81"/>
      <c r="AM12" s="81" t="s">
        <v>41</v>
      </c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</row>
    <row r="13" spans="1:82" s="82" customFormat="1" ht="56.1" customHeight="1" x14ac:dyDescent="0.25">
      <c r="A13" s="87">
        <v>6</v>
      </c>
      <c r="B13" s="188" t="s">
        <v>105</v>
      </c>
      <c r="C13" s="213" t="s">
        <v>90</v>
      </c>
      <c r="D13" s="232">
        <v>240</v>
      </c>
      <c r="E13" s="217"/>
      <c r="F13" s="217">
        <v>1</v>
      </c>
      <c r="G13" s="217"/>
      <c r="H13" s="217"/>
      <c r="I13" s="217"/>
      <c r="J13" s="217"/>
      <c r="K13" s="217"/>
      <c r="L13" s="217"/>
      <c r="M13" s="217"/>
      <c r="N13" s="217"/>
      <c r="O13" s="266"/>
      <c r="P13" s="266">
        <v>1</v>
      </c>
      <c r="Q13" s="266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81"/>
      <c r="AG13" s="81"/>
      <c r="AH13" s="81" t="s">
        <v>41</v>
      </c>
      <c r="AI13" s="81"/>
      <c r="AJ13" s="81"/>
      <c r="AK13" s="81" t="s">
        <v>41</v>
      </c>
      <c r="AL13" s="81"/>
      <c r="AM13" s="81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</row>
    <row r="14" spans="1:82" s="82" customFormat="1" ht="56.1" customHeight="1" x14ac:dyDescent="0.25">
      <c r="A14" s="87">
        <v>7</v>
      </c>
      <c r="B14" s="188" t="s">
        <v>106</v>
      </c>
      <c r="C14" s="188" t="s">
        <v>55</v>
      </c>
      <c r="D14" s="232">
        <v>5</v>
      </c>
      <c r="E14" s="217"/>
      <c r="F14" s="217"/>
      <c r="G14" s="217"/>
      <c r="H14" s="217">
        <v>1</v>
      </c>
      <c r="I14" s="217"/>
      <c r="J14" s="217"/>
      <c r="K14" s="217"/>
      <c r="L14" s="230"/>
      <c r="M14" s="217"/>
      <c r="N14" s="217"/>
      <c r="O14" s="266"/>
      <c r="P14" s="266"/>
      <c r="Q14" s="266"/>
      <c r="R14" s="145" t="s">
        <v>41</v>
      </c>
      <c r="S14" s="145" t="s">
        <v>41</v>
      </c>
      <c r="T14" s="145" t="s">
        <v>41</v>
      </c>
      <c r="U14" s="145" t="s">
        <v>41</v>
      </c>
      <c r="V14" s="145"/>
      <c r="W14" s="145" t="s">
        <v>41</v>
      </c>
      <c r="X14" s="145" t="s">
        <v>41</v>
      </c>
      <c r="Y14" s="145" t="s">
        <v>41</v>
      </c>
      <c r="Z14" s="145" t="s">
        <v>41</v>
      </c>
      <c r="AA14" s="145"/>
      <c r="AB14" s="145" t="s">
        <v>41</v>
      </c>
      <c r="AC14" s="145" t="s">
        <v>41</v>
      </c>
      <c r="AD14" s="145"/>
      <c r="AE14" s="145" t="s">
        <v>41</v>
      </c>
      <c r="AF14" s="81" t="s">
        <v>41</v>
      </c>
      <c r="AG14" s="81"/>
      <c r="AH14" s="81"/>
      <c r="AI14" s="81"/>
      <c r="AJ14" s="81"/>
      <c r="AK14" s="81" t="s">
        <v>41</v>
      </c>
      <c r="AL14" s="81"/>
      <c r="AM14" s="81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</row>
    <row r="15" spans="1:82" s="86" customFormat="1" ht="56.1" customHeight="1" x14ac:dyDescent="0.25">
      <c r="A15" s="87">
        <v>8</v>
      </c>
      <c r="B15" s="226" t="s">
        <v>64</v>
      </c>
      <c r="C15" s="188" t="s">
        <v>55</v>
      </c>
      <c r="D15" s="232">
        <v>480</v>
      </c>
      <c r="E15" s="217"/>
      <c r="F15" s="217"/>
      <c r="G15" s="217"/>
      <c r="H15" s="217"/>
      <c r="I15" s="217"/>
      <c r="J15" s="217"/>
      <c r="K15" s="217"/>
      <c r="L15" s="230"/>
      <c r="M15" s="217"/>
      <c r="N15" s="272"/>
      <c r="O15" s="273"/>
      <c r="P15" s="231"/>
      <c r="Q15" s="231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84"/>
      <c r="AG15" s="84"/>
      <c r="AH15" s="84"/>
      <c r="AI15" s="84" t="s">
        <v>41</v>
      </c>
      <c r="AJ15" s="84"/>
      <c r="AK15" s="84"/>
      <c r="AL15" s="84"/>
      <c r="AM15" s="84" t="s">
        <v>41</v>
      </c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</row>
    <row r="16" spans="1:82" s="86" customFormat="1" ht="56.1" customHeight="1" x14ac:dyDescent="0.25">
      <c r="A16" s="87">
        <v>9</v>
      </c>
      <c r="B16" s="188" t="s">
        <v>66</v>
      </c>
      <c r="C16" s="188" t="s">
        <v>55</v>
      </c>
      <c r="D16" s="232">
        <v>10</v>
      </c>
      <c r="E16" s="217"/>
      <c r="F16" s="217"/>
      <c r="G16" s="217"/>
      <c r="H16" s="217"/>
      <c r="I16" s="217"/>
      <c r="J16" s="217">
        <v>1</v>
      </c>
      <c r="K16" s="217"/>
      <c r="L16" s="230"/>
      <c r="M16" s="217"/>
      <c r="N16" s="272"/>
      <c r="O16" s="273"/>
      <c r="P16" s="231"/>
      <c r="Q16" s="231"/>
      <c r="R16" s="145" t="s">
        <v>41</v>
      </c>
      <c r="S16" s="145" t="s">
        <v>41</v>
      </c>
      <c r="T16" s="145" t="s">
        <v>41</v>
      </c>
      <c r="U16" s="145" t="s">
        <v>41</v>
      </c>
      <c r="V16" s="145"/>
      <c r="W16" s="145"/>
      <c r="X16" s="145" t="s">
        <v>41</v>
      </c>
      <c r="Y16" s="145" t="s">
        <v>41</v>
      </c>
      <c r="Z16" s="145" t="s">
        <v>41</v>
      </c>
      <c r="AA16" s="145"/>
      <c r="AB16" s="145" t="s">
        <v>41</v>
      </c>
      <c r="AC16" s="145" t="s">
        <v>41</v>
      </c>
      <c r="AD16" s="145"/>
      <c r="AE16" s="145" t="s">
        <v>41</v>
      </c>
      <c r="AF16" s="84" t="s">
        <v>41</v>
      </c>
      <c r="AG16" s="84"/>
      <c r="AH16" s="84"/>
      <c r="AI16" s="84"/>
      <c r="AJ16" s="84"/>
      <c r="AK16" s="84" t="s">
        <v>41</v>
      </c>
      <c r="AL16" s="84"/>
      <c r="AM16" s="84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</row>
    <row r="17" spans="1:82" s="82" customFormat="1" ht="56.1" customHeight="1" x14ac:dyDescent="0.25">
      <c r="A17" s="87">
        <v>10</v>
      </c>
      <c r="B17" s="226" t="s">
        <v>64</v>
      </c>
      <c r="C17" s="188" t="s">
        <v>55</v>
      </c>
      <c r="D17" s="232">
        <v>480</v>
      </c>
      <c r="E17" s="217"/>
      <c r="F17" s="217"/>
      <c r="G17" s="217"/>
      <c r="H17" s="217"/>
      <c r="I17" s="217"/>
      <c r="J17" s="217"/>
      <c r="K17" s="217"/>
      <c r="L17" s="230"/>
      <c r="M17" s="217"/>
      <c r="N17" s="217"/>
      <c r="O17" s="266"/>
      <c r="P17" s="266"/>
      <c r="Q17" s="266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81"/>
      <c r="AG17" s="81"/>
      <c r="AH17" s="81"/>
      <c r="AI17" s="81" t="s">
        <v>41</v>
      </c>
      <c r="AJ17" s="81"/>
      <c r="AK17" s="81"/>
      <c r="AL17" s="81"/>
      <c r="AM17" s="81" t="s">
        <v>41</v>
      </c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</row>
    <row r="18" spans="1:82" s="82" customFormat="1" ht="55.5" customHeight="1" x14ac:dyDescent="0.25">
      <c r="A18" s="87">
        <v>11</v>
      </c>
      <c r="B18" s="213" t="s">
        <v>108</v>
      </c>
      <c r="C18" s="188" t="s">
        <v>55</v>
      </c>
      <c r="D18" s="232">
        <v>975</v>
      </c>
      <c r="E18" s="217"/>
      <c r="F18" s="217"/>
      <c r="G18" s="217"/>
      <c r="H18" s="217"/>
      <c r="I18" s="217">
        <v>1</v>
      </c>
      <c r="J18" s="217"/>
      <c r="K18" s="217"/>
      <c r="L18" s="231"/>
      <c r="M18" s="217"/>
      <c r="N18" s="217"/>
      <c r="O18" s="274"/>
      <c r="P18" s="274"/>
      <c r="Q18" s="274"/>
      <c r="R18" s="145" t="s">
        <v>41</v>
      </c>
      <c r="S18" s="145"/>
      <c r="T18" s="145"/>
      <c r="U18" s="145"/>
      <c r="V18" s="145"/>
      <c r="W18" s="145" t="s">
        <v>41</v>
      </c>
      <c r="X18" s="145" t="s">
        <v>41</v>
      </c>
      <c r="Y18" s="145" t="s">
        <v>41</v>
      </c>
      <c r="Z18" s="145" t="s">
        <v>41</v>
      </c>
      <c r="AA18" s="145"/>
      <c r="AB18" s="231" t="s">
        <v>41</v>
      </c>
      <c r="AC18" s="231" t="s">
        <v>41</v>
      </c>
      <c r="AD18" s="231"/>
      <c r="AE18" s="231" t="s">
        <v>41</v>
      </c>
      <c r="AF18" s="294"/>
      <c r="AG18" s="294" t="s">
        <v>41</v>
      </c>
      <c r="AH18" s="274"/>
      <c r="AI18" s="274"/>
      <c r="AJ18" s="274"/>
      <c r="AK18" s="274" t="s">
        <v>41</v>
      </c>
      <c r="AL18" s="274"/>
      <c r="AM18" s="81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</row>
    <row r="19" spans="1:82" s="82" customFormat="1" ht="55.5" customHeight="1" x14ac:dyDescent="0.25">
      <c r="A19" s="87">
        <v>12</v>
      </c>
      <c r="B19" s="213" t="s">
        <v>92</v>
      </c>
      <c r="C19" s="188" t="s">
        <v>55</v>
      </c>
      <c r="D19" s="232">
        <v>30</v>
      </c>
      <c r="E19" s="217"/>
      <c r="F19" s="217"/>
      <c r="G19" s="217"/>
      <c r="H19" s="217"/>
      <c r="I19" s="217">
        <v>1</v>
      </c>
      <c r="J19" s="217"/>
      <c r="K19" s="217"/>
      <c r="L19" s="231"/>
      <c r="M19" s="217"/>
      <c r="N19" s="217"/>
      <c r="O19" s="274"/>
      <c r="P19" s="274">
        <v>1</v>
      </c>
      <c r="Q19" s="274">
        <v>1</v>
      </c>
      <c r="R19" s="145"/>
      <c r="S19" s="145"/>
      <c r="T19" s="145"/>
      <c r="U19" s="145"/>
      <c r="V19" s="145"/>
      <c r="W19" s="145" t="s">
        <v>41</v>
      </c>
      <c r="X19" s="145" t="s">
        <v>41</v>
      </c>
      <c r="Y19" s="145"/>
      <c r="Z19" s="145" t="s">
        <v>41</v>
      </c>
      <c r="AA19" s="145"/>
      <c r="AB19" s="231" t="s">
        <v>41</v>
      </c>
      <c r="AC19" s="231" t="s">
        <v>41</v>
      </c>
      <c r="AD19" s="231"/>
      <c r="AE19" s="231"/>
      <c r="AF19" s="274" t="s">
        <v>41</v>
      </c>
      <c r="AG19" s="274"/>
      <c r="AH19" s="274"/>
      <c r="AI19" s="274"/>
      <c r="AJ19" s="274"/>
      <c r="AK19" s="274" t="s">
        <v>41</v>
      </c>
      <c r="AL19" s="274"/>
      <c r="AM19" s="81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</row>
    <row r="20" spans="1:82" s="82" customFormat="1" ht="56.1" customHeight="1" x14ac:dyDescent="0.25">
      <c r="A20" s="87">
        <v>13</v>
      </c>
      <c r="B20" s="188" t="s">
        <v>67</v>
      </c>
      <c r="C20" s="188" t="s">
        <v>55</v>
      </c>
      <c r="D20" s="232">
        <f>7*8*60</f>
        <v>3360</v>
      </c>
      <c r="E20" s="232"/>
      <c r="F20" s="232"/>
      <c r="G20" s="232"/>
      <c r="H20" s="232"/>
      <c r="I20" s="232"/>
      <c r="J20" s="232"/>
      <c r="K20" s="232"/>
      <c r="L20" s="231"/>
      <c r="M20" s="217"/>
      <c r="N20" s="217"/>
      <c r="O20" s="274"/>
      <c r="P20" s="274"/>
      <c r="Q20" s="274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81"/>
      <c r="AG20" s="81"/>
      <c r="AH20" s="81"/>
      <c r="AI20" s="81" t="s">
        <v>41</v>
      </c>
      <c r="AJ20" s="81"/>
      <c r="AK20" s="81"/>
      <c r="AL20" s="81"/>
      <c r="AM20" s="81" t="s">
        <v>41</v>
      </c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</row>
    <row r="21" spans="1:82" s="82" customFormat="1" ht="56.1" customHeight="1" x14ac:dyDescent="0.25">
      <c r="A21" s="87">
        <v>14</v>
      </c>
      <c r="B21" s="188" t="s">
        <v>75</v>
      </c>
      <c r="C21" s="188" t="s">
        <v>55</v>
      </c>
      <c r="D21" s="232">
        <f>24*60</f>
        <v>1440</v>
      </c>
      <c r="E21" s="228"/>
      <c r="F21" s="228"/>
      <c r="G21" s="228"/>
      <c r="H21" s="217"/>
      <c r="I21" s="217"/>
      <c r="J21" s="217"/>
      <c r="K21" s="217"/>
      <c r="L21" s="274"/>
      <c r="M21" s="217"/>
      <c r="N21" s="217"/>
      <c r="O21" s="274"/>
      <c r="P21" s="274"/>
      <c r="Q21" s="274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81"/>
      <c r="AG21" s="81"/>
      <c r="AH21" s="81"/>
      <c r="AI21" s="81" t="s">
        <v>41</v>
      </c>
      <c r="AJ21" s="81"/>
      <c r="AK21" s="81"/>
      <c r="AL21" s="81"/>
      <c r="AM21" s="81" t="s">
        <v>41</v>
      </c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</row>
    <row r="22" spans="1:82" s="82" customFormat="1" ht="56.1" customHeight="1" x14ac:dyDescent="0.25">
      <c r="A22" s="87">
        <v>15</v>
      </c>
      <c r="B22" s="188" t="s">
        <v>76</v>
      </c>
      <c r="C22" s="188" t="s">
        <v>55</v>
      </c>
      <c r="D22" s="263">
        <f>12*60</f>
        <v>720</v>
      </c>
      <c r="E22" s="228"/>
      <c r="F22" s="228"/>
      <c r="G22" s="228"/>
      <c r="H22" s="217"/>
      <c r="I22" s="217">
        <v>1</v>
      </c>
      <c r="J22" s="217"/>
      <c r="K22" s="217"/>
      <c r="L22" s="274"/>
      <c r="M22" s="217"/>
      <c r="N22" s="217"/>
      <c r="O22" s="274"/>
      <c r="P22" s="274"/>
      <c r="Q22" s="274"/>
      <c r="R22" s="145" t="s">
        <v>41</v>
      </c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81"/>
      <c r="AG22" s="81" t="s">
        <v>41</v>
      </c>
      <c r="AH22" s="81"/>
      <c r="AI22" s="81"/>
      <c r="AJ22" s="81"/>
      <c r="AK22" s="81"/>
      <c r="AL22" s="81" t="s">
        <v>41</v>
      </c>
      <c r="AM22" s="81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</row>
    <row r="23" spans="1:82" s="82" customFormat="1" ht="56.1" customHeight="1" x14ac:dyDescent="0.25">
      <c r="A23" s="87">
        <v>16</v>
      </c>
      <c r="B23" s="188" t="s">
        <v>77</v>
      </c>
      <c r="C23" s="188" t="s">
        <v>55</v>
      </c>
      <c r="D23" s="263">
        <v>40</v>
      </c>
      <c r="E23" s="228"/>
      <c r="F23" s="228"/>
      <c r="G23" s="228"/>
      <c r="H23" s="217"/>
      <c r="I23" s="217">
        <v>1</v>
      </c>
      <c r="J23" s="217"/>
      <c r="K23" s="217"/>
      <c r="L23" s="274"/>
      <c r="M23" s="217">
        <v>2</v>
      </c>
      <c r="N23" s="217"/>
      <c r="O23" s="274"/>
      <c r="P23" s="274"/>
      <c r="Q23" s="274"/>
      <c r="R23" s="145" t="s">
        <v>41</v>
      </c>
      <c r="S23" s="145" t="s">
        <v>41</v>
      </c>
      <c r="T23" s="145" t="s">
        <v>41</v>
      </c>
      <c r="U23" s="145" t="s">
        <v>41</v>
      </c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81" t="s">
        <v>41</v>
      </c>
      <c r="AG23" s="81"/>
      <c r="AH23" s="81"/>
      <c r="AI23" s="81"/>
      <c r="AJ23" s="81"/>
      <c r="AK23" s="81" t="s">
        <v>41</v>
      </c>
      <c r="AL23" s="81"/>
      <c r="AM23" s="81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</row>
    <row r="24" spans="1:82" s="82" customFormat="1" ht="72" customHeight="1" x14ac:dyDescent="0.25">
      <c r="A24" s="87">
        <v>17</v>
      </c>
      <c r="B24" s="188" t="s">
        <v>115</v>
      </c>
      <c r="C24" s="188" t="s">
        <v>55</v>
      </c>
      <c r="D24" s="263">
        <f>24*60</f>
        <v>1440</v>
      </c>
      <c r="E24" s="228"/>
      <c r="F24" s="228"/>
      <c r="G24" s="228"/>
      <c r="H24" s="217"/>
      <c r="I24" s="217"/>
      <c r="J24" s="217"/>
      <c r="K24" s="217"/>
      <c r="L24" s="274"/>
      <c r="M24" s="217"/>
      <c r="N24" s="217"/>
      <c r="O24" s="274"/>
      <c r="P24" s="274"/>
      <c r="Q24" s="274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81"/>
      <c r="AG24" s="81"/>
      <c r="AH24" s="81"/>
      <c r="AI24" s="81" t="s">
        <v>41</v>
      </c>
      <c r="AJ24" s="81"/>
      <c r="AK24" s="81"/>
      <c r="AL24" s="81"/>
      <c r="AM24" s="81" t="s">
        <v>41</v>
      </c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</row>
    <row r="25" spans="1:82" s="82" customFormat="1" ht="77.25" customHeight="1" x14ac:dyDescent="0.25">
      <c r="A25" s="87">
        <v>18</v>
      </c>
      <c r="B25" s="188" t="s">
        <v>158</v>
      </c>
      <c r="C25" s="188" t="s">
        <v>55</v>
      </c>
      <c r="D25" s="263">
        <f>3*60*8</f>
        <v>1440</v>
      </c>
      <c r="E25" s="228"/>
      <c r="F25" s="228"/>
      <c r="G25" s="228"/>
      <c r="H25" s="217"/>
      <c r="I25" s="217">
        <v>1</v>
      </c>
      <c r="J25" s="217"/>
      <c r="K25" s="217"/>
      <c r="L25" s="217">
        <v>4</v>
      </c>
      <c r="M25" s="217"/>
      <c r="N25" s="217"/>
      <c r="O25" s="274"/>
      <c r="P25" s="274"/>
      <c r="Q25" s="274"/>
      <c r="R25" s="145" t="s">
        <v>41</v>
      </c>
      <c r="S25" s="145" t="s">
        <v>41</v>
      </c>
      <c r="T25" s="145" t="s">
        <v>41</v>
      </c>
      <c r="U25" s="145" t="s">
        <v>41</v>
      </c>
      <c r="V25" s="145" t="s">
        <v>41</v>
      </c>
      <c r="W25" s="145" t="s">
        <v>41</v>
      </c>
      <c r="X25" s="145" t="s">
        <v>41</v>
      </c>
      <c r="Y25" s="145" t="s">
        <v>41</v>
      </c>
      <c r="Z25" s="145" t="s">
        <v>41</v>
      </c>
      <c r="AA25" s="145" t="s">
        <v>41</v>
      </c>
      <c r="AB25" s="145" t="s">
        <v>41</v>
      </c>
      <c r="AC25" s="145" t="s">
        <v>41</v>
      </c>
      <c r="AD25" s="145"/>
      <c r="AE25" s="145" t="s">
        <v>41</v>
      </c>
      <c r="AF25" s="81" t="s">
        <v>41</v>
      </c>
      <c r="AG25" s="81"/>
      <c r="AH25" s="81"/>
      <c r="AI25" s="81"/>
      <c r="AJ25" s="81"/>
      <c r="AK25" s="81" t="s">
        <v>41</v>
      </c>
      <c r="AL25" s="81"/>
      <c r="AM25" s="81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</row>
    <row r="26" spans="1:82" s="82" customFormat="1" ht="56.1" customHeight="1" x14ac:dyDescent="0.25">
      <c r="A26" s="87">
        <v>19</v>
      </c>
      <c r="B26" s="226" t="s">
        <v>64</v>
      </c>
      <c r="C26" s="188" t="s">
        <v>55</v>
      </c>
      <c r="D26" s="263">
        <v>480</v>
      </c>
      <c r="E26" s="228"/>
      <c r="F26" s="228"/>
      <c r="G26" s="228"/>
      <c r="H26" s="217"/>
      <c r="I26" s="217"/>
      <c r="J26" s="217"/>
      <c r="K26" s="217"/>
      <c r="L26" s="217"/>
      <c r="M26" s="217"/>
      <c r="N26" s="274"/>
      <c r="O26" s="274"/>
      <c r="P26" s="231"/>
      <c r="Q26" s="231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81"/>
      <c r="AG26" s="81"/>
      <c r="AH26" s="81"/>
      <c r="AI26" s="81" t="s">
        <v>41</v>
      </c>
      <c r="AJ26" s="81"/>
      <c r="AK26" s="81"/>
      <c r="AL26" s="81"/>
      <c r="AM26" s="81" t="s">
        <v>41</v>
      </c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</row>
    <row r="27" spans="1:82" s="82" customFormat="1" ht="56.1" customHeight="1" x14ac:dyDescent="0.25">
      <c r="A27" s="87">
        <v>20</v>
      </c>
      <c r="B27" s="188" t="s">
        <v>159</v>
      </c>
      <c r="C27" s="188" t="s">
        <v>55</v>
      </c>
      <c r="D27" s="263">
        <v>15</v>
      </c>
      <c r="E27" s="228"/>
      <c r="F27" s="228"/>
      <c r="G27" s="228"/>
      <c r="H27" s="217"/>
      <c r="I27" s="217"/>
      <c r="J27" s="217">
        <v>1</v>
      </c>
      <c r="K27" s="217"/>
      <c r="L27" s="217"/>
      <c r="M27" s="217"/>
      <c r="N27" s="274"/>
      <c r="O27" s="274"/>
      <c r="P27" s="231"/>
      <c r="Q27" s="231"/>
      <c r="R27" s="145"/>
      <c r="S27" s="145"/>
      <c r="T27" s="145"/>
      <c r="U27" s="145"/>
      <c r="V27" s="145"/>
      <c r="W27" s="145"/>
      <c r="X27" s="145" t="s">
        <v>41</v>
      </c>
      <c r="Y27" s="145" t="s">
        <v>41</v>
      </c>
      <c r="Z27" s="145" t="s">
        <v>41</v>
      </c>
      <c r="AA27" s="145"/>
      <c r="AB27" s="145" t="s">
        <v>41</v>
      </c>
      <c r="AC27" s="145" t="s">
        <v>41</v>
      </c>
      <c r="AD27" s="145"/>
      <c r="AE27" s="145" t="s">
        <v>41</v>
      </c>
      <c r="AF27" s="81"/>
      <c r="AG27" s="81" t="s">
        <v>41</v>
      </c>
      <c r="AH27" s="81"/>
      <c r="AI27" s="81"/>
      <c r="AJ27" s="81"/>
      <c r="AK27" s="81"/>
      <c r="AL27" s="81" t="s">
        <v>41</v>
      </c>
      <c r="AM27" s="81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</row>
    <row r="28" spans="1:82" s="82" customFormat="1" ht="56.1" customHeight="1" x14ac:dyDescent="0.25">
      <c r="A28" s="87">
        <v>21</v>
      </c>
      <c r="B28" s="188" t="s">
        <v>160</v>
      </c>
      <c r="C28" s="188" t="s">
        <v>55</v>
      </c>
      <c r="D28" s="263">
        <v>5</v>
      </c>
      <c r="E28" s="228"/>
      <c r="F28" s="228"/>
      <c r="G28" s="228"/>
      <c r="H28" s="217"/>
      <c r="I28" s="217"/>
      <c r="J28" s="217">
        <v>1</v>
      </c>
      <c r="K28" s="217"/>
      <c r="L28" s="217"/>
      <c r="M28" s="217"/>
      <c r="N28" s="274"/>
      <c r="O28" s="274"/>
      <c r="P28" s="231"/>
      <c r="Q28" s="231"/>
      <c r="R28" s="145" t="s">
        <v>41</v>
      </c>
      <c r="S28" s="145" t="s">
        <v>41</v>
      </c>
      <c r="T28" s="145" t="s">
        <v>41</v>
      </c>
      <c r="U28" s="145" t="s">
        <v>41</v>
      </c>
      <c r="V28" s="145"/>
      <c r="W28" s="145"/>
      <c r="X28" s="145"/>
      <c r="Y28" s="145" t="s">
        <v>41</v>
      </c>
      <c r="Z28" s="145" t="s">
        <v>41</v>
      </c>
      <c r="AA28" s="145"/>
      <c r="AB28" s="145"/>
      <c r="AC28" s="145" t="s">
        <v>41</v>
      </c>
      <c r="AD28" s="145"/>
      <c r="AE28" s="145"/>
      <c r="AF28" s="81" t="s">
        <v>41</v>
      </c>
      <c r="AG28" s="81"/>
      <c r="AH28" s="81"/>
      <c r="AI28" s="81"/>
      <c r="AJ28" s="81"/>
      <c r="AK28" s="81" t="s">
        <v>41</v>
      </c>
      <c r="AL28" s="81"/>
      <c r="AM28" s="81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</row>
    <row r="29" spans="1:82" s="86" customFormat="1" ht="56.1" customHeight="1" x14ac:dyDescent="0.25">
      <c r="A29" s="87">
        <v>22</v>
      </c>
      <c r="B29" s="226" t="s">
        <v>64</v>
      </c>
      <c r="C29" s="188" t="s">
        <v>54</v>
      </c>
      <c r="D29" s="313">
        <v>480</v>
      </c>
      <c r="E29" s="228"/>
      <c r="F29" s="228"/>
      <c r="G29" s="228"/>
      <c r="H29" s="217"/>
      <c r="I29" s="217"/>
      <c r="J29" s="217"/>
      <c r="K29" s="217"/>
      <c r="L29" s="217"/>
      <c r="M29" s="217"/>
      <c r="N29" s="273"/>
      <c r="O29" s="273"/>
      <c r="P29" s="231"/>
      <c r="Q29" s="231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84"/>
      <c r="AG29" s="84"/>
      <c r="AH29" s="84"/>
      <c r="AI29" s="84" t="s">
        <v>41</v>
      </c>
      <c r="AJ29" s="84"/>
      <c r="AK29" s="84"/>
      <c r="AL29" s="84"/>
      <c r="AM29" s="84" t="s">
        <v>41</v>
      </c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</row>
    <row r="30" spans="1:82" s="86" customFormat="1" ht="56.1" customHeight="1" x14ac:dyDescent="0.25">
      <c r="A30" s="87">
        <v>23</v>
      </c>
      <c r="B30" s="188" t="s">
        <v>161</v>
      </c>
      <c r="C30" s="188" t="s">
        <v>54</v>
      </c>
      <c r="D30" s="313">
        <v>10</v>
      </c>
      <c r="E30" s="228"/>
      <c r="F30" s="228"/>
      <c r="G30" s="228"/>
      <c r="H30" s="217"/>
      <c r="I30" s="217"/>
      <c r="J30" s="217"/>
      <c r="K30" s="217">
        <v>1</v>
      </c>
      <c r="L30" s="217"/>
      <c r="M30" s="217"/>
      <c r="N30" s="273"/>
      <c r="O30" s="273"/>
      <c r="P30" s="231"/>
      <c r="Q30" s="231"/>
      <c r="R30" s="145"/>
      <c r="S30" s="145"/>
      <c r="T30" s="145"/>
      <c r="U30" s="145"/>
      <c r="V30" s="145"/>
      <c r="W30" s="145"/>
      <c r="X30" s="145"/>
      <c r="Y30" s="145" t="s">
        <v>41</v>
      </c>
      <c r="Z30" s="145" t="s">
        <v>41</v>
      </c>
      <c r="AA30" s="145"/>
      <c r="AB30" s="145"/>
      <c r="AC30" s="145" t="s">
        <v>41</v>
      </c>
      <c r="AD30" s="145"/>
      <c r="AE30" s="145"/>
      <c r="AF30" s="84"/>
      <c r="AG30" s="84" t="s">
        <v>41</v>
      </c>
      <c r="AH30" s="84"/>
      <c r="AI30" s="84"/>
      <c r="AJ30" s="84"/>
      <c r="AK30" s="84"/>
      <c r="AL30" s="84" t="s">
        <v>41</v>
      </c>
      <c r="AM30" s="84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</row>
    <row r="31" spans="1:82" s="82" customFormat="1" ht="56.1" customHeight="1" x14ac:dyDescent="0.25">
      <c r="A31" s="87">
        <v>24</v>
      </c>
      <c r="B31" s="188" t="s">
        <v>128</v>
      </c>
      <c r="C31" s="188" t="s">
        <v>54</v>
      </c>
      <c r="D31" s="263">
        <v>5</v>
      </c>
      <c r="E31" s="228"/>
      <c r="F31" s="228"/>
      <c r="G31" s="228"/>
      <c r="H31" s="217"/>
      <c r="I31" s="217"/>
      <c r="J31" s="217"/>
      <c r="K31" s="217">
        <v>1</v>
      </c>
      <c r="L31" s="217"/>
      <c r="M31" s="217"/>
      <c r="N31" s="274"/>
      <c r="O31" s="274"/>
      <c r="P31" s="274"/>
      <c r="Q31" s="274"/>
      <c r="R31" s="81" t="s">
        <v>41</v>
      </c>
      <c r="S31" s="81" t="s">
        <v>41</v>
      </c>
      <c r="T31" s="81" t="s">
        <v>41</v>
      </c>
      <c r="U31" s="81" t="s">
        <v>41</v>
      </c>
      <c r="V31" s="81"/>
      <c r="W31" s="81"/>
      <c r="X31" s="81"/>
      <c r="Y31" s="81" t="s">
        <v>41</v>
      </c>
      <c r="Z31" s="81" t="s">
        <v>41</v>
      </c>
      <c r="AA31" s="81"/>
      <c r="AB31" s="81"/>
      <c r="AC31" s="81" t="s">
        <v>41</v>
      </c>
      <c r="AD31" s="81"/>
      <c r="AE31" s="81"/>
      <c r="AF31" s="81" t="s">
        <v>41</v>
      </c>
      <c r="AG31" s="81"/>
      <c r="AH31" s="81"/>
      <c r="AI31" s="81"/>
      <c r="AJ31" s="81"/>
      <c r="AK31" s="81" t="s">
        <v>41</v>
      </c>
      <c r="AL31" s="81"/>
      <c r="AM31" s="81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</row>
    <row r="32" spans="1:82" s="82" customFormat="1" ht="56.1" customHeight="1" x14ac:dyDescent="0.25">
      <c r="A32" s="87">
        <v>25</v>
      </c>
      <c r="B32" s="188" t="s">
        <v>132</v>
      </c>
      <c r="C32" s="188" t="s">
        <v>54</v>
      </c>
      <c r="D32" s="314">
        <v>5</v>
      </c>
      <c r="E32" s="228"/>
      <c r="F32" s="228"/>
      <c r="G32" s="228"/>
      <c r="H32" s="217">
        <v>1</v>
      </c>
      <c r="I32" s="217"/>
      <c r="J32" s="217"/>
      <c r="K32" s="217"/>
      <c r="L32" s="217">
        <v>1</v>
      </c>
      <c r="M32" s="217"/>
      <c r="N32" s="274"/>
      <c r="O32" s="274"/>
      <c r="P32" s="274"/>
      <c r="Q32" s="274"/>
      <c r="R32" s="145" t="s">
        <v>41</v>
      </c>
      <c r="S32" s="145"/>
      <c r="T32" s="145"/>
      <c r="U32" s="145"/>
      <c r="V32" s="145" t="s">
        <v>41</v>
      </c>
      <c r="W32" s="145" t="s">
        <v>41</v>
      </c>
      <c r="X32" s="145" t="s">
        <v>41</v>
      </c>
      <c r="Y32" s="145" t="s">
        <v>41</v>
      </c>
      <c r="Z32" s="145" t="s">
        <v>41</v>
      </c>
      <c r="AA32" s="145" t="s">
        <v>41</v>
      </c>
      <c r="AB32" s="145" t="s">
        <v>41</v>
      </c>
      <c r="AC32" s="145" t="s">
        <v>41</v>
      </c>
      <c r="AD32" s="145"/>
      <c r="AE32" s="145" t="s">
        <v>41</v>
      </c>
      <c r="AF32" s="81" t="s">
        <v>41</v>
      </c>
      <c r="AG32" s="81"/>
      <c r="AH32" s="81"/>
      <c r="AI32" s="81"/>
      <c r="AJ32" s="81"/>
      <c r="AK32" s="81" t="s">
        <v>41</v>
      </c>
      <c r="AL32" s="81"/>
      <c r="AM32" s="81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</row>
    <row r="33" spans="1:81" s="82" customFormat="1" ht="56.1" customHeight="1" x14ac:dyDescent="0.25">
      <c r="A33" s="87">
        <v>26</v>
      </c>
      <c r="B33" s="188" t="s">
        <v>110</v>
      </c>
      <c r="C33" s="188" t="s">
        <v>54</v>
      </c>
      <c r="D33" s="314">
        <v>240</v>
      </c>
      <c r="E33" s="228"/>
      <c r="F33" s="228"/>
      <c r="G33" s="228"/>
      <c r="H33" s="217"/>
      <c r="I33" s="217"/>
      <c r="J33" s="217"/>
      <c r="K33" s="217"/>
      <c r="L33" s="217"/>
      <c r="M33" s="217"/>
      <c r="N33" s="274"/>
      <c r="O33" s="274"/>
      <c r="P33" s="274"/>
      <c r="Q33" s="274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81"/>
      <c r="AG33" s="81"/>
      <c r="AH33" s="81"/>
      <c r="AI33" s="81" t="s">
        <v>41</v>
      </c>
      <c r="AJ33" s="81"/>
      <c r="AK33" s="81"/>
      <c r="AL33" s="81"/>
      <c r="AM33" s="81" t="s">
        <v>41</v>
      </c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</row>
    <row r="34" spans="1:81" s="82" customFormat="1" ht="56.1" customHeight="1" x14ac:dyDescent="0.25">
      <c r="A34" s="87">
        <v>27</v>
      </c>
      <c r="B34" s="188" t="s">
        <v>129</v>
      </c>
      <c r="C34" s="188" t="s">
        <v>54</v>
      </c>
      <c r="D34" s="314">
        <v>10</v>
      </c>
      <c r="E34" s="228"/>
      <c r="F34" s="228"/>
      <c r="G34" s="228"/>
      <c r="H34" s="217">
        <v>1</v>
      </c>
      <c r="I34" s="217"/>
      <c r="J34" s="217"/>
      <c r="K34" s="217"/>
      <c r="L34" s="217"/>
      <c r="M34" s="217"/>
      <c r="N34" s="274"/>
      <c r="O34" s="274"/>
      <c r="P34" s="274"/>
      <c r="Q34" s="274"/>
      <c r="R34" s="145"/>
      <c r="S34" s="145"/>
      <c r="T34" s="145"/>
      <c r="U34" s="145"/>
      <c r="V34" s="145"/>
      <c r="W34" s="145"/>
      <c r="X34" s="145"/>
      <c r="Y34" s="145" t="s">
        <v>41</v>
      </c>
      <c r="Z34" s="145"/>
      <c r="AA34" s="145"/>
      <c r="AB34" s="145"/>
      <c r="AC34" s="145"/>
      <c r="AD34" s="145"/>
      <c r="AE34" s="145"/>
      <c r="AF34" s="81"/>
      <c r="AG34" s="81"/>
      <c r="AH34" s="81" t="s">
        <v>41</v>
      </c>
      <c r="AI34" s="81"/>
      <c r="AJ34" s="81"/>
      <c r="AK34" s="81" t="s">
        <v>41</v>
      </c>
      <c r="AL34" s="81"/>
      <c r="AM34" s="81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</row>
    <row r="35" spans="1:81" s="82" customFormat="1" ht="56.1" customHeight="1" x14ac:dyDescent="0.25">
      <c r="A35" s="87">
        <v>28</v>
      </c>
      <c r="B35" s="188" t="s">
        <v>130</v>
      </c>
      <c r="C35" s="188" t="s">
        <v>37</v>
      </c>
      <c r="D35" s="232">
        <v>5</v>
      </c>
      <c r="E35" s="278"/>
      <c r="F35" s="278"/>
      <c r="G35" s="278">
        <v>1</v>
      </c>
      <c r="H35" s="217"/>
      <c r="I35" s="217"/>
      <c r="J35" s="217"/>
      <c r="K35" s="217"/>
      <c r="L35" s="274"/>
      <c r="M35" s="217"/>
      <c r="N35" s="217"/>
      <c r="O35" s="274"/>
      <c r="P35" s="274"/>
      <c r="Q35" s="274"/>
      <c r="R35" s="81" t="s">
        <v>41</v>
      </c>
      <c r="S35" s="81" t="s">
        <v>41</v>
      </c>
      <c r="T35" s="81" t="s">
        <v>41</v>
      </c>
      <c r="U35" s="81" t="s">
        <v>41</v>
      </c>
      <c r="V35" s="81"/>
      <c r="W35" s="81" t="s">
        <v>41</v>
      </c>
      <c r="X35" s="81" t="s">
        <v>41</v>
      </c>
      <c r="Y35" s="81" t="s">
        <v>41</v>
      </c>
      <c r="Z35" s="81" t="s">
        <v>41</v>
      </c>
      <c r="AA35" s="81"/>
      <c r="AB35" s="81" t="s">
        <v>41</v>
      </c>
      <c r="AC35" s="81" t="s">
        <v>41</v>
      </c>
      <c r="AD35" s="81"/>
      <c r="AE35" s="81" t="s">
        <v>41</v>
      </c>
      <c r="AF35" s="81" t="s">
        <v>41</v>
      </c>
      <c r="AG35" s="81"/>
      <c r="AH35" s="81"/>
      <c r="AI35" s="81"/>
      <c r="AJ35" s="81"/>
      <c r="AK35" s="81" t="s">
        <v>41</v>
      </c>
      <c r="AL35" s="81"/>
      <c r="AM35" s="81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</row>
    <row r="36" spans="1:81" s="82" customFormat="1" ht="56.1" customHeight="1" x14ac:dyDescent="0.25">
      <c r="A36" s="87">
        <v>29</v>
      </c>
      <c r="B36" s="188" t="s">
        <v>96</v>
      </c>
      <c r="C36" s="188" t="s">
        <v>37</v>
      </c>
      <c r="D36" s="232">
        <v>15</v>
      </c>
      <c r="E36" s="278"/>
      <c r="F36" s="278"/>
      <c r="G36" s="278">
        <v>1</v>
      </c>
      <c r="H36" s="217"/>
      <c r="I36" s="217"/>
      <c r="J36" s="217"/>
      <c r="K36" s="217"/>
      <c r="L36" s="274">
        <v>2</v>
      </c>
      <c r="M36" s="217"/>
      <c r="N36" s="217"/>
      <c r="O36" s="274"/>
      <c r="P36" s="274"/>
      <c r="Q36" s="274"/>
      <c r="R36" s="81"/>
      <c r="S36" s="81"/>
      <c r="T36" s="81"/>
      <c r="U36" s="81"/>
      <c r="V36" s="81" t="s">
        <v>41</v>
      </c>
      <c r="W36" s="81" t="s">
        <v>41</v>
      </c>
      <c r="X36" s="81" t="s">
        <v>41</v>
      </c>
      <c r="Y36" s="81" t="s">
        <v>41</v>
      </c>
      <c r="Z36" s="81" t="s">
        <v>41</v>
      </c>
      <c r="AA36" s="81" t="s">
        <v>41</v>
      </c>
      <c r="AB36" s="81" t="s">
        <v>41</v>
      </c>
      <c r="AC36" s="81" t="s">
        <v>41</v>
      </c>
      <c r="AD36" s="81"/>
      <c r="AE36" s="81" t="s">
        <v>41</v>
      </c>
      <c r="AF36" s="81" t="s">
        <v>41</v>
      </c>
      <c r="AG36" s="81"/>
      <c r="AH36" s="81"/>
      <c r="AI36" s="81"/>
      <c r="AJ36" s="81"/>
      <c r="AK36" s="81" t="s">
        <v>41</v>
      </c>
      <c r="AL36" s="81"/>
      <c r="AM36" s="81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</row>
    <row r="37" spans="1:81" s="82" customFormat="1" ht="56.1" customHeight="1" x14ac:dyDescent="0.25">
      <c r="A37" s="87">
        <v>30</v>
      </c>
      <c r="B37" s="188" t="s">
        <v>131</v>
      </c>
      <c r="C37" s="188" t="s">
        <v>37</v>
      </c>
      <c r="D37" s="232">
        <v>5</v>
      </c>
      <c r="E37" s="278"/>
      <c r="F37" s="278"/>
      <c r="G37" s="278">
        <v>1</v>
      </c>
      <c r="H37" s="217"/>
      <c r="I37" s="217"/>
      <c r="J37" s="217"/>
      <c r="K37" s="217"/>
      <c r="L37" s="274"/>
      <c r="M37" s="217"/>
      <c r="N37" s="217">
        <v>1</v>
      </c>
      <c r="O37" s="274">
        <v>1</v>
      </c>
      <c r="P37" s="274"/>
      <c r="Q37" s="274"/>
      <c r="R37" s="81" t="s">
        <v>41</v>
      </c>
      <c r="S37" s="81"/>
      <c r="T37" s="81"/>
      <c r="U37" s="81"/>
      <c r="V37" s="81"/>
      <c r="W37" s="81" t="s">
        <v>41</v>
      </c>
      <c r="X37" s="81" t="s">
        <v>41</v>
      </c>
      <c r="Y37" s="81" t="s">
        <v>41</v>
      </c>
      <c r="Z37" s="81" t="s">
        <v>41</v>
      </c>
      <c r="AA37" s="81"/>
      <c r="AB37" s="81" t="s">
        <v>41</v>
      </c>
      <c r="AC37" s="81" t="s">
        <v>41</v>
      </c>
      <c r="AD37" s="81" t="s">
        <v>41</v>
      </c>
      <c r="AE37" s="81" t="s">
        <v>41</v>
      </c>
      <c r="AF37" s="81" t="s">
        <v>41</v>
      </c>
      <c r="AG37" s="81"/>
      <c r="AH37" s="81"/>
      <c r="AI37" s="81"/>
      <c r="AJ37" s="81"/>
      <c r="AK37" s="81" t="s">
        <v>41</v>
      </c>
      <c r="AL37" s="81"/>
      <c r="AM37" s="81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</row>
    <row r="38" spans="1:81" s="82" customFormat="1" ht="56.1" customHeight="1" x14ac:dyDescent="0.25">
      <c r="A38" s="87">
        <v>31</v>
      </c>
      <c r="B38" s="188" t="s">
        <v>114</v>
      </c>
      <c r="C38" s="188" t="s">
        <v>37</v>
      </c>
      <c r="D38" s="232">
        <v>240</v>
      </c>
      <c r="E38" s="281"/>
      <c r="F38" s="281"/>
      <c r="G38" s="281"/>
      <c r="H38" s="217"/>
      <c r="I38" s="217"/>
      <c r="J38" s="217"/>
      <c r="K38" s="217"/>
      <c r="L38" s="274"/>
      <c r="M38" s="217"/>
      <c r="N38" s="217"/>
      <c r="O38" s="274"/>
      <c r="P38" s="274"/>
      <c r="Q38" s="274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 t="s">
        <v>41</v>
      </c>
      <c r="AJ38" s="81"/>
      <c r="AK38" s="81"/>
      <c r="AL38" s="81"/>
      <c r="AM38" s="81" t="s">
        <v>41</v>
      </c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</row>
    <row r="39" spans="1:81" s="93" customFormat="1" x14ac:dyDescent="0.25">
      <c r="A39" s="365" t="s">
        <v>33</v>
      </c>
      <c r="B39" s="365"/>
      <c r="C39" s="365"/>
      <c r="D39" s="90">
        <f>SUM(D8:D38)</f>
        <v>12675</v>
      </c>
      <c r="E39" s="90">
        <f>SUM(E8:E38)</f>
        <v>4</v>
      </c>
      <c r="F39" s="90"/>
      <c r="G39" s="90">
        <f t="shared" ref="G39:Q39" si="0">SUM(G8:G38)</f>
        <v>3</v>
      </c>
      <c r="H39" s="90">
        <f t="shared" si="0"/>
        <v>3</v>
      </c>
      <c r="I39" s="90">
        <f t="shared" si="0"/>
        <v>5</v>
      </c>
      <c r="J39" s="90">
        <f t="shared" si="0"/>
        <v>3</v>
      </c>
      <c r="K39" s="90">
        <f t="shared" si="0"/>
        <v>2</v>
      </c>
      <c r="L39" s="90">
        <f t="shared" si="0"/>
        <v>10</v>
      </c>
      <c r="M39" s="90">
        <f t="shared" si="0"/>
        <v>2</v>
      </c>
      <c r="N39" s="90">
        <f t="shared" si="0"/>
        <v>1</v>
      </c>
      <c r="O39" s="90">
        <f t="shared" si="0"/>
        <v>1</v>
      </c>
      <c r="P39" s="90">
        <f t="shared" si="0"/>
        <v>2</v>
      </c>
      <c r="Q39" s="90">
        <f t="shared" si="0"/>
        <v>1</v>
      </c>
      <c r="R39" s="91">
        <f>+COUNTA(R8:R38)</f>
        <v>14</v>
      </c>
      <c r="S39" s="91">
        <f t="shared" ref="S39:AM39" si="1">+COUNTA(S8:S38)</f>
        <v>8</v>
      </c>
      <c r="T39" s="91">
        <f t="shared" si="1"/>
        <v>8</v>
      </c>
      <c r="U39" s="91">
        <f t="shared" si="1"/>
        <v>8</v>
      </c>
      <c r="V39" s="91">
        <f t="shared" si="1"/>
        <v>5</v>
      </c>
      <c r="W39" s="91">
        <f t="shared" si="1"/>
        <v>10</v>
      </c>
      <c r="X39" s="91">
        <f t="shared" si="1"/>
        <v>12</v>
      </c>
      <c r="Y39" s="91">
        <f t="shared" si="1"/>
        <v>17</v>
      </c>
      <c r="Z39" s="91">
        <f t="shared" si="1"/>
        <v>17</v>
      </c>
      <c r="AA39" s="91">
        <f t="shared" si="1"/>
        <v>5</v>
      </c>
      <c r="AB39" s="91">
        <f t="shared" si="1"/>
        <v>12</v>
      </c>
      <c r="AC39" s="91">
        <f t="shared" si="1"/>
        <v>17</v>
      </c>
      <c r="AD39" s="91">
        <f t="shared" si="1"/>
        <v>1</v>
      </c>
      <c r="AE39" s="91">
        <f t="shared" si="1"/>
        <v>11</v>
      </c>
      <c r="AF39" s="91">
        <f t="shared" si="1"/>
        <v>14</v>
      </c>
      <c r="AG39" s="91">
        <f t="shared" si="1"/>
        <v>5</v>
      </c>
      <c r="AH39" s="91">
        <f t="shared" si="1"/>
        <v>2</v>
      </c>
      <c r="AI39" s="91">
        <f t="shared" si="1"/>
        <v>10</v>
      </c>
      <c r="AJ39" s="91">
        <f t="shared" si="1"/>
        <v>0</v>
      </c>
      <c r="AK39" s="91">
        <f t="shared" si="1"/>
        <v>17</v>
      </c>
      <c r="AL39" s="91">
        <f t="shared" si="1"/>
        <v>4</v>
      </c>
      <c r="AM39" s="91">
        <f t="shared" si="1"/>
        <v>10</v>
      </c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</row>
    <row r="40" spans="1:81" x14ac:dyDescent="0.25">
      <c r="AK40" s="74"/>
      <c r="AL40" s="74"/>
      <c r="AM40" s="74"/>
    </row>
    <row r="41" spans="1:81" x14ac:dyDescent="0.25">
      <c r="B41" s="96"/>
      <c r="C41" s="133" t="s">
        <v>34</v>
      </c>
      <c r="D41" s="91">
        <f>ROUNDUP((D39/60/8),0)</f>
        <v>27</v>
      </c>
      <c r="E41" s="94"/>
      <c r="F41" s="94"/>
      <c r="G41" s="94"/>
      <c r="AK41" s="74"/>
      <c r="AL41" s="74"/>
      <c r="AM41" s="74"/>
    </row>
    <row r="42" spans="1:81" s="74" customFormat="1" x14ac:dyDescent="0.25">
      <c r="A42" s="72"/>
      <c r="B42" s="72"/>
      <c r="C42" s="93"/>
      <c r="D42" s="97"/>
      <c r="E42" s="94"/>
      <c r="F42" s="94"/>
      <c r="G42" s="94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</row>
    <row r="43" spans="1:81" s="74" customFormat="1" x14ac:dyDescent="0.25">
      <c r="A43" s="72"/>
      <c r="B43" s="72"/>
      <c r="C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</row>
  </sheetData>
  <mergeCells count="27">
    <mergeCell ref="AJ5:AJ6"/>
    <mergeCell ref="AK5:AK7"/>
    <mergeCell ref="A39:C39"/>
    <mergeCell ref="AL5:AL7"/>
    <mergeCell ref="AM5:AM7"/>
    <mergeCell ref="E6:K6"/>
    <mergeCell ref="L6:N6"/>
    <mergeCell ref="O6:Q6"/>
    <mergeCell ref="R6:V6"/>
    <mergeCell ref="X6:AB6"/>
    <mergeCell ref="AC6:AE6"/>
    <mergeCell ref="A1:AM1"/>
    <mergeCell ref="A2:AM2"/>
    <mergeCell ref="A4:A7"/>
    <mergeCell ref="B4:B7"/>
    <mergeCell ref="C4:C7"/>
    <mergeCell ref="D4:D7"/>
    <mergeCell ref="E4:Q4"/>
    <mergeCell ref="R4:AE4"/>
    <mergeCell ref="AF4:AJ4"/>
    <mergeCell ref="AK4:AM4"/>
    <mergeCell ref="E5:Q5"/>
    <mergeCell ref="R5:AE5"/>
    <mergeCell ref="AF5:AF6"/>
    <mergeCell ref="AG5:AG6"/>
    <mergeCell ref="AH5:AH6"/>
    <mergeCell ref="AI5:AI6"/>
  </mergeCells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CA37"/>
  <sheetViews>
    <sheetView zoomScale="70" zoomScaleNormal="70" workbookViewId="0">
      <pane xSplit="2" ySplit="7" topLeftCell="D8" activePane="bottomRight" state="frozen"/>
      <selection activeCell="C8" sqref="C8"/>
      <selection pane="topRight" activeCell="C8" sqref="C8"/>
      <selection pane="bottomLeft" activeCell="C8" sqref="C8"/>
      <selection pane="bottomRight" activeCell="M7" sqref="M7"/>
    </sheetView>
  </sheetViews>
  <sheetFormatPr baseColWidth="10" defaultColWidth="13.33203125" defaultRowHeight="15.75" x14ac:dyDescent="0.25"/>
  <cols>
    <col min="1" max="1" width="11.83203125" style="107" customWidth="1"/>
    <col min="2" max="2" width="71.5" style="107" customWidth="1"/>
    <col min="3" max="3" width="49.33203125" style="107" customWidth="1"/>
    <col min="4" max="4" width="10.1640625" style="108" customWidth="1"/>
    <col min="5" max="8" width="7" style="109" customWidth="1"/>
    <col min="9" max="10" width="11" style="109" customWidth="1"/>
    <col min="11" max="11" width="10.6640625" style="109" customWidth="1"/>
    <col min="12" max="12" width="12.33203125" style="109" customWidth="1"/>
    <col min="13" max="13" width="23.5" style="109" customWidth="1"/>
    <col min="14" max="18" width="7" style="109" customWidth="1"/>
    <col min="19" max="19" width="24.1640625" style="109" customWidth="1"/>
    <col min="20" max="31" width="7" style="109" customWidth="1"/>
    <col min="32" max="32" width="6.5" style="109" customWidth="1"/>
    <col min="33" max="35" width="9.6640625" style="107" customWidth="1"/>
    <col min="36" max="16384" width="13.33203125" style="107"/>
  </cols>
  <sheetData>
    <row r="1" spans="1:79" ht="21" customHeight="1" x14ac:dyDescent="0.25">
      <c r="A1" s="397" t="s">
        <v>40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</row>
    <row r="2" spans="1:79" ht="39" customHeight="1" x14ac:dyDescent="0.25">
      <c r="A2" s="397" t="s">
        <v>224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</row>
    <row r="4" spans="1:79" s="110" customFormat="1" ht="26.1" customHeight="1" x14ac:dyDescent="0.2">
      <c r="A4" s="398" t="s">
        <v>0</v>
      </c>
      <c r="B4" s="398" t="s">
        <v>1</v>
      </c>
      <c r="C4" s="398" t="s">
        <v>2</v>
      </c>
      <c r="D4" s="400" t="s">
        <v>3</v>
      </c>
      <c r="E4" s="398" t="s">
        <v>4</v>
      </c>
      <c r="F4" s="398"/>
      <c r="G4" s="398"/>
      <c r="H4" s="398"/>
      <c r="I4" s="398"/>
      <c r="J4" s="398"/>
      <c r="K4" s="398"/>
      <c r="L4" s="398"/>
      <c r="M4" s="398"/>
      <c r="N4" s="403" t="s">
        <v>5</v>
      </c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5"/>
      <c r="AB4" s="398" t="s">
        <v>6</v>
      </c>
      <c r="AC4" s="398"/>
      <c r="AD4" s="398"/>
      <c r="AE4" s="398"/>
      <c r="AF4" s="398"/>
      <c r="AG4" s="406" t="s">
        <v>7</v>
      </c>
      <c r="AH4" s="398"/>
      <c r="AI4" s="398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</row>
    <row r="5" spans="1:79" s="110" customFormat="1" ht="26.1" customHeight="1" x14ac:dyDescent="0.2">
      <c r="A5" s="398"/>
      <c r="B5" s="398"/>
      <c r="C5" s="398"/>
      <c r="D5" s="400"/>
      <c r="E5" s="399" t="s">
        <v>8</v>
      </c>
      <c r="F5" s="399"/>
      <c r="G5" s="399"/>
      <c r="H5" s="399"/>
      <c r="I5" s="399"/>
      <c r="J5" s="399"/>
      <c r="K5" s="398"/>
      <c r="L5" s="398"/>
      <c r="M5" s="398"/>
      <c r="N5" s="407" t="s">
        <v>9</v>
      </c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6"/>
      <c r="AB5" s="400" t="s">
        <v>10</v>
      </c>
      <c r="AC5" s="400" t="s">
        <v>11</v>
      </c>
      <c r="AD5" s="400" t="s">
        <v>12</v>
      </c>
      <c r="AE5" s="400" t="s">
        <v>13</v>
      </c>
      <c r="AF5" s="400" t="s">
        <v>14</v>
      </c>
      <c r="AG5" s="413" t="s">
        <v>15</v>
      </c>
      <c r="AH5" s="400" t="s">
        <v>16</v>
      </c>
      <c r="AI5" s="400" t="s">
        <v>17</v>
      </c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</row>
    <row r="6" spans="1:79" s="110" customFormat="1" ht="101.1" customHeight="1" x14ac:dyDescent="0.2">
      <c r="A6" s="398"/>
      <c r="B6" s="398"/>
      <c r="C6" s="398"/>
      <c r="D6" s="401"/>
      <c r="E6" s="407" t="s">
        <v>18</v>
      </c>
      <c r="F6" s="408"/>
      <c r="G6" s="408"/>
      <c r="H6" s="408"/>
      <c r="I6" s="408"/>
      <c r="J6" s="406"/>
      <c r="K6" s="407" t="s">
        <v>19</v>
      </c>
      <c r="L6" s="406"/>
      <c r="M6" s="138" t="s">
        <v>20</v>
      </c>
      <c r="N6" s="410" t="s">
        <v>21</v>
      </c>
      <c r="O6" s="411"/>
      <c r="P6" s="411"/>
      <c r="Q6" s="411"/>
      <c r="R6" s="412"/>
      <c r="S6" s="138" t="s">
        <v>22</v>
      </c>
      <c r="T6" s="398" t="s">
        <v>95</v>
      </c>
      <c r="U6" s="398"/>
      <c r="V6" s="398"/>
      <c r="W6" s="398"/>
      <c r="X6" s="407"/>
      <c r="Y6" s="372" t="s">
        <v>61</v>
      </c>
      <c r="Z6" s="373"/>
      <c r="AA6" s="374"/>
      <c r="AB6" s="400"/>
      <c r="AC6" s="400"/>
      <c r="AD6" s="400"/>
      <c r="AE6" s="400"/>
      <c r="AF6" s="400"/>
      <c r="AG6" s="413"/>
      <c r="AH6" s="400"/>
      <c r="AI6" s="400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</row>
    <row r="7" spans="1:79" s="110" customFormat="1" ht="233.1" customHeight="1" x14ac:dyDescent="0.2">
      <c r="A7" s="399"/>
      <c r="B7" s="399"/>
      <c r="C7" s="399"/>
      <c r="D7" s="402"/>
      <c r="E7" s="10" t="s">
        <v>38</v>
      </c>
      <c r="F7" s="10" t="s">
        <v>39</v>
      </c>
      <c r="G7" s="10" t="s">
        <v>23</v>
      </c>
      <c r="H7" s="24" t="s">
        <v>73</v>
      </c>
      <c r="I7" s="10" t="s">
        <v>56</v>
      </c>
      <c r="J7" s="10" t="s">
        <v>91</v>
      </c>
      <c r="K7" s="140" t="s">
        <v>94</v>
      </c>
      <c r="L7" s="111" t="s">
        <v>24</v>
      </c>
      <c r="M7" s="112" t="s">
        <v>25</v>
      </c>
      <c r="N7" s="112" t="s">
        <v>26</v>
      </c>
      <c r="O7" s="112" t="s">
        <v>36</v>
      </c>
      <c r="P7" s="112" t="s">
        <v>35</v>
      </c>
      <c r="Q7" s="147" t="s">
        <v>57</v>
      </c>
      <c r="R7" s="112" t="s">
        <v>27</v>
      </c>
      <c r="S7" s="104" t="s">
        <v>69</v>
      </c>
      <c r="T7" s="112" t="s">
        <v>28</v>
      </c>
      <c r="U7" s="112" t="s">
        <v>29</v>
      </c>
      <c r="V7" s="112" t="s">
        <v>30</v>
      </c>
      <c r="W7" s="112" t="s">
        <v>31</v>
      </c>
      <c r="X7" s="113" t="s">
        <v>32</v>
      </c>
      <c r="Y7" s="78" t="s">
        <v>58</v>
      </c>
      <c r="Z7" s="78" t="s">
        <v>59</v>
      </c>
      <c r="AA7" s="78" t="s">
        <v>60</v>
      </c>
      <c r="AB7" s="139"/>
      <c r="AC7" s="139"/>
      <c r="AD7" s="139"/>
      <c r="AE7" s="139"/>
      <c r="AF7" s="139"/>
      <c r="AG7" s="414"/>
      <c r="AH7" s="409"/>
      <c r="AI7" s="4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</row>
    <row r="8" spans="1:79" s="116" customFormat="1" ht="51" customHeight="1" x14ac:dyDescent="0.25">
      <c r="A8" s="117">
        <v>1</v>
      </c>
      <c r="B8" s="2" t="s">
        <v>102</v>
      </c>
      <c r="C8" s="2" t="s">
        <v>37</v>
      </c>
      <c r="D8" s="27">
        <v>1</v>
      </c>
      <c r="E8" s="148">
        <v>1</v>
      </c>
      <c r="F8" s="148"/>
      <c r="G8" s="148"/>
      <c r="H8" s="148"/>
      <c r="I8" s="148"/>
      <c r="J8" s="148"/>
      <c r="K8" s="148"/>
      <c r="L8" s="148"/>
      <c r="M8" s="114"/>
      <c r="N8" s="145"/>
      <c r="O8" s="145"/>
      <c r="P8" s="145"/>
      <c r="Q8" s="145"/>
      <c r="R8" s="145"/>
      <c r="S8" s="145"/>
      <c r="T8" s="145"/>
      <c r="U8" s="145" t="s">
        <v>41</v>
      </c>
      <c r="V8" s="145" t="s">
        <v>41</v>
      </c>
      <c r="W8" s="145"/>
      <c r="X8" s="145"/>
      <c r="Y8" s="145" t="s">
        <v>41</v>
      </c>
      <c r="Z8" s="145"/>
      <c r="AA8" s="145"/>
      <c r="AB8" s="115" t="s">
        <v>41</v>
      </c>
      <c r="AC8" s="115"/>
      <c r="AD8" s="115"/>
      <c r="AE8" s="115"/>
      <c r="AF8" s="115"/>
      <c r="AG8" s="115" t="s">
        <v>41</v>
      </c>
      <c r="AH8" s="115"/>
      <c r="AI8" s="115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</row>
    <row r="9" spans="1:79" s="116" customFormat="1" ht="56.1" customHeight="1" x14ac:dyDescent="0.25">
      <c r="A9" s="117">
        <v>2</v>
      </c>
      <c r="B9" s="146" t="s">
        <v>166</v>
      </c>
      <c r="C9" s="2" t="s">
        <v>37</v>
      </c>
      <c r="D9" s="27">
        <v>10</v>
      </c>
      <c r="E9" s="148">
        <v>1</v>
      </c>
      <c r="F9" s="148"/>
      <c r="G9" s="148"/>
      <c r="H9" s="148"/>
      <c r="I9" s="148"/>
      <c r="J9" s="148"/>
      <c r="K9" s="148"/>
      <c r="L9" s="148"/>
      <c r="M9" s="114"/>
      <c r="N9" s="145" t="s">
        <v>41</v>
      </c>
      <c r="O9" s="145"/>
      <c r="P9" s="145"/>
      <c r="Q9" s="145"/>
      <c r="R9" s="145"/>
      <c r="S9" s="145"/>
      <c r="T9" s="145"/>
      <c r="U9" s="145" t="s">
        <v>41</v>
      </c>
      <c r="V9" s="145" t="s">
        <v>41</v>
      </c>
      <c r="W9" s="145"/>
      <c r="X9" s="145"/>
      <c r="Y9" s="145" t="s">
        <v>41</v>
      </c>
      <c r="Z9" s="145"/>
      <c r="AA9" s="145"/>
      <c r="AB9" s="115"/>
      <c r="AC9" s="115" t="s">
        <v>41</v>
      </c>
      <c r="AD9" s="115"/>
      <c r="AE9" s="115"/>
      <c r="AF9" s="115"/>
      <c r="AG9" s="115"/>
      <c r="AH9" s="115" t="s">
        <v>41</v>
      </c>
      <c r="AI9" s="115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</row>
    <row r="10" spans="1:79" s="116" customFormat="1" ht="56.1" customHeight="1" x14ac:dyDescent="0.25">
      <c r="A10" s="117">
        <v>3</v>
      </c>
      <c r="B10" s="2" t="s">
        <v>103</v>
      </c>
      <c r="C10" s="15" t="s">
        <v>37</v>
      </c>
      <c r="D10" s="27">
        <v>4</v>
      </c>
      <c r="E10" s="148">
        <v>1</v>
      </c>
      <c r="F10" s="148"/>
      <c r="G10" s="148"/>
      <c r="H10" s="148"/>
      <c r="I10" s="148"/>
      <c r="J10" s="148"/>
      <c r="K10" s="148">
        <v>2</v>
      </c>
      <c r="L10" s="148"/>
      <c r="M10" s="114"/>
      <c r="N10" s="145" t="s">
        <v>41</v>
      </c>
      <c r="O10" s="145" t="s">
        <v>41</v>
      </c>
      <c r="P10" s="145" t="s">
        <v>41</v>
      </c>
      <c r="Q10" s="145" t="s">
        <v>41</v>
      </c>
      <c r="R10" s="145" t="s">
        <v>41</v>
      </c>
      <c r="S10" s="145" t="s">
        <v>41</v>
      </c>
      <c r="T10" s="145" t="s">
        <v>41</v>
      </c>
      <c r="U10" s="145" t="s">
        <v>41</v>
      </c>
      <c r="V10" s="145" t="s">
        <v>41</v>
      </c>
      <c r="W10" s="145" t="s">
        <v>41</v>
      </c>
      <c r="X10" s="145" t="s">
        <v>41</v>
      </c>
      <c r="Y10" s="145" t="s">
        <v>41</v>
      </c>
      <c r="Z10" s="145"/>
      <c r="AA10" s="145" t="s">
        <v>41</v>
      </c>
      <c r="AB10" s="115" t="s">
        <v>41</v>
      </c>
      <c r="AC10" s="115"/>
      <c r="AD10" s="115"/>
      <c r="AE10" s="115"/>
      <c r="AF10" s="115"/>
      <c r="AG10" s="115" t="s">
        <v>41</v>
      </c>
      <c r="AH10" s="115"/>
      <c r="AI10" s="115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</row>
    <row r="11" spans="1:79" s="116" customFormat="1" ht="69" customHeight="1" x14ac:dyDescent="0.25">
      <c r="A11" s="117">
        <v>4</v>
      </c>
      <c r="B11" s="2" t="s">
        <v>104</v>
      </c>
      <c r="C11" s="2" t="s">
        <v>37</v>
      </c>
      <c r="D11" s="27">
        <v>5</v>
      </c>
      <c r="E11" s="148">
        <v>1</v>
      </c>
      <c r="F11" s="148"/>
      <c r="G11" s="148"/>
      <c r="H11" s="148"/>
      <c r="I11" s="148"/>
      <c r="J11" s="148"/>
      <c r="K11" s="148">
        <v>1</v>
      </c>
      <c r="L11" s="148"/>
      <c r="M11" s="114"/>
      <c r="N11" s="145" t="s">
        <v>41</v>
      </c>
      <c r="O11" s="145"/>
      <c r="P11" s="145"/>
      <c r="Q11" s="145"/>
      <c r="R11" s="145" t="s">
        <v>41</v>
      </c>
      <c r="S11" s="145" t="s">
        <v>41</v>
      </c>
      <c r="T11" s="145" t="s">
        <v>41</v>
      </c>
      <c r="U11" s="145" t="s">
        <v>41</v>
      </c>
      <c r="V11" s="145" t="s">
        <v>41</v>
      </c>
      <c r="W11" s="145" t="s">
        <v>41</v>
      </c>
      <c r="X11" s="145" t="s">
        <v>41</v>
      </c>
      <c r="Y11" s="145" t="s">
        <v>41</v>
      </c>
      <c r="Z11" s="145"/>
      <c r="AA11" s="145" t="s">
        <v>41</v>
      </c>
      <c r="AB11" s="115" t="s">
        <v>41</v>
      </c>
      <c r="AC11" s="115"/>
      <c r="AD11" s="115"/>
      <c r="AE11" s="115"/>
      <c r="AF11" s="115"/>
      <c r="AG11" s="115" t="s">
        <v>41</v>
      </c>
      <c r="AH11" s="115"/>
      <c r="AI11" s="115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</row>
    <row r="12" spans="1:79" s="116" customFormat="1" ht="56.1" customHeight="1" x14ac:dyDescent="0.25">
      <c r="A12" s="117">
        <v>5</v>
      </c>
      <c r="B12" s="2" t="s">
        <v>63</v>
      </c>
      <c r="C12" s="2" t="s">
        <v>37</v>
      </c>
      <c r="D12" s="27">
        <v>240</v>
      </c>
      <c r="E12" s="148"/>
      <c r="F12" s="148"/>
      <c r="G12" s="148"/>
      <c r="H12" s="148"/>
      <c r="I12" s="148"/>
      <c r="J12" s="148"/>
      <c r="K12" s="148"/>
      <c r="L12" s="148"/>
      <c r="M12" s="114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15"/>
      <c r="AC12" s="115"/>
      <c r="AD12" s="115"/>
      <c r="AE12" s="115" t="s">
        <v>41</v>
      </c>
      <c r="AF12" s="115"/>
      <c r="AG12" s="115"/>
      <c r="AH12" s="115"/>
      <c r="AI12" s="115" t="s">
        <v>41</v>
      </c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</row>
    <row r="13" spans="1:79" s="116" customFormat="1" ht="56.1" customHeight="1" x14ac:dyDescent="0.25">
      <c r="A13" s="117">
        <v>6</v>
      </c>
      <c r="B13" s="2" t="s">
        <v>105</v>
      </c>
      <c r="C13" s="2" t="s">
        <v>37</v>
      </c>
      <c r="D13" s="27">
        <v>10</v>
      </c>
      <c r="E13" s="148"/>
      <c r="F13" s="148">
        <v>1</v>
      </c>
      <c r="G13" s="148"/>
      <c r="H13" s="148"/>
      <c r="I13" s="148"/>
      <c r="J13" s="148"/>
      <c r="K13" s="148"/>
      <c r="L13" s="148"/>
      <c r="M13" s="114"/>
      <c r="N13" s="145"/>
      <c r="O13" s="145"/>
      <c r="P13" s="145"/>
      <c r="Q13" s="145"/>
      <c r="R13" s="145"/>
      <c r="S13" s="145"/>
      <c r="T13" s="145"/>
      <c r="U13" s="145" t="s">
        <v>41</v>
      </c>
      <c r="V13" s="145"/>
      <c r="W13" s="145"/>
      <c r="X13" s="145"/>
      <c r="Y13" s="145"/>
      <c r="Z13" s="145"/>
      <c r="AA13" s="145"/>
      <c r="AB13" s="115"/>
      <c r="AC13" s="115"/>
      <c r="AD13" s="115" t="s">
        <v>41</v>
      </c>
      <c r="AE13" s="115"/>
      <c r="AF13" s="115"/>
      <c r="AG13" s="115" t="s">
        <v>41</v>
      </c>
      <c r="AH13" s="115"/>
      <c r="AI13" s="115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</row>
    <row r="14" spans="1:79" s="116" customFormat="1" ht="56.1" customHeight="1" x14ac:dyDescent="0.25">
      <c r="A14" s="117">
        <v>7</v>
      </c>
      <c r="B14" s="2" t="s">
        <v>106</v>
      </c>
      <c r="C14" s="2" t="s">
        <v>55</v>
      </c>
      <c r="D14" s="27">
        <v>5</v>
      </c>
      <c r="E14" s="148"/>
      <c r="F14" s="148"/>
      <c r="G14" s="148">
        <v>1</v>
      </c>
      <c r="H14" s="148"/>
      <c r="I14" s="148"/>
      <c r="J14" s="148"/>
      <c r="K14" s="6"/>
      <c r="L14" s="148"/>
      <c r="M14" s="114"/>
      <c r="N14" s="145" t="s">
        <v>41</v>
      </c>
      <c r="O14" s="145" t="s">
        <v>41</v>
      </c>
      <c r="P14" s="145" t="s">
        <v>41</v>
      </c>
      <c r="Q14" s="145" t="s">
        <v>41</v>
      </c>
      <c r="R14" s="145"/>
      <c r="S14" s="145" t="s">
        <v>41</v>
      </c>
      <c r="T14" s="145" t="s">
        <v>41</v>
      </c>
      <c r="U14" s="145" t="s">
        <v>41</v>
      </c>
      <c r="V14" s="145" t="s">
        <v>41</v>
      </c>
      <c r="W14" s="145"/>
      <c r="X14" s="145" t="s">
        <v>41</v>
      </c>
      <c r="Y14" s="145" t="s">
        <v>41</v>
      </c>
      <c r="Z14" s="145"/>
      <c r="AA14" s="145" t="s">
        <v>41</v>
      </c>
      <c r="AB14" s="115" t="s">
        <v>41</v>
      </c>
      <c r="AC14" s="115"/>
      <c r="AD14" s="115"/>
      <c r="AE14" s="115"/>
      <c r="AF14" s="115"/>
      <c r="AG14" s="115" t="s">
        <v>41</v>
      </c>
      <c r="AH14" s="115"/>
      <c r="AI14" s="115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</row>
    <row r="15" spans="1:79" s="86" customFormat="1" ht="56.1" customHeight="1" x14ac:dyDescent="0.25">
      <c r="A15" s="117">
        <v>8</v>
      </c>
      <c r="B15" s="42" t="s">
        <v>64</v>
      </c>
      <c r="C15" s="2" t="s">
        <v>55</v>
      </c>
      <c r="D15" s="27">
        <v>480</v>
      </c>
      <c r="E15" s="148"/>
      <c r="F15" s="148"/>
      <c r="G15" s="148"/>
      <c r="H15" s="148"/>
      <c r="I15" s="148"/>
      <c r="J15" s="148"/>
      <c r="K15" s="6"/>
      <c r="L15" s="148"/>
      <c r="M15" s="83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84"/>
      <c r="AC15" s="84"/>
      <c r="AD15" s="84"/>
      <c r="AE15" s="84" t="s">
        <v>41</v>
      </c>
      <c r="AF15" s="84"/>
      <c r="AG15" s="84"/>
      <c r="AH15" s="84"/>
      <c r="AI15" s="84" t="s">
        <v>41</v>
      </c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</row>
    <row r="16" spans="1:79" s="86" customFormat="1" ht="56.1" customHeight="1" x14ac:dyDescent="0.25">
      <c r="A16" s="117">
        <v>9</v>
      </c>
      <c r="B16" s="2" t="s">
        <v>66</v>
      </c>
      <c r="C16" s="2" t="s">
        <v>55</v>
      </c>
      <c r="D16" s="27">
        <v>10</v>
      </c>
      <c r="E16" s="148"/>
      <c r="F16" s="148"/>
      <c r="G16" s="148"/>
      <c r="H16" s="148"/>
      <c r="I16" s="148">
        <v>1</v>
      </c>
      <c r="J16" s="148"/>
      <c r="K16" s="6"/>
      <c r="L16" s="148"/>
      <c r="M16" s="83"/>
      <c r="N16" s="145" t="s">
        <v>41</v>
      </c>
      <c r="O16" s="145" t="s">
        <v>41</v>
      </c>
      <c r="P16" s="145" t="s">
        <v>41</v>
      </c>
      <c r="Q16" s="145" t="s">
        <v>41</v>
      </c>
      <c r="R16" s="145"/>
      <c r="S16" s="145"/>
      <c r="T16" s="145" t="s">
        <v>41</v>
      </c>
      <c r="U16" s="145" t="s">
        <v>41</v>
      </c>
      <c r="V16" s="145" t="s">
        <v>41</v>
      </c>
      <c r="W16" s="145"/>
      <c r="X16" s="145" t="s">
        <v>41</v>
      </c>
      <c r="Y16" s="145" t="s">
        <v>41</v>
      </c>
      <c r="Z16" s="145"/>
      <c r="AA16" s="145" t="s">
        <v>41</v>
      </c>
      <c r="AB16" s="84" t="s">
        <v>41</v>
      </c>
      <c r="AC16" s="84"/>
      <c r="AD16" s="84"/>
      <c r="AE16" s="84"/>
      <c r="AF16" s="84"/>
      <c r="AG16" s="84" t="s">
        <v>41</v>
      </c>
      <c r="AH16" s="84"/>
      <c r="AI16" s="84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</row>
    <row r="17" spans="1:79" s="116" customFormat="1" ht="56.1" customHeight="1" x14ac:dyDescent="0.25">
      <c r="A17" s="117">
        <v>10</v>
      </c>
      <c r="B17" s="42" t="s">
        <v>64</v>
      </c>
      <c r="C17" s="2" t="s">
        <v>55</v>
      </c>
      <c r="D17" s="27">
        <v>480</v>
      </c>
      <c r="E17" s="148"/>
      <c r="F17" s="148"/>
      <c r="G17" s="148"/>
      <c r="H17" s="148"/>
      <c r="I17" s="148"/>
      <c r="J17" s="148"/>
      <c r="K17" s="6"/>
      <c r="L17" s="148"/>
      <c r="M17" s="114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15"/>
      <c r="AC17" s="115"/>
      <c r="AD17" s="115"/>
      <c r="AE17" s="115" t="s">
        <v>41</v>
      </c>
      <c r="AF17" s="115"/>
      <c r="AG17" s="115"/>
      <c r="AH17" s="115"/>
      <c r="AI17" s="115" t="s">
        <v>41</v>
      </c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</row>
    <row r="18" spans="1:79" s="116" customFormat="1" ht="56.1" customHeight="1" x14ac:dyDescent="0.25">
      <c r="A18" s="117">
        <v>11</v>
      </c>
      <c r="B18" s="2" t="s">
        <v>108</v>
      </c>
      <c r="C18" s="2" t="s">
        <v>55</v>
      </c>
      <c r="D18" s="317">
        <v>255</v>
      </c>
      <c r="E18" s="148"/>
      <c r="F18" s="148"/>
      <c r="G18" s="148"/>
      <c r="H18" s="148">
        <v>1</v>
      </c>
      <c r="I18" s="148"/>
      <c r="J18" s="148"/>
      <c r="K18" s="145"/>
      <c r="L18" s="148"/>
      <c r="M18" s="115"/>
      <c r="N18" s="145" t="s">
        <v>41</v>
      </c>
      <c r="O18" s="145"/>
      <c r="P18" s="145"/>
      <c r="Q18" s="145"/>
      <c r="R18" s="145"/>
      <c r="S18" s="145" t="s">
        <v>41</v>
      </c>
      <c r="T18" s="145" t="s">
        <v>41</v>
      </c>
      <c r="U18" s="145" t="s">
        <v>41</v>
      </c>
      <c r="V18" s="145" t="s">
        <v>41</v>
      </c>
      <c r="W18" s="145"/>
      <c r="X18" s="145" t="s">
        <v>41</v>
      </c>
      <c r="Y18" s="145" t="s">
        <v>41</v>
      </c>
      <c r="Z18" s="231"/>
      <c r="AA18" s="231" t="s">
        <v>41</v>
      </c>
      <c r="AB18" s="294"/>
      <c r="AC18" s="294" t="s">
        <v>41</v>
      </c>
      <c r="AD18" s="294"/>
      <c r="AE18" s="294"/>
      <c r="AF18" s="294"/>
      <c r="AG18" s="115" t="s">
        <v>41</v>
      </c>
      <c r="AH18" s="115"/>
      <c r="AI18" s="115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</row>
    <row r="19" spans="1:79" s="116" customFormat="1" ht="56.1" customHeight="1" x14ac:dyDescent="0.25">
      <c r="A19" s="117">
        <v>12</v>
      </c>
      <c r="B19" s="2" t="s">
        <v>99</v>
      </c>
      <c r="C19" s="2" t="s">
        <v>55</v>
      </c>
      <c r="D19" s="88">
        <v>120</v>
      </c>
      <c r="E19" s="7"/>
      <c r="F19" s="148"/>
      <c r="G19" s="148"/>
      <c r="H19" s="148">
        <v>1</v>
      </c>
      <c r="I19" s="148"/>
      <c r="J19" s="148"/>
      <c r="K19" s="148">
        <v>3</v>
      </c>
      <c r="L19" s="148"/>
      <c r="M19" s="115"/>
      <c r="N19" s="145"/>
      <c r="O19" s="145"/>
      <c r="P19" s="145"/>
      <c r="Q19" s="145"/>
      <c r="R19" s="145" t="s">
        <v>41</v>
      </c>
      <c r="S19" s="145" t="s">
        <v>41</v>
      </c>
      <c r="T19" s="145" t="s">
        <v>41</v>
      </c>
      <c r="U19" s="145" t="s">
        <v>41</v>
      </c>
      <c r="V19" s="145" t="s">
        <v>41</v>
      </c>
      <c r="W19" s="145" t="s">
        <v>41</v>
      </c>
      <c r="X19" s="145" t="s">
        <v>41</v>
      </c>
      <c r="Y19" s="145" t="s">
        <v>41</v>
      </c>
      <c r="Z19" s="145"/>
      <c r="AA19" s="145" t="s">
        <v>41</v>
      </c>
      <c r="AB19" s="115" t="s">
        <v>41</v>
      </c>
      <c r="AC19" s="115"/>
      <c r="AD19" s="115"/>
      <c r="AE19" s="115"/>
      <c r="AF19" s="115"/>
      <c r="AG19" s="115" t="s">
        <v>41</v>
      </c>
      <c r="AH19" s="115"/>
      <c r="AI19" s="115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</row>
    <row r="20" spans="1:79" s="116" customFormat="1" ht="56.1" customHeight="1" x14ac:dyDescent="0.25">
      <c r="A20" s="117">
        <v>13</v>
      </c>
      <c r="B20" s="2" t="s">
        <v>64</v>
      </c>
      <c r="C20" s="2" t="s">
        <v>55</v>
      </c>
      <c r="D20" s="88">
        <v>480</v>
      </c>
      <c r="E20" s="7"/>
      <c r="F20" s="148"/>
      <c r="G20" s="148"/>
      <c r="H20" s="148"/>
      <c r="I20" s="148"/>
      <c r="J20" s="148"/>
      <c r="K20" s="148"/>
      <c r="L20" s="148"/>
      <c r="M20" s="11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15"/>
      <c r="AC20" s="115"/>
      <c r="AD20" s="115"/>
      <c r="AE20" s="115" t="s">
        <v>41</v>
      </c>
      <c r="AF20" s="115"/>
      <c r="AG20" s="115"/>
      <c r="AH20" s="115"/>
      <c r="AI20" s="115" t="s">
        <v>41</v>
      </c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</row>
    <row r="21" spans="1:79" s="116" customFormat="1" ht="56.1" customHeight="1" x14ac:dyDescent="0.25">
      <c r="A21" s="117">
        <v>14</v>
      </c>
      <c r="B21" s="2" t="s">
        <v>100</v>
      </c>
      <c r="C21" s="2" t="s">
        <v>55</v>
      </c>
      <c r="D21" s="88">
        <v>20</v>
      </c>
      <c r="E21" s="7"/>
      <c r="F21" s="148"/>
      <c r="G21" s="148"/>
      <c r="H21" s="148"/>
      <c r="I21" s="148">
        <v>1</v>
      </c>
      <c r="J21" s="148"/>
      <c r="K21" s="148"/>
      <c r="L21" s="148"/>
      <c r="M21" s="115"/>
      <c r="N21" s="145"/>
      <c r="O21" s="145"/>
      <c r="P21" s="145"/>
      <c r="Q21" s="145"/>
      <c r="R21" s="145"/>
      <c r="S21" s="145"/>
      <c r="T21" s="145" t="s">
        <v>41</v>
      </c>
      <c r="U21" s="145" t="s">
        <v>41</v>
      </c>
      <c r="V21" s="145" t="s">
        <v>41</v>
      </c>
      <c r="W21" s="145"/>
      <c r="X21" s="145" t="s">
        <v>41</v>
      </c>
      <c r="Y21" s="145" t="s">
        <v>41</v>
      </c>
      <c r="Z21" s="145"/>
      <c r="AA21" s="145" t="s">
        <v>41</v>
      </c>
      <c r="AB21" s="115"/>
      <c r="AC21" s="115" t="s">
        <v>41</v>
      </c>
      <c r="AD21" s="115"/>
      <c r="AE21" s="115"/>
      <c r="AF21" s="115"/>
      <c r="AG21" s="115"/>
      <c r="AH21" s="115" t="s">
        <v>41</v>
      </c>
      <c r="AI21" s="115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</row>
    <row r="22" spans="1:79" s="116" customFormat="1" ht="56.1" customHeight="1" x14ac:dyDescent="0.25">
      <c r="A22" s="117">
        <v>15</v>
      </c>
      <c r="B22" s="2" t="s">
        <v>116</v>
      </c>
      <c r="C22" s="2" t="s">
        <v>55</v>
      </c>
      <c r="D22" s="88">
        <v>5</v>
      </c>
      <c r="E22" s="7"/>
      <c r="F22" s="148"/>
      <c r="G22" s="148"/>
      <c r="H22" s="148"/>
      <c r="I22" s="148">
        <v>1</v>
      </c>
      <c r="J22" s="148"/>
      <c r="K22" s="148"/>
      <c r="L22" s="148"/>
      <c r="M22" s="115"/>
      <c r="N22" s="145" t="s">
        <v>41</v>
      </c>
      <c r="O22" s="145" t="s">
        <v>41</v>
      </c>
      <c r="P22" s="145" t="s">
        <v>41</v>
      </c>
      <c r="Q22" s="145" t="s">
        <v>41</v>
      </c>
      <c r="R22" s="145"/>
      <c r="S22" s="145"/>
      <c r="T22" s="145"/>
      <c r="U22" s="145" t="s">
        <v>41</v>
      </c>
      <c r="V22" s="145" t="s">
        <v>41</v>
      </c>
      <c r="W22" s="145"/>
      <c r="X22" s="145"/>
      <c r="Y22" s="145" t="s">
        <v>41</v>
      </c>
      <c r="Z22" s="145"/>
      <c r="AA22" s="145"/>
      <c r="AB22" s="115" t="s">
        <v>41</v>
      </c>
      <c r="AC22" s="115"/>
      <c r="AD22" s="115"/>
      <c r="AE22" s="115"/>
      <c r="AF22" s="115"/>
      <c r="AG22" s="115" t="s">
        <v>41</v>
      </c>
      <c r="AH22" s="115"/>
      <c r="AI22" s="115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</row>
    <row r="23" spans="1:79" s="86" customFormat="1" ht="56.1" customHeight="1" x14ac:dyDescent="0.25">
      <c r="A23" s="117">
        <v>16</v>
      </c>
      <c r="B23" s="2" t="s">
        <v>64</v>
      </c>
      <c r="C23" s="2" t="s">
        <v>54</v>
      </c>
      <c r="D23" s="318">
        <v>480</v>
      </c>
      <c r="E23" s="7"/>
      <c r="F23" s="148"/>
      <c r="G23" s="148"/>
      <c r="H23" s="148"/>
      <c r="I23" s="148"/>
      <c r="J23" s="148"/>
      <c r="K23" s="148"/>
      <c r="L23" s="148"/>
      <c r="M23" s="84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84"/>
      <c r="AC23" s="84"/>
      <c r="AD23" s="84"/>
      <c r="AE23" s="84" t="s">
        <v>41</v>
      </c>
      <c r="AF23" s="84"/>
      <c r="AG23" s="84"/>
      <c r="AH23" s="84"/>
      <c r="AI23" s="84" t="s">
        <v>41</v>
      </c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</row>
    <row r="24" spans="1:79" s="86" customFormat="1" ht="56.1" customHeight="1" x14ac:dyDescent="0.25">
      <c r="A24" s="117">
        <v>17</v>
      </c>
      <c r="B24" s="2" t="s">
        <v>107</v>
      </c>
      <c r="C24" s="2" t="s">
        <v>54</v>
      </c>
      <c r="D24" s="318">
        <v>10</v>
      </c>
      <c r="E24" s="7"/>
      <c r="F24" s="148"/>
      <c r="G24" s="148"/>
      <c r="H24" s="148"/>
      <c r="I24" s="148"/>
      <c r="J24" s="148">
        <v>1</v>
      </c>
      <c r="K24" s="148"/>
      <c r="L24" s="148"/>
      <c r="M24" s="84"/>
      <c r="N24" s="145"/>
      <c r="O24" s="145"/>
      <c r="P24" s="145"/>
      <c r="Q24" s="145"/>
      <c r="R24" s="145"/>
      <c r="S24" s="145"/>
      <c r="T24" s="145" t="s">
        <v>41</v>
      </c>
      <c r="U24" s="145" t="s">
        <v>41</v>
      </c>
      <c r="V24" s="145" t="s">
        <v>41</v>
      </c>
      <c r="W24" s="145"/>
      <c r="X24" s="145" t="s">
        <v>41</v>
      </c>
      <c r="Y24" s="145" t="s">
        <v>41</v>
      </c>
      <c r="Z24" s="145"/>
      <c r="AA24" s="145" t="s">
        <v>41</v>
      </c>
      <c r="AB24" s="84"/>
      <c r="AC24" s="84" t="s">
        <v>41</v>
      </c>
      <c r="AD24" s="84"/>
      <c r="AE24" s="84"/>
      <c r="AF24" s="84"/>
      <c r="AG24" s="84"/>
      <c r="AH24" s="84" t="s">
        <v>41</v>
      </c>
      <c r="AI24" s="84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</row>
    <row r="25" spans="1:79" s="82" customFormat="1" ht="56.1" customHeight="1" x14ac:dyDescent="0.25">
      <c r="A25" s="117">
        <v>18</v>
      </c>
      <c r="B25" s="2" t="s">
        <v>101</v>
      </c>
      <c r="C25" s="2" t="s">
        <v>54</v>
      </c>
      <c r="D25" s="88">
        <v>5</v>
      </c>
      <c r="E25" s="7"/>
      <c r="F25" s="148"/>
      <c r="G25" s="148"/>
      <c r="H25" s="148"/>
      <c r="I25" s="148"/>
      <c r="J25" s="148">
        <v>1</v>
      </c>
      <c r="K25" s="81"/>
      <c r="L25" s="148"/>
      <c r="M25" s="81"/>
      <c r="N25" s="145" t="s">
        <v>41</v>
      </c>
      <c r="O25" s="145" t="s">
        <v>41</v>
      </c>
      <c r="P25" s="145" t="s">
        <v>41</v>
      </c>
      <c r="Q25" s="145" t="s">
        <v>41</v>
      </c>
      <c r="R25" s="145"/>
      <c r="S25" s="145"/>
      <c r="T25" s="145"/>
      <c r="U25" s="145" t="s">
        <v>41</v>
      </c>
      <c r="V25" s="145" t="s">
        <v>41</v>
      </c>
      <c r="W25" s="145"/>
      <c r="X25" s="145"/>
      <c r="Y25" s="145" t="s">
        <v>41</v>
      </c>
      <c r="Z25" s="145"/>
      <c r="AA25" s="145"/>
      <c r="AB25" s="81" t="s">
        <v>41</v>
      </c>
      <c r="AC25" s="81"/>
      <c r="AD25" s="81"/>
      <c r="AE25" s="81"/>
      <c r="AF25" s="81"/>
      <c r="AG25" s="81" t="s">
        <v>41</v>
      </c>
      <c r="AH25" s="81"/>
      <c r="AI25" s="81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</row>
    <row r="26" spans="1:79" s="116" customFormat="1" ht="56.1" customHeight="1" x14ac:dyDescent="0.25">
      <c r="A26" s="117">
        <v>19</v>
      </c>
      <c r="B26" s="2" t="s">
        <v>165</v>
      </c>
      <c r="C26" s="2" t="s">
        <v>54</v>
      </c>
      <c r="D26" s="20">
        <v>5</v>
      </c>
      <c r="E26" s="7"/>
      <c r="F26" s="148"/>
      <c r="G26" s="148">
        <v>1</v>
      </c>
      <c r="H26" s="148"/>
      <c r="I26" s="148"/>
      <c r="J26" s="148"/>
      <c r="K26" s="115">
        <v>1</v>
      </c>
      <c r="L26" s="148"/>
      <c r="M26" s="115"/>
      <c r="N26" s="145" t="s">
        <v>41</v>
      </c>
      <c r="O26" s="145"/>
      <c r="P26" s="145"/>
      <c r="Q26" s="145"/>
      <c r="R26" s="145" t="s">
        <v>41</v>
      </c>
      <c r="S26" s="145" t="s">
        <v>41</v>
      </c>
      <c r="T26" s="145" t="s">
        <v>41</v>
      </c>
      <c r="U26" s="145" t="s">
        <v>41</v>
      </c>
      <c r="V26" s="145" t="s">
        <v>41</v>
      </c>
      <c r="W26" s="145" t="s">
        <v>41</v>
      </c>
      <c r="X26" s="145" t="s">
        <v>41</v>
      </c>
      <c r="Y26" s="145" t="s">
        <v>41</v>
      </c>
      <c r="Z26" s="145"/>
      <c r="AA26" s="145" t="s">
        <v>41</v>
      </c>
      <c r="AB26" s="115" t="s">
        <v>41</v>
      </c>
      <c r="AC26" s="115"/>
      <c r="AD26" s="115"/>
      <c r="AE26" s="115"/>
      <c r="AF26" s="115"/>
      <c r="AG26" s="115" t="s">
        <v>41</v>
      </c>
      <c r="AH26" s="115"/>
      <c r="AI26" s="115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</row>
    <row r="27" spans="1:79" s="116" customFormat="1" ht="56.1" customHeight="1" x14ac:dyDescent="0.25">
      <c r="A27" s="117">
        <v>20</v>
      </c>
      <c r="B27" s="2" t="s">
        <v>110</v>
      </c>
      <c r="C27" s="2" t="s">
        <v>54</v>
      </c>
      <c r="D27" s="20">
        <v>240</v>
      </c>
      <c r="E27" s="7"/>
      <c r="F27" s="148"/>
      <c r="G27" s="148"/>
      <c r="H27" s="148"/>
      <c r="I27" s="148"/>
      <c r="J27" s="148"/>
      <c r="K27" s="115"/>
      <c r="L27" s="148"/>
      <c r="M27" s="11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15"/>
      <c r="AC27" s="115"/>
      <c r="AD27" s="115"/>
      <c r="AE27" s="115" t="s">
        <v>41</v>
      </c>
      <c r="AF27" s="115"/>
      <c r="AG27" s="115"/>
      <c r="AH27" s="115"/>
      <c r="AI27" s="115" t="s">
        <v>41</v>
      </c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</row>
    <row r="28" spans="1:79" s="116" customFormat="1" ht="56.1" customHeight="1" x14ac:dyDescent="0.25">
      <c r="A28" s="117">
        <v>21</v>
      </c>
      <c r="B28" s="2" t="s">
        <v>162</v>
      </c>
      <c r="C28" s="2" t="s">
        <v>54</v>
      </c>
      <c r="D28" s="20">
        <v>10</v>
      </c>
      <c r="E28" s="7"/>
      <c r="F28" s="148"/>
      <c r="G28" s="148">
        <v>1</v>
      </c>
      <c r="H28" s="148"/>
      <c r="I28" s="148"/>
      <c r="J28" s="148"/>
      <c r="K28" s="115"/>
      <c r="L28" s="148"/>
      <c r="M28" s="115"/>
      <c r="N28" s="145"/>
      <c r="O28" s="145"/>
      <c r="P28" s="145"/>
      <c r="Q28" s="145"/>
      <c r="R28" s="145"/>
      <c r="S28" s="145"/>
      <c r="T28" s="145"/>
      <c r="U28" s="145" t="s">
        <v>41</v>
      </c>
      <c r="V28" s="145"/>
      <c r="W28" s="145"/>
      <c r="X28" s="145"/>
      <c r="Y28" s="145"/>
      <c r="Z28" s="145"/>
      <c r="AA28" s="145"/>
      <c r="AB28" s="115"/>
      <c r="AC28" s="115"/>
      <c r="AD28" s="115" t="s">
        <v>41</v>
      </c>
      <c r="AE28" s="115"/>
      <c r="AF28" s="115"/>
      <c r="AG28" s="115" t="s">
        <v>41</v>
      </c>
      <c r="AH28" s="115"/>
      <c r="AI28" s="115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</row>
    <row r="29" spans="1:79" s="116" customFormat="1" ht="56.1" customHeight="1" x14ac:dyDescent="0.25">
      <c r="A29" s="117">
        <v>22</v>
      </c>
      <c r="B29" s="2" t="s">
        <v>163</v>
      </c>
      <c r="C29" s="2" t="s">
        <v>37</v>
      </c>
      <c r="D29" s="27">
        <v>5</v>
      </c>
      <c r="E29" s="9">
        <v>1</v>
      </c>
      <c r="F29" s="9"/>
      <c r="G29" s="148"/>
      <c r="H29" s="148"/>
      <c r="I29" s="148"/>
      <c r="J29" s="148"/>
      <c r="K29" s="115"/>
      <c r="L29" s="148"/>
      <c r="M29" s="115"/>
      <c r="N29" s="115" t="s">
        <v>41</v>
      </c>
      <c r="O29" s="115" t="s">
        <v>41</v>
      </c>
      <c r="P29" s="115" t="s">
        <v>41</v>
      </c>
      <c r="Q29" s="115" t="s">
        <v>41</v>
      </c>
      <c r="R29" s="115"/>
      <c r="S29" s="115" t="s">
        <v>41</v>
      </c>
      <c r="T29" s="115" t="s">
        <v>41</v>
      </c>
      <c r="U29" s="115" t="s">
        <v>41</v>
      </c>
      <c r="V29" s="115" t="s">
        <v>41</v>
      </c>
      <c r="W29" s="115"/>
      <c r="X29" s="115" t="s">
        <v>41</v>
      </c>
      <c r="Y29" s="115" t="s">
        <v>41</v>
      </c>
      <c r="Z29" s="115"/>
      <c r="AA29" s="115" t="s">
        <v>41</v>
      </c>
      <c r="AB29" s="115" t="s">
        <v>41</v>
      </c>
      <c r="AC29" s="115"/>
      <c r="AD29" s="115"/>
      <c r="AE29" s="115"/>
      <c r="AF29" s="115"/>
      <c r="AG29" s="115" t="s">
        <v>41</v>
      </c>
      <c r="AH29" s="115"/>
      <c r="AI29" s="115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</row>
    <row r="30" spans="1:79" s="116" customFormat="1" ht="56.1" customHeight="1" x14ac:dyDescent="0.25">
      <c r="A30" s="117">
        <v>23</v>
      </c>
      <c r="B30" s="2" t="s">
        <v>96</v>
      </c>
      <c r="C30" s="2" t="s">
        <v>37</v>
      </c>
      <c r="D30" s="27">
        <v>15</v>
      </c>
      <c r="E30" s="9">
        <v>1</v>
      </c>
      <c r="F30" s="9"/>
      <c r="G30" s="148"/>
      <c r="H30" s="148"/>
      <c r="I30" s="148"/>
      <c r="J30" s="148"/>
      <c r="K30" s="115">
        <v>2</v>
      </c>
      <c r="L30" s="148"/>
      <c r="M30" s="115"/>
      <c r="N30" s="115"/>
      <c r="O30" s="115"/>
      <c r="P30" s="115"/>
      <c r="Q30" s="115"/>
      <c r="R30" s="115" t="s">
        <v>41</v>
      </c>
      <c r="S30" s="115" t="s">
        <v>41</v>
      </c>
      <c r="T30" s="115" t="s">
        <v>41</v>
      </c>
      <c r="U30" s="115" t="s">
        <v>41</v>
      </c>
      <c r="V30" s="115" t="s">
        <v>41</v>
      </c>
      <c r="W30" s="115" t="s">
        <v>41</v>
      </c>
      <c r="X30" s="115" t="s">
        <v>41</v>
      </c>
      <c r="Y30" s="115" t="s">
        <v>41</v>
      </c>
      <c r="Z30" s="115"/>
      <c r="AA30" s="115" t="s">
        <v>41</v>
      </c>
      <c r="AB30" s="115" t="s">
        <v>41</v>
      </c>
      <c r="AC30" s="115"/>
      <c r="AD30" s="115"/>
      <c r="AE30" s="115"/>
      <c r="AF30" s="115"/>
      <c r="AG30" s="115" t="s">
        <v>41</v>
      </c>
      <c r="AH30" s="115"/>
      <c r="AI30" s="115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</row>
    <row r="31" spans="1:79" s="116" customFormat="1" ht="56.1" customHeight="1" x14ac:dyDescent="0.25">
      <c r="A31" s="117">
        <v>24</v>
      </c>
      <c r="B31" s="2" t="s">
        <v>164</v>
      </c>
      <c r="C31" s="2" t="s">
        <v>37</v>
      </c>
      <c r="D31" s="27">
        <v>5</v>
      </c>
      <c r="E31" s="9">
        <v>1</v>
      </c>
      <c r="F31" s="9"/>
      <c r="G31" s="148"/>
      <c r="H31" s="148"/>
      <c r="I31" s="148"/>
      <c r="J31" s="148"/>
      <c r="K31" s="115"/>
      <c r="L31" s="148">
        <v>1</v>
      </c>
      <c r="M31" s="115">
        <v>1</v>
      </c>
      <c r="N31" s="115" t="s">
        <v>41</v>
      </c>
      <c r="O31" s="115"/>
      <c r="P31" s="115"/>
      <c r="Q31" s="115"/>
      <c r="R31" s="115"/>
      <c r="S31" s="115" t="s">
        <v>41</v>
      </c>
      <c r="T31" s="115" t="s">
        <v>41</v>
      </c>
      <c r="U31" s="115" t="s">
        <v>41</v>
      </c>
      <c r="V31" s="115" t="s">
        <v>41</v>
      </c>
      <c r="W31" s="115"/>
      <c r="X31" s="115" t="s">
        <v>41</v>
      </c>
      <c r="Y31" s="115" t="s">
        <v>41</v>
      </c>
      <c r="Z31" s="115" t="s">
        <v>41</v>
      </c>
      <c r="AA31" s="115" t="s">
        <v>41</v>
      </c>
      <c r="AB31" s="115" t="s">
        <v>41</v>
      </c>
      <c r="AC31" s="115"/>
      <c r="AD31" s="115"/>
      <c r="AE31" s="115"/>
      <c r="AF31" s="115"/>
      <c r="AG31" s="115" t="s">
        <v>41</v>
      </c>
      <c r="AH31" s="115"/>
      <c r="AI31" s="115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</row>
    <row r="32" spans="1:79" s="116" customFormat="1" ht="56.1" customHeight="1" x14ac:dyDescent="0.25">
      <c r="A32" s="117">
        <v>25</v>
      </c>
      <c r="B32" s="2" t="s">
        <v>114</v>
      </c>
      <c r="C32" s="2" t="s">
        <v>37</v>
      </c>
      <c r="D32" s="27">
        <v>240</v>
      </c>
      <c r="E32" s="14"/>
      <c r="F32" s="9"/>
      <c r="G32" s="148"/>
      <c r="H32" s="148"/>
      <c r="I32" s="148"/>
      <c r="J32" s="148"/>
      <c r="K32" s="115"/>
      <c r="L32" s="148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 t="s">
        <v>41</v>
      </c>
      <c r="AF32" s="115"/>
      <c r="AG32" s="115"/>
      <c r="AH32" s="115"/>
      <c r="AI32" s="115" t="s">
        <v>41</v>
      </c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</row>
    <row r="33" spans="1:77" s="121" customFormat="1" x14ac:dyDescent="0.25">
      <c r="A33" s="396" t="s">
        <v>33</v>
      </c>
      <c r="B33" s="396"/>
      <c r="C33" s="396"/>
      <c r="D33" s="118">
        <f t="shared" ref="D33:M33" si="0">SUM(D8:D32)</f>
        <v>3140</v>
      </c>
      <c r="E33" s="118">
        <f t="shared" si="0"/>
        <v>7</v>
      </c>
      <c r="F33" s="118">
        <f t="shared" si="0"/>
        <v>1</v>
      </c>
      <c r="G33" s="118">
        <f t="shared" si="0"/>
        <v>3</v>
      </c>
      <c r="H33" s="118">
        <f t="shared" si="0"/>
        <v>2</v>
      </c>
      <c r="I33" s="118">
        <f t="shared" si="0"/>
        <v>3</v>
      </c>
      <c r="J33" s="118">
        <f t="shared" si="0"/>
        <v>2</v>
      </c>
      <c r="K33" s="118">
        <f t="shared" si="0"/>
        <v>9</v>
      </c>
      <c r="L33" s="118">
        <f t="shared" si="0"/>
        <v>1</v>
      </c>
      <c r="M33" s="118">
        <f t="shared" si="0"/>
        <v>1</v>
      </c>
      <c r="N33" s="119">
        <f>+COUNTA(N8:N32)</f>
        <v>11</v>
      </c>
      <c r="O33" s="119">
        <f t="shared" ref="O33:AI33" si="1">+COUNTA(O8:O32)</f>
        <v>6</v>
      </c>
      <c r="P33" s="119">
        <f t="shared" si="1"/>
        <v>6</v>
      </c>
      <c r="Q33" s="119">
        <f t="shared" si="1"/>
        <v>6</v>
      </c>
      <c r="R33" s="119">
        <f t="shared" si="1"/>
        <v>5</v>
      </c>
      <c r="S33" s="119">
        <f t="shared" si="1"/>
        <v>9</v>
      </c>
      <c r="T33" s="119">
        <f t="shared" si="1"/>
        <v>12</v>
      </c>
      <c r="U33" s="119">
        <f t="shared" si="1"/>
        <v>18</v>
      </c>
      <c r="V33" s="119">
        <f t="shared" si="1"/>
        <v>16</v>
      </c>
      <c r="W33" s="119">
        <f t="shared" si="1"/>
        <v>5</v>
      </c>
      <c r="X33" s="119">
        <f t="shared" si="1"/>
        <v>12</v>
      </c>
      <c r="Y33" s="119">
        <f t="shared" si="1"/>
        <v>16</v>
      </c>
      <c r="Z33" s="119">
        <f t="shared" si="1"/>
        <v>1</v>
      </c>
      <c r="AA33" s="119">
        <f t="shared" si="1"/>
        <v>12</v>
      </c>
      <c r="AB33" s="119">
        <f t="shared" si="1"/>
        <v>12</v>
      </c>
      <c r="AC33" s="119">
        <f t="shared" si="1"/>
        <v>4</v>
      </c>
      <c r="AD33" s="119">
        <f t="shared" si="1"/>
        <v>2</v>
      </c>
      <c r="AE33" s="119">
        <f t="shared" si="1"/>
        <v>7</v>
      </c>
      <c r="AF33" s="119">
        <f t="shared" si="1"/>
        <v>0</v>
      </c>
      <c r="AG33" s="119">
        <f t="shared" si="1"/>
        <v>15</v>
      </c>
      <c r="AH33" s="119">
        <f t="shared" si="1"/>
        <v>3</v>
      </c>
      <c r="AI33" s="119">
        <f t="shared" si="1"/>
        <v>7</v>
      </c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</row>
    <row r="34" spans="1:77" x14ac:dyDescent="0.25">
      <c r="AF34" s="122"/>
      <c r="AI34" s="123"/>
    </row>
    <row r="35" spans="1:77" x14ac:dyDescent="0.25">
      <c r="B35" s="124"/>
      <c r="C35" s="137" t="s">
        <v>34</v>
      </c>
      <c r="D35" s="119">
        <f>ROUNDUP((D33/60/8),0)</f>
        <v>7</v>
      </c>
      <c r="E35" s="122"/>
    </row>
    <row r="36" spans="1:77" s="109" customFormat="1" x14ac:dyDescent="0.25">
      <c r="A36" s="107"/>
      <c r="B36" s="107"/>
      <c r="C36" s="121"/>
      <c r="D36" s="125"/>
      <c r="E36" s="122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</row>
    <row r="37" spans="1:77" s="109" customFormat="1" ht="17.25" customHeight="1" x14ac:dyDescent="0.25">
      <c r="A37" s="107"/>
      <c r="B37" s="107"/>
      <c r="C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</row>
  </sheetData>
  <mergeCells count="26">
    <mergeCell ref="AD5:AD6"/>
    <mergeCell ref="AE5:AE6"/>
    <mergeCell ref="AF5:AF6"/>
    <mergeCell ref="AG5:AG7"/>
    <mergeCell ref="AC5:AC6"/>
    <mergeCell ref="E6:J6"/>
    <mergeCell ref="K6:L6"/>
    <mergeCell ref="N6:R6"/>
    <mergeCell ref="T6:X6"/>
    <mergeCell ref="Y6:AA6"/>
    <mergeCell ref="A33:C33"/>
    <mergeCell ref="A1:AI1"/>
    <mergeCell ref="A2:AI2"/>
    <mergeCell ref="A4:A7"/>
    <mergeCell ref="B4:B7"/>
    <mergeCell ref="C4:C7"/>
    <mergeCell ref="D4:D7"/>
    <mergeCell ref="E4:M4"/>
    <mergeCell ref="N4:AA4"/>
    <mergeCell ref="AB4:AF4"/>
    <mergeCell ref="AG4:AI4"/>
    <mergeCell ref="E5:M5"/>
    <mergeCell ref="N5:AA5"/>
    <mergeCell ref="AB5:AB6"/>
    <mergeCell ref="AH5:AH7"/>
    <mergeCell ref="AI5:AI7"/>
  </mergeCells>
  <pageMargins left="0.70866141732283472" right="0.70866141732283472" top="0.74803149606299213" bottom="0.74803149606299213" header="0.31496062992125984" footer="0.31496062992125984"/>
  <pageSetup paperSize="9" scale="38" fitToHeight="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CB37"/>
  <sheetViews>
    <sheetView zoomScale="70" zoomScaleNormal="70" workbookViewId="0">
      <pane xSplit="2" ySplit="7" topLeftCell="C17" activePane="bottomRight" state="frozen"/>
      <selection activeCell="C8" sqref="C8"/>
      <selection pane="topRight" activeCell="C8" sqref="C8"/>
      <selection pane="bottomLeft" activeCell="C8" sqref="C8"/>
      <selection pane="bottomRight" activeCell="C31" sqref="C31"/>
    </sheetView>
  </sheetViews>
  <sheetFormatPr baseColWidth="10" defaultColWidth="13.33203125" defaultRowHeight="15.75" x14ac:dyDescent="0.25"/>
  <cols>
    <col min="1" max="1" width="11.83203125" style="107" customWidth="1"/>
    <col min="2" max="2" width="71.5" style="107" customWidth="1"/>
    <col min="3" max="3" width="49.33203125" style="107" customWidth="1"/>
    <col min="4" max="4" width="10.1640625" style="108" customWidth="1"/>
    <col min="5" max="9" width="7" style="109" customWidth="1"/>
    <col min="10" max="11" width="11" style="109" customWidth="1"/>
    <col min="12" max="12" width="10.6640625" style="109" customWidth="1"/>
    <col min="13" max="13" width="12.33203125" style="109" customWidth="1"/>
    <col min="14" max="14" width="23.1640625" style="109" customWidth="1"/>
    <col min="15" max="19" width="7" style="109" customWidth="1"/>
    <col min="20" max="20" width="29.5" style="109" customWidth="1"/>
    <col min="21" max="32" width="7" style="109" customWidth="1"/>
    <col min="33" max="33" width="6.5" style="109" customWidth="1"/>
    <col min="34" max="36" width="9.6640625" style="107" customWidth="1"/>
    <col min="37" max="16384" width="13.33203125" style="107"/>
  </cols>
  <sheetData>
    <row r="1" spans="1:80" ht="21" customHeight="1" x14ac:dyDescent="0.25">
      <c r="A1" s="397" t="s">
        <v>40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</row>
    <row r="2" spans="1:80" ht="39" customHeight="1" x14ac:dyDescent="0.25">
      <c r="A2" s="397" t="s">
        <v>225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</row>
    <row r="4" spans="1:80" s="110" customFormat="1" ht="26.1" customHeight="1" x14ac:dyDescent="0.2">
      <c r="A4" s="398" t="s">
        <v>0</v>
      </c>
      <c r="B4" s="415" t="s">
        <v>1</v>
      </c>
      <c r="C4" s="415" t="s">
        <v>2</v>
      </c>
      <c r="D4" s="417" t="s">
        <v>3</v>
      </c>
      <c r="E4" s="415" t="s">
        <v>4</v>
      </c>
      <c r="F4" s="415"/>
      <c r="G4" s="415"/>
      <c r="H4" s="415"/>
      <c r="I4" s="415"/>
      <c r="J4" s="415"/>
      <c r="K4" s="415"/>
      <c r="L4" s="415"/>
      <c r="M4" s="415"/>
      <c r="N4" s="415"/>
      <c r="O4" s="403" t="s">
        <v>5</v>
      </c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5"/>
      <c r="AC4" s="398" t="s">
        <v>6</v>
      </c>
      <c r="AD4" s="398"/>
      <c r="AE4" s="398"/>
      <c r="AF4" s="398"/>
      <c r="AG4" s="398"/>
      <c r="AH4" s="406" t="s">
        <v>7</v>
      </c>
      <c r="AI4" s="398"/>
      <c r="AJ4" s="398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</row>
    <row r="5" spans="1:80" s="110" customFormat="1" ht="26.1" customHeight="1" x14ac:dyDescent="0.2">
      <c r="A5" s="398"/>
      <c r="B5" s="415"/>
      <c r="C5" s="415"/>
      <c r="D5" s="417"/>
      <c r="E5" s="416" t="s">
        <v>8</v>
      </c>
      <c r="F5" s="416"/>
      <c r="G5" s="416"/>
      <c r="H5" s="416"/>
      <c r="I5" s="416"/>
      <c r="J5" s="416"/>
      <c r="K5" s="416"/>
      <c r="L5" s="415"/>
      <c r="M5" s="415"/>
      <c r="N5" s="415"/>
      <c r="O5" s="407" t="s">
        <v>9</v>
      </c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6"/>
      <c r="AC5" s="400" t="s">
        <v>10</v>
      </c>
      <c r="AD5" s="400" t="s">
        <v>11</v>
      </c>
      <c r="AE5" s="400" t="s">
        <v>12</v>
      </c>
      <c r="AF5" s="400" t="s">
        <v>13</v>
      </c>
      <c r="AG5" s="400" t="s">
        <v>14</v>
      </c>
      <c r="AH5" s="413" t="s">
        <v>15</v>
      </c>
      <c r="AI5" s="400" t="s">
        <v>16</v>
      </c>
      <c r="AJ5" s="400" t="s">
        <v>17</v>
      </c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</row>
    <row r="6" spans="1:80" s="110" customFormat="1" ht="101.1" customHeight="1" x14ac:dyDescent="0.2">
      <c r="A6" s="398"/>
      <c r="B6" s="415"/>
      <c r="C6" s="415"/>
      <c r="D6" s="418"/>
      <c r="E6" s="420" t="s">
        <v>18</v>
      </c>
      <c r="F6" s="421"/>
      <c r="G6" s="421"/>
      <c r="H6" s="421"/>
      <c r="I6" s="421"/>
      <c r="J6" s="421"/>
      <c r="K6" s="422"/>
      <c r="L6" s="420" t="s">
        <v>19</v>
      </c>
      <c r="M6" s="422"/>
      <c r="N6" s="290" t="s">
        <v>20</v>
      </c>
      <c r="O6" s="410" t="s">
        <v>21</v>
      </c>
      <c r="P6" s="411"/>
      <c r="Q6" s="411"/>
      <c r="R6" s="411"/>
      <c r="S6" s="412"/>
      <c r="T6" s="138" t="s">
        <v>22</v>
      </c>
      <c r="U6" s="398" t="s">
        <v>95</v>
      </c>
      <c r="V6" s="398"/>
      <c r="W6" s="398"/>
      <c r="X6" s="398"/>
      <c r="Y6" s="407"/>
      <c r="Z6" s="372" t="s">
        <v>61</v>
      </c>
      <c r="AA6" s="373"/>
      <c r="AB6" s="374"/>
      <c r="AC6" s="400"/>
      <c r="AD6" s="400"/>
      <c r="AE6" s="400"/>
      <c r="AF6" s="400"/>
      <c r="AG6" s="400"/>
      <c r="AH6" s="413"/>
      <c r="AI6" s="400"/>
      <c r="AJ6" s="400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</row>
    <row r="7" spans="1:80" s="110" customFormat="1" ht="233.1" customHeight="1" x14ac:dyDescent="0.2">
      <c r="A7" s="399"/>
      <c r="B7" s="416"/>
      <c r="C7" s="416"/>
      <c r="D7" s="419"/>
      <c r="E7" s="212" t="s">
        <v>196</v>
      </c>
      <c r="F7" s="212" t="s">
        <v>39</v>
      </c>
      <c r="G7" s="212" t="s">
        <v>38</v>
      </c>
      <c r="H7" s="212" t="s">
        <v>23</v>
      </c>
      <c r="I7" s="238" t="s">
        <v>73</v>
      </c>
      <c r="J7" s="212" t="s">
        <v>56</v>
      </c>
      <c r="K7" s="212" t="s">
        <v>91</v>
      </c>
      <c r="L7" s="215" t="s">
        <v>94</v>
      </c>
      <c r="M7" s="291" t="s">
        <v>24</v>
      </c>
      <c r="N7" s="292" t="s">
        <v>25</v>
      </c>
      <c r="O7" s="112" t="s">
        <v>26</v>
      </c>
      <c r="P7" s="112" t="s">
        <v>36</v>
      </c>
      <c r="Q7" s="112" t="s">
        <v>35</v>
      </c>
      <c r="R7" s="147" t="s">
        <v>57</v>
      </c>
      <c r="S7" s="112" t="s">
        <v>27</v>
      </c>
      <c r="T7" s="104" t="s">
        <v>69</v>
      </c>
      <c r="U7" s="112" t="s">
        <v>28</v>
      </c>
      <c r="V7" s="112" t="s">
        <v>29</v>
      </c>
      <c r="W7" s="112" t="s">
        <v>30</v>
      </c>
      <c r="X7" s="112" t="s">
        <v>31</v>
      </c>
      <c r="Y7" s="113" t="s">
        <v>32</v>
      </c>
      <c r="Z7" s="78" t="s">
        <v>58</v>
      </c>
      <c r="AA7" s="78" t="s">
        <v>59</v>
      </c>
      <c r="AB7" s="78" t="s">
        <v>60</v>
      </c>
      <c r="AC7" s="139"/>
      <c r="AD7" s="139"/>
      <c r="AE7" s="139"/>
      <c r="AF7" s="139"/>
      <c r="AG7" s="139"/>
      <c r="AH7" s="414"/>
      <c r="AI7" s="409"/>
      <c r="AJ7" s="4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</row>
    <row r="8" spans="1:80" s="116" customFormat="1" ht="48" customHeight="1" x14ac:dyDescent="0.25">
      <c r="A8" s="117">
        <v>1</v>
      </c>
      <c r="B8" s="188" t="s">
        <v>102</v>
      </c>
      <c r="C8" s="213" t="s">
        <v>90</v>
      </c>
      <c r="D8" s="232">
        <v>1</v>
      </c>
      <c r="E8" s="217">
        <v>1</v>
      </c>
      <c r="F8" s="217"/>
      <c r="G8" s="217"/>
      <c r="H8" s="217"/>
      <c r="I8" s="217"/>
      <c r="J8" s="217"/>
      <c r="K8" s="217"/>
      <c r="L8" s="217"/>
      <c r="M8" s="217"/>
      <c r="N8" s="293"/>
      <c r="O8" s="145"/>
      <c r="P8" s="145"/>
      <c r="Q8" s="145"/>
      <c r="R8" s="145"/>
      <c r="S8" s="145"/>
      <c r="T8" s="145"/>
      <c r="U8" s="145"/>
      <c r="V8" s="145" t="s">
        <v>41</v>
      </c>
      <c r="W8" s="145" t="s">
        <v>41</v>
      </c>
      <c r="X8" s="145"/>
      <c r="Y8" s="145"/>
      <c r="Z8" s="145" t="s">
        <v>41</v>
      </c>
      <c r="AA8" s="145"/>
      <c r="AB8" s="145"/>
      <c r="AC8" s="115" t="s">
        <v>41</v>
      </c>
      <c r="AD8" s="115"/>
      <c r="AE8" s="115"/>
      <c r="AF8" s="115"/>
      <c r="AG8" s="115"/>
      <c r="AH8" s="115" t="s">
        <v>41</v>
      </c>
      <c r="AI8" s="115"/>
      <c r="AJ8" s="115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</row>
    <row r="9" spans="1:80" s="116" customFormat="1" ht="48" customHeight="1" x14ac:dyDescent="0.25">
      <c r="A9" s="117">
        <v>2</v>
      </c>
      <c r="B9" s="220" t="s">
        <v>166</v>
      </c>
      <c r="C9" s="213" t="s">
        <v>90</v>
      </c>
      <c r="D9" s="232">
        <v>10</v>
      </c>
      <c r="E9" s="217">
        <v>1</v>
      </c>
      <c r="F9" s="217"/>
      <c r="G9" s="217"/>
      <c r="H9" s="217"/>
      <c r="I9" s="217"/>
      <c r="J9" s="217"/>
      <c r="K9" s="217"/>
      <c r="L9" s="217"/>
      <c r="M9" s="217"/>
      <c r="N9" s="293"/>
      <c r="O9" s="145" t="s">
        <v>41</v>
      </c>
      <c r="P9" s="145"/>
      <c r="Q9" s="145"/>
      <c r="R9" s="145"/>
      <c r="S9" s="145"/>
      <c r="T9" s="145"/>
      <c r="U9" s="145"/>
      <c r="V9" s="145" t="s">
        <v>41</v>
      </c>
      <c r="W9" s="145" t="s">
        <v>41</v>
      </c>
      <c r="X9" s="145"/>
      <c r="Y9" s="145"/>
      <c r="Z9" s="145" t="s">
        <v>41</v>
      </c>
      <c r="AA9" s="145"/>
      <c r="AB9" s="145"/>
      <c r="AC9" s="115"/>
      <c r="AD9" s="115" t="s">
        <v>41</v>
      </c>
      <c r="AE9" s="115"/>
      <c r="AF9" s="115"/>
      <c r="AG9" s="115"/>
      <c r="AH9" s="115"/>
      <c r="AI9" s="115" t="s">
        <v>41</v>
      </c>
      <c r="AJ9" s="115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</row>
    <row r="10" spans="1:80" s="116" customFormat="1" ht="56.1" customHeight="1" x14ac:dyDescent="0.25">
      <c r="A10" s="117">
        <v>3</v>
      </c>
      <c r="B10" s="188" t="s">
        <v>103</v>
      </c>
      <c r="C10" s="213" t="s">
        <v>90</v>
      </c>
      <c r="D10" s="232">
        <v>4</v>
      </c>
      <c r="E10" s="217">
        <v>1</v>
      </c>
      <c r="F10" s="217"/>
      <c r="G10" s="217"/>
      <c r="H10" s="217"/>
      <c r="I10" s="217"/>
      <c r="J10" s="217"/>
      <c r="K10" s="217"/>
      <c r="L10" s="217">
        <v>2</v>
      </c>
      <c r="M10" s="217"/>
      <c r="N10" s="293"/>
      <c r="O10" s="145" t="s">
        <v>41</v>
      </c>
      <c r="P10" s="145" t="s">
        <v>41</v>
      </c>
      <c r="Q10" s="145" t="s">
        <v>41</v>
      </c>
      <c r="R10" s="145" t="s">
        <v>41</v>
      </c>
      <c r="S10" s="145" t="s">
        <v>41</v>
      </c>
      <c r="T10" s="145" t="s">
        <v>41</v>
      </c>
      <c r="U10" s="145" t="s">
        <v>41</v>
      </c>
      <c r="V10" s="145" t="s">
        <v>41</v>
      </c>
      <c r="W10" s="145" t="s">
        <v>41</v>
      </c>
      <c r="X10" s="145" t="s">
        <v>41</v>
      </c>
      <c r="Y10" s="145" t="s">
        <v>41</v>
      </c>
      <c r="Z10" s="145" t="s">
        <v>41</v>
      </c>
      <c r="AA10" s="145"/>
      <c r="AB10" s="145" t="s">
        <v>41</v>
      </c>
      <c r="AC10" s="115" t="s">
        <v>41</v>
      </c>
      <c r="AD10" s="115"/>
      <c r="AE10" s="115"/>
      <c r="AF10" s="115"/>
      <c r="AG10" s="115"/>
      <c r="AH10" s="115" t="s">
        <v>41</v>
      </c>
      <c r="AI10" s="115"/>
      <c r="AJ10" s="115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</row>
    <row r="11" spans="1:80" s="116" customFormat="1" ht="69" customHeight="1" x14ac:dyDescent="0.25">
      <c r="A11" s="117">
        <v>4</v>
      </c>
      <c r="B11" s="188" t="s">
        <v>104</v>
      </c>
      <c r="C11" s="213" t="s">
        <v>90</v>
      </c>
      <c r="D11" s="232">
        <v>5</v>
      </c>
      <c r="E11" s="217">
        <v>1</v>
      </c>
      <c r="F11" s="217"/>
      <c r="G11" s="217"/>
      <c r="H11" s="217"/>
      <c r="I11" s="217"/>
      <c r="J11" s="217"/>
      <c r="K11" s="217"/>
      <c r="L11" s="217">
        <v>1</v>
      </c>
      <c r="M11" s="217"/>
      <c r="N11" s="293"/>
      <c r="O11" s="145" t="s">
        <v>41</v>
      </c>
      <c r="P11" s="145"/>
      <c r="Q11" s="145"/>
      <c r="R11" s="145"/>
      <c r="S11" s="145" t="s">
        <v>41</v>
      </c>
      <c r="T11" s="145" t="s">
        <v>41</v>
      </c>
      <c r="U11" s="145" t="s">
        <v>41</v>
      </c>
      <c r="V11" s="145" t="s">
        <v>41</v>
      </c>
      <c r="W11" s="145" t="s">
        <v>41</v>
      </c>
      <c r="X11" s="145" t="s">
        <v>41</v>
      </c>
      <c r="Y11" s="145" t="s">
        <v>41</v>
      </c>
      <c r="Z11" s="145" t="s">
        <v>41</v>
      </c>
      <c r="AA11" s="145"/>
      <c r="AB11" s="145" t="s">
        <v>41</v>
      </c>
      <c r="AC11" s="115" t="s">
        <v>41</v>
      </c>
      <c r="AD11" s="115"/>
      <c r="AE11" s="115"/>
      <c r="AF11" s="115"/>
      <c r="AG11" s="115"/>
      <c r="AH11" s="115" t="s">
        <v>41</v>
      </c>
      <c r="AI11" s="115"/>
      <c r="AJ11" s="115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</row>
    <row r="12" spans="1:80" s="116" customFormat="1" ht="56.1" customHeight="1" x14ac:dyDescent="0.25">
      <c r="A12" s="117">
        <v>5</v>
      </c>
      <c r="B12" s="188" t="s">
        <v>63</v>
      </c>
      <c r="C12" s="213" t="s">
        <v>90</v>
      </c>
      <c r="D12" s="232">
        <v>480</v>
      </c>
      <c r="E12" s="217"/>
      <c r="F12" s="217"/>
      <c r="G12" s="217"/>
      <c r="H12" s="217"/>
      <c r="I12" s="217"/>
      <c r="J12" s="217"/>
      <c r="K12" s="217"/>
      <c r="L12" s="217"/>
      <c r="M12" s="217"/>
      <c r="N12" s="293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15"/>
      <c r="AD12" s="115"/>
      <c r="AE12" s="115"/>
      <c r="AF12" s="115" t="s">
        <v>41</v>
      </c>
      <c r="AG12" s="115"/>
      <c r="AH12" s="115"/>
      <c r="AI12" s="115"/>
      <c r="AJ12" s="115" t="s">
        <v>41</v>
      </c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</row>
    <row r="13" spans="1:80" s="116" customFormat="1" ht="56.1" customHeight="1" x14ac:dyDescent="0.25">
      <c r="A13" s="117">
        <v>6</v>
      </c>
      <c r="B13" s="188" t="s">
        <v>105</v>
      </c>
      <c r="C13" s="213" t="s">
        <v>90</v>
      </c>
      <c r="D13" s="232">
        <v>240</v>
      </c>
      <c r="E13" s="217"/>
      <c r="F13" s="217">
        <v>1</v>
      </c>
      <c r="G13" s="217"/>
      <c r="H13" s="217"/>
      <c r="I13" s="217"/>
      <c r="J13" s="217"/>
      <c r="K13" s="217"/>
      <c r="L13" s="217"/>
      <c r="M13" s="217"/>
      <c r="N13" s="293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15"/>
      <c r="AD13" s="115"/>
      <c r="AE13" s="115" t="s">
        <v>41</v>
      </c>
      <c r="AF13" s="115"/>
      <c r="AG13" s="115"/>
      <c r="AH13" s="115" t="s">
        <v>41</v>
      </c>
      <c r="AI13" s="115"/>
      <c r="AJ13" s="115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</row>
    <row r="14" spans="1:80" s="116" customFormat="1" ht="56.1" customHeight="1" x14ac:dyDescent="0.25">
      <c r="A14" s="117">
        <v>7</v>
      </c>
      <c r="B14" s="188" t="s">
        <v>106</v>
      </c>
      <c r="C14" s="188" t="s">
        <v>55</v>
      </c>
      <c r="D14" s="232">
        <v>5</v>
      </c>
      <c r="E14" s="217"/>
      <c r="F14" s="217"/>
      <c r="G14" s="217"/>
      <c r="H14" s="217">
        <v>1</v>
      </c>
      <c r="I14" s="217"/>
      <c r="J14" s="217"/>
      <c r="K14" s="217"/>
      <c r="L14" s="230"/>
      <c r="M14" s="217"/>
      <c r="N14" s="293"/>
      <c r="O14" s="145" t="s">
        <v>41</v>
      </c>
      <c r="P14" s="145" t="s">
        <v>41</v>
      </c>
      <c r="Q14" s="145" t="s">
        <v>41</v>
      </c>
      <c r="R14" s="145" t="s">
        <v>41</v>
      </c>
      <c r="S14" s="145"/>
      <c r="T14" s="145" t="s">
        <v>41</v>
      </c>
      <c r="U14" s="145" t="s">
        <v>41</v>
      </c>
      <c r="V14" s="145" t="s">
        <v>41</v>
      </c>
      <c r="W14" s="145" t="s">
        <v>41</v>
      </c>
      <c r="X14" s="145"/>
      <c r="Y14" s="145" t="s">
        <v>41</v>
      </c>
      <c r="Z14" s="145" t="s">
        <v>41</v>
      </c>
      <c r="AA14" s="145"/>
      <c r="AB14" s="145" t="s">
        <v>41</v>
      </c>
      <c r="AC14" s="115" t="s">
        <v>41</v>
      </c>
      <c r="AD14" s="115"/>
      <c r="AE14" s="115"/>
      <c r="AF14" s="115"/>
      <c r="AG14" s="115"/>
      <c r="AH14" s="115" t="s">
        <v>41</v>
      </c>
      <c r="AI14" s="115"/>
      <c r="AJ14" s="115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</row>
    <row r="15" spans="1:80" s="86" customFormat="1" ht="56.1" customHeight="1" x14ac:dyDescent="0.25">
      <c r="A15" s="117">
        <v>8</v>
      </c>
      <c r="B15" s="226" t="s">
        <v>64</v>
      </c>
      <c r="C15" s="188" t="s">
        <v>55</v>
      </c>
      <c r="D15" s="232">
        <v>480</v>
      </c>
      <c r="E15" s="217"/>
      <c r="F15" s="217"/>
      <c r="G15" s="217"/>
      <c r="H15" s="217"/>
      <c r="I15" s="217"/>
      <c r="J15" s="217"/>
      <c r="K15" s="217"/>
      <c r="L15" s="230"/>
      <c r="M15" s="217"/>
      <c r="N15" s="272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84"/>
      <c r="AD15" s="84"/>
      <c r="AE15" s="84"/>
      <c r="AF15" s="84" t="s">
        <v>41</v>
      </c>
      <c r="AG15" s="84"/>
      <c r="AH15" s="84"/>
      <c r="AI15" s="84"/>
      <c r="AJ15" s="84" t="s">
        <v>41</v>
      </c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</row>
    <row r="16" spans="1:80" s="86" customFormat="1" ht="56.1" customHeight="1" x14ac:dyDescent="0.25">
      <c r="A16" s="117">
        <v>9</v>
      </c>
      <c r="B16" s="188" t="s">
        <v>66</v>
      </c>
      <c r="C16" s="188" t="s">
        <v>55</v>
      </c>
      <c r="D16" s="232">
        <v>10</v>
      </c>
      <c r="E16" s="217"/>
      <c r="F16" s="217"/>
      <c r="G16" s="217"/>
      <c r="H16" s="217"/>
      <c r="I16" s="217"/>
      <c r="J16" s="217">
        <v>1</v>
      </c>
      <c r="K16" s="217"/>
      <c r="L16" s="230"/>
      <c r="M16" s="217"/>
      <c r="N16" s="272"/>
      <c r="O16" s="145" t="s">
        <v>41</v>
      </c>
      <c r="P16" s="145" t="s">
        <v>41</v>
      </c>
      <c r="Q16" s="145" t="s">
        <v>41</v>
      </c>
      <c r="R16" s="145" t="s">
        <v>41</v>
      </c>
      <c r="S16" s="145"/>
      <c r="T16" s="145"/>
      <c r="U16" s="145" t="s">
        <v>41</v>
      </c>
      <c r="V16" s="145" t="s">
        <v>41</v>
      </c>
      <c r="W16" s="145" t="s">
        <v>41</v>
      </c>
      <c r="X16" s="145"/>
      <c r="Y16" s="145" t="s">
        <v>41</v>
      </c>
      <c r="Z16" s="145" t="s">
        <v>41</v>
      </c>
      <c r="AA16" s="145"/>
      <c r="AB16" s="145" t="s">
        <v>41</v>
      </c>
      <c r="AC16" s="84" t="s">
        <v>41</v>
      </c>
      <c r="AD16" s="84"/>
      <c r="AE16" s="84"/>
      <c r="AF16" s="84"/>
      <c r="AG16" s="84"/>
      <c r="AH16" s="84" t="s">
        <v>41</v>
      </c>
      <c r="AI16" s="84"/>
      <c r="AJ16" s="84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</row>
    <row r="17" spans="1:80" s="116" customFormat="1" ht="56.1" customHeight="1" x14ac:dyDescent="0.25">
      <c r="A17" s="117">
        <v>10</v>
      </c>
      <c r="B17" s="226" t="s">
        <v>64</v>
      </c>
      <c r="C17" s="188" t="s">
        <v>55</v>
      </c>
      <c r="D17" s="232">
        <v>480</v>
      </c>
      <c r="E17" s="217"/>
      <c r="F17" s="217"/>
      <c r="G17" s="217"/>
      <c r="H17" s="217"/>
      <c r="I17" s="217"/>
      <c r="J17" s="217"/>
      <c r="K17" s="217"/>
      <c r="L17" s="230"/>
      <c r="M17" s="217"/>
      <c r="N17" s="293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15"/>
      <c r="AD17" s="115"/>
      <c r="AE17" s="115"/>
      <c r="AF17" s="115" t="s">
        <v>41</v>
      </c>
      <c r="AG17" s="115"/>
      <c r="AH17" s="115"/>
      <c r="AI17" s="115"/>
      <c r="AJ17" s="115" t="s">
        <v>41</v>
      </c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</row>
    <row r="18" spans="1:80" s="116" customFormat="1" ht="56.1" customHeight="1" x14ac:dyDescent="0.25">
      <c r="A18" s="117">
        <v>11</v>
      </c>
      <c r="B18" s="188" t="s">
        <v>108</v>
      </c>
      <c r="C18" s="188" t="s">
        <v>55</v>
      </c>
      <c r="D18" s="319">
        <v>255</v>
      </c>
      <c r="E18" s="217"/>
      <c r="F18" s="217"/>
      <c r="G18" s="217"/>
      <c r="H18" s="217"/>
      <c r="I18" s="217">
        <v>1</v>
      </c>
      <c r="J18" s="217"/>
      <c r="K18" s="217"/>
      <c r="L18" s="231"/>
      <c r="M18" s="217"/>
      <c r="N18" s="294"/>
      <c r="O18" s="145" t="s">
        <v>41</v>
      </c>
      <c r="P18" s="145"/>
      <c r="Q18" s="145"/>
      <c r="R18" s="145"/>
      <c r="S18" s="145"/>
      <c r="T18" s="145" t="s">
        <v>41</v>
      </c>
      <c r="U18" s="145" t="s">
        <v>41</v>
      </c>
      <c r="V18" s="145" t="s">
        <v>41</v>
      </c>
      <c r="W18" s="145" t="s">
        <v>41</v>
      </c>
      <c r="X18" s="145"/>
      <c r="Y18" s="145" t="s">
        <v>41</v>
      </c>
      <c r="Z18" s="145" t="s">
        <v>41</v>
      </c>
      <c r="AA18" s="145"/>
      <c r="AB18" s="231" t="s">
        <v>41</v>
      </c>
      <c r="AC18" s="294"/>
      <c r="AD18" s="294" t="s">
        <v>41</v>
      </c>
      <c r="AE18" s="294"/>
      <c r="AF18" s="294"/>
      <c r="AG18" s="294"/>
      <c r="AH18" s="294" t="s">
        <v>41</v>
      </c>
      <c r="AI18" s="115"/>
      <c r="AJ18" s="115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</row>
    <row r="19" spans="1:80" s="116" customFormat="1" ht="56.1" customHeight="1" x14ac:dyDescent="0.25">
      <c r="A19" s="117">
        <v>12</v>
      </c>
      <c r="B19" s="188" t="s">
        <v>99</v>
      </c>
      <c r="C19" s="188" t="s">
        <v>55</v>
      </c>
      <c r="D19" s="263">
        <v>120</v>
      </c>
      <c r="E19" s="228"/>
      <c r="F19" s="228"/>
      <c r="G19" s="228"/>
      <c r="H19" s="217"/>
      <c r="I19" s="217">
        <v>1</v>
      </c>
      <c r="J19" s="217"/>
      <c r="K19" s="217"/>
      <c r="L19" s="217">
        <v>3</v>
      </c>
      <c r="M19" s="217"/>
      <c r="N19" s="294"/>
      <c r="O19" s="145"/>
      <c r="P19" s="145"/>
      <c r="Q19" s="145"/>
      <c r="R19" s="145"/>
      <c r="S19" s="145" t="s">
        <v>41</v>
      </c>
      <c r="T19" s="145" t="s">
        <v>41</v>
      </c>
      <c r="U19" s="145" t="s">
        <v>41</v>
      </c>
      <c r="V19" s="145" t="s">
        <v>41</v>
      </c>
      <c r="W19" s="145" t="s">
        <v>41</v>
      </c>
      <c r="X19" s="145" t="s">
        <v>41</v>
      </c>
      <c r="Y19" s="145" t="s">
        <v>41</v>
      </c>
      <c r="Z19" s="145" t="s">
        <v>41</v>
      </c>
      <c r="AA19" s="145"/>
      <c r="AB19" s="145" t="s">
        <v>41</v>
      </c>
      <c r="AC19" s="115" t="s">
        <v>41</v>
      </c>
      <c r="AD19" s="115"/>
      <c r="AE19" s="115"/>
      <c r="AF19" s="115"/>
      <c r="AG19" s="115"/>
      <c r="AH19" s="115" t="s">
        <v>41</v>
      </c>
      <c r="AI19" s="115"/>
      <c r="AJ19" s="115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</row>
    <row r="20" spans="1:80" s="116" customFormat="1" ht="56.1" customHeight="1" x14ac:dyDescent="0.25">
      <c r="A20" s="117">
        <v>13</v>
      </c>
      <c r="B20" s="188" t="s">
        <v>64</v>
      </c>
      <c r="C20" s="188" t="s">
        <v>55</v>
      </c>
      <c r="D20" s="263">
        <v>480</v>
      </c>
      <c r="E20" s="228"/>
      <c r="F20" s="228"/>
      <c r="G20" s="228"/>
      <c r="H20" s="217"/>
      <c r="I20" s="217"/>
      <c r="J20" s="217"/>
      <c r="K20" s="217"/>
      <c r="L20" s="217"/>
      <c r="M20" s="217"/>
      <c r="N20" s="294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15"/>
      <c r="AD20" s="115"/>
      <c r="AE20" s="115"/>
      <c r="AF20" s="115" t="s">
        <v>41</v>
      </c>
      <c r="AG20" s="115"/>
      <c r="AH20" s="115"/>
      <c r="AI20" s="115"/>
      <c r="AJ20" s="115" t="s">
        <v>41</v>
      </c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</row>
    <row r="21" spans="1:80" s="116" customFormat="1" ht="56.1" customHeight="1" x14ac:dyDescent="0.25">
      <c r="A21" s="117">
        <v>14</v>
      </c>
      <c r="B21" s="188" t="s">
        <v>100</v>
      </c>
      <c r="C21" s="188" t="s">
        <v>55</v>
      </c>
      <c r="D21" s="263">
        <v>20</v>
      </c>
      <c r="E21" s="228"/>
      <c r="F21" s="228"/>
      <c r="G21" s="228"/>
      <c r="H21" s="217"/>
      <c r="I21" s="217"/>
      <c r="J21" s="217">
        <v>1</v>
      </c>
      <c r="K21" s="217"/>
      <c r="L21" s="217"/>
      <c r="M21" s="217"/>
      <c r="N21" s="294"/>
      <c r="O21" s="145"/>
      <c r="P21" s="145"/>
      <c r="Q21" s="145"/>
      <c r="R21" s="145"/>
      <c r="S21" s="145"/>
      <c r="T21" s="145"/>
      <c r="U21" s="145" t="s">
        <v>41</v>
      </c>
      <c r="V21" s="145" t="s">
        <v>41</v>
      </c>
      <c r="W21" s="145" t="s">
        <v>41</v>
      </c>
      <c r="X21" s="145"/>
      <c r="Y21" s="145" t="s">
        <v>41</v>
      </c>
      <c r="Z21" s="145" t="s">
        <v>41</v>
      </c>
      <c r="AA21" s="145"/>
      <c r="AB21" s="145" t="s">
        <v>41</v>
      </c>
      <c r="AC21" s="115"/>
      <c r="AD21" s="115" t="s">
        <v>41</v>
      </c>
      <c r="AE21" s="115"/>
      <c r="AF21" s="115"/>
      <c r="AG21" s="115"/>
      <c r="AH21" s="115"/>
      <c r="AI21" s="115" t="s">
        <v>41</v>
      </c>
      <c r="AJ21" s="115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</row>
    <row r="22" spans="1:80" s="116" customFormat="1" ht="56.1" customHeight="1" x14ac:dyDescent="0.25">
      <c r="A22" s="117">
        <v>15</v>
      </c>
      <c r="B22" s="188" t="s">
        <v>116</v>
      </c>
      <c r="C22" s="188" t="s">
        <v>55</v>
      </c>
      <c r="D22" s="263">
        <v>5</v>
      </c>
      <c r="E22" s="228"/>
      <c r="F22" s="228"/>
      <c r="G22" s="228"/>
      <c r="H22" s="217"/>
      <c r="I22" s="217"/>
      <c r="J22" s="217">
        <v>1</v>
      </c>
      <c r="K22" s="217"/>
      <c r="L22" s="217"/>
      <c r="M22" s="217"/>
      <c r="N22" s="294"/>
      <c r="O22" s="145" t="s">
        <v>41</v>
      </c>
      <c r="P22" s="145" t="s">
        <v>41</v>
      </c>
      <c r="Q22" s="145" t="s">
        <v>41</v>
      </c>
      <c r="R22" s="145" t="s">
        <v>41</v>
      </c>
      <c r="S22" s="145"/>
      <c r="T22" s="145"/>
      <c r="U22" s="145"/>
      <c r="V22" s="145" t="s">
        <v>41</v>
      </c>
      <c r="W22" s="145" t="s">
        <v>41</v>
      </c>
      <c r="X22" s="145"/>
      <c r="Y22" s="145"/>
      <c r="Z22" s="145" t="s">
        <v>41</v>
      </c>
      <c r="AA22" s="145"/>
      <c r="AB22" s="145"/>
      <c r="AC22" s="115" t="s">
        <v>41</v>
      </c>
      <c r="AD22" s="115"/>
      <c r="AE22" s="115"/>
      <c r="AF22" s="115"/>
      <c r="AG22" s="115"/>
      <c r="AH22" s="115" t="s">
        <v>41</v>
      </c>
      <c r="AI22" s="115"/>
      <c r="AJ22" s="115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</row>
    <row r="23" spans="1:80" s="86" customFormat="1" ht="56.1" customHeight="1" x14ac:dyDescent="0.25">
      <c r="A23" s="117">
        <v>16</v>
      </c>
      <c r="B23" s="188" t="s">
        <v>64</v>
      </c>
      <c r="C23" s="188" t="s">
        <v>54</v>
      </c>
      <c r="D23" s="313">
        <v>480</v>
      </c>
      <c r="E23" s="228"/>
      <c r="F23" s="228"/>
      <c r="G23" s="228"/>
      <c r="H23" s="217"/>
      <c r="I23" s="217"/>
      <c r="J23" s="217"/>
      <c r="K23" s="217"/>
      <c r="L23" s="217"/>
      <c r="M23" s="217"/>
      <c r="N23" s="273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84"/>
      <c r="AD23" s="84"/>
      <c r="AE23" s="84"/>
      <c r="AF23" s="84" t="s">
        <v>41</v>
      </c>
      <c r="AG23" s="84"/>
      <c r="AH23" s="84"/>
      <c r="AI23" s="84"/>
      <c r="AJ23" s="84" t="s">
        <v>41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</row>
    <row r="24" spans="1:80" s="86" customFormat="1" ht="56.1" customHeight="1" x14ac:dyDescent="0.25">
      <c r="A24" s="117">
        <v>17</v>
      </c>
      <c r="B24" s="188" t="s">
        <v>107</v>
      </c>
      <c r="C24" s="188" t="s">
        <v>54</v>
      </c>
      <c r="D24" s="313">
        <v>10</v>
      </c>
      <c r="E24" s="228"/>
      <c r="F24" s="228"/>
      <c r="G24" s="228"/>
      <c r="H24" s="217"/>
      <c r="I24" s="217"/>
      <c r="J24" s="217"/>
      <c r="K24" s="217">
        <v>1</v>
      </c>
      <c r="L24" s="217"/>
      <c r="M24" s="217"/>
      <c r="N24" s="273"/>
      <c r="O24" s="145"/>
      <c r="P24" s="145"/>
      <c r="Q24" s="145"/>
      <c r="R24" s="145"/>
      <c r="S24" s="145"/>
      <c r="T24" s="145"/>
      <c r="U24" s="145" t="s">
        <v>41</v>
      </c>
      <c r="V24" s="145" t="s">
        <v>41</v>
      </c>
      <c r="W24" s="145" t="s">
        <v>41</v>
      </c>
      <c r="X24" s="145"/>
      <c r="Y24" s="145" t="s">
        <v>41</v>
      </c>
      <c r="Z24" s="145" t="s">
        <v>41</v>
      </c>
      <c r="AA24" s="145"/>
      <c r="AB24" s="145" t="s">
        <v>41</v>
      </c>
      <c r="AC24" s="84"/>
      <c r="AD24" s="84" t="s">
        <v>41</v>
      </c>
      <c r="AE24" s="84"/>
      <c r="AF24" s="84"/>
      <c r="AG24" s="84"/>
      <c r="AH24" s="84"/>
      <c r="AI24" s="84" t="s">
        <v>41</v>
      </c>
      <c r="AJ24" s="84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</row>
    <row r="25" spans="1:80" s="82" customFormat="1" ht="56.1" customHeight="1" x14ac:dyDescent="0.25">
      <c r="A25" s="117">
        <v>18</v>
      </c>
      <c r="B25" s="188" t="s">
        <v>101</v>
      </c>
      <c r="C25" s="188" t="s">
        <v>54</v>
      </c>
      <c r="D25" s="263">
        <v>5</v>
      </c>
      <c r="E25" s="228"/>
      <c r="F25" s="228"/>
      <c r="G25" s="228"/>
      <c r="H25" s="217"/>
      <c r="I25" s="217"/>
      <c r="J25" s="217"/>
      <c r="K25" s="217">
        <v>1</v>
      </c>
      <c r="L25" s="274"/>
      <c r="M25" s="217"/>
      <c r="N25" s="274"/>
      <c r="O25" s="145" t="s">
        <v>41</v>
      </c>
      <c r="P25" s="145" t="s">
        <v>41</v>
      </c>
      <c r="Q25" s="145" t="s">
        <v>41</v>
      </c>
      <c r="R25" s="145" t="s">
        <v>41</v>
      </c>
      <c r="S25" s="145"/>
      <c r="T25" s="145"/>
      <c r="U25" s="145"/>
      <c r="V25" s="145" t="s">
        <v>41</v>
      </c>
      <c r="W25" s="145" t="s">
        <v>41</v>
      </c>
      <c r="X25" s="145"/>
      <c r="Y25" s="145"/>
      <c r="Z25" s="145" t="s">
        <v>41</v>
      </c>
      <c r="AA25" s="145"/>
      <c r="AB25" s="145"/>
      <c r="AC25" s="81" t="s">
        <v>41</v>
      </c>
      <c r="AD25" s="81"/>
      <c r="AE25" s="81"/>
      <c r="AF25" s="81"/>
      <c r="AG25" s="81"/>
      <c r="AH25" s="81" t="s">
        <v>41</v>
      </c>
      <c r="AI25" s="81"/>
      <c r="AJ25" s="81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</row>
    <row r="26" spans="1:80" s="116" customFormat="1" ht="56.1" customHeight="1" x14ac:dyDescent="0.25">
      <c r="A26" s="117">
        <v>19</v>
      </c>
      <c r="B26" s="188" t="s">
        <v>165</v>
      </c>
      <c r="C26" s="188" t="s">
        <v>54</v>
      </c>
      <c r="D26" s="314">
        <v>5</v>
      </c>
      <c r="E26" s="228"/>
      <c r="F26" s="228"/>
      <c r="G26" s="228"/>
      <c r="H26" s="217">
        <v>1</v>
      </c>
      <c r="I26" s="217"/>
      <c r="J26" s="217"/>
      <c r="K26" s="217"/>
      <c r="L26" s="294">
        <v>1</v>
      </c>
      <c r="M26" s="217"/>
      <c r="N26" s="294"/>
      <c r="O26" s="145" t="s">
        <v>41</v>
      </c>
      <c r="P26" s="145"/>
      <c r="Q26" s="145"/>
      <c r="R26" s="145"/>
      <c r="S26" s="145" t="s">
        <v>41</v>
      </c>
      <c r="T26" s="145" t="s">
        <v>41</v>
      </c>
      <c r="U26" s="145" t="s">
        <v>41</v>
      </c>
      <c r="V26" s="145" t="s">
        <v>41</v>
      </c>
      <c r="W26" s="145" t="s">
        <v>41</v>
      </c>
      <c r="X26" s="145" t="s">
        <v>41</v>
      </c>
      <c r="Y26" s="145" t="s">
        <v>41</v>
      </c>
      <c r="Z26" s="145" t="s">
        <v>41</v>
      </c>
      <c r="AA26" s="145"/>
      <c r="AB26" s="145" t="s">
        <v>41</v>
      </c>
      <c r="AC26" s="115" t="s">
        <v>41</v>
      </c>
      <c r="AD26" s="115"/>
      <c r="AE26" s="115"/>
      <c r="AF26" s="115"/>
      <c r="AG26" s="115"/>
      <c r="AH26" s="115" t="s">
        <v>41</v>
      </c>
      <c r="AI26" s="115"/>
      <c r="AJ26" s="115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</row>
    <row r="27" spans="1:80" s="116" customFormat="1" ht="56.1" customHeight="1" x14ac:dyDescent="0.25">
      <c r="A27" s="117">
        <v>20</v>
      </c>
      <c r="B27" s="188" t="s">
        <v>110</v>
      </c>
      <c r="C27" s="188" t="s">
        <v>54</v>
      </c>
      <c r="D27" s="314">
        <v>240</v>
      </c>
      <c r="E27" s="228"/>
      <c r="F27" s="228"/>
      <c r="G27" s="228"/>
      <c r="H27" s="217"/>
      <c r="I27" s="217"/>
      <c r="J27" s="217"/>
      <c r="K27" s="217"/>
      <c r="L27" s="294"/>
      <c r="M27" s="217"/>
      <c r="N27" s="294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15"/>
      <c r="AD27" s="115"/>
      <c r="AE27" s="115"/>
      <c r="AF27" s="115" t="s">
        <v>41</v>
      </c>
      <c r="AG27" s="115"/>
      <c r="AH27" s="115"/>
      <c r="AI27" s="115"/>
      <c r="AJ27" s="115" t="s">
        <v>41</v>
      </c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</row>
    <row r="28" spans="1:80" s="116" customFormat="1" ht="56.1" customHeight="1" x14ac:dyDescent="0.25">
      <c r="A28" s="117">
        <v>21</v>
      </c>
      <c r="B28" s="188" t="s">
        <v>162</v>
      </c>
      <c r="C28" s="188" t="s">
        <v>54</v>
      </c>
      <c r="D28" s="314">
        <v>10</v>
      </c>
      <c r="E28" s="228"/>
      <c r="F28" s="228"/>
      <c r="G28" s="228"/>
      <c r="H28" s="217">
        <v>1</v>
      </c>
      <c r="I28" s="217"/>
      <c r="J28" s="217"/>
      <c r="K28" s="217"/>
      <c r="L28" s="294"/>
      <c r="M28" s="217"/>
      <c r="N28" s="294"/>
      <c r="O28" s="145"/>
      <c r="P28" s="145"/>
      <c r="Q28" s="145"/>
      <c r="R28" s="145"/>
      <c r="S28" s="145"/>
      <c r="T28" s="145"/>
      <c r="U28" s="145"/>
      <c r="V28" s="145" t="s">
        <v>41</v>
      </c>
      <c r="W28" s="145"/>
      <c r="X28" s="145"/>
      <c r="Y28" s="145"/>
      <c r="Z28" s="145"/>
      <c r="AA28" s="145"/>
      <c r="AB28" s="145"/>
      <c r="AC28" s="115"/>
      <c r="AD28" s="115"/>
      <c r="AE28" s="115" t="s">
        <v>41</v>
      </c>
      <c r="AF28" s="115"/>
      <c r="AG28" s="115"/>
      <c r="AH28" s="115" t="s">
        <v>41</v>
      </c>
      <c r="AI28" s="115"/>
      <c r="AJ28" s="115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</row>
    <row r="29" spans="1:80" s="116" customFormat="1" ht="56.1" customHeight="1" x14ac:dyDescent="0.25">
      <c r="A29" s="117">
        <v>22</v>
      </c>
      <c r="B29" s="188" t="s">
        <v>163</v>
      </c>
      <c r="C29" s="188" t="s">
        <v>37</v>
      </c>
      <c r="D29" s="232">
        <v>5</v>
      </c>
      <c r="E29" s="278"/>
      <c r="F29" s="278"/>
      <c r="G29" s="278">
        <v>1</v>
      </c>
      <c r="H29" s="217"/>
      <c r="I29" s="217"/>
      <c r="J29" s="217"/>
      <c r="K29" s="217"/>
      <c r="L29" s="294"/>
      <c r="M29" s="217"/>
      <c r="N29" s="294"/>
      <c r="O29" s="115" t="s">
        <v>41</v>
      </c>
      <c r="P29" s="115" t="s">
        <v>41</v>
      </c>
      <c r="Q29" s="115" t="s">
        <v>41</v>
      </c>
      <c r="R29" s="115" t="s">
        <v>41</v>
      </c>
      <c r="S29" s="115"/>
      <c r="T29" s="115" t="s">
        <v>41</v>
      </c>
      <c r="U29" s="115" t="s">
        <v>41</v>
      </c>
      <c r="V29" s="115" t="s">
        <v>41</v>
      </c>
      <c r="W29" s="115" t="s">
        <v>41</v>
      </c>
      <c r="X29" s="115"/>
      <c r="Y29" s="115" t="s">
        <v>41</v>
      </c>
      <c r="Z29" s="115" t="s">
        <v>41</v>
      </c>
      <c r="AA29" s="115"/>
      <c r="AB29" s="115" t="s">
        <v>41</v>
      </c>
      <c r="AC29" s="115" t="s">
        <v>41</v>
      </c>
      <c r="AD29" s="115"/>
      <c r="AE29" s="115"/>
      <c r="AF29" s="115"/>
      <c r="AG29" s="115"/>
      <c r="AH29" s="115" t="s">
        <v>41</v>
      </c>
      <c r="AI29" s="115"/>
      <c r="AJ29" s="115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</row>
    <row r="30" spans="1:80" s="116" customFormat="1" ht="56.1" customHeight="1" x14ac:dyDescent="0.25">
      <c r="A30" s="117">
        <v>23</v>
      </c>
      <c r="B30" s="188" t="s">
        <v>96</v>
      </c>
      <c r="C30" s="188" t="s">
        <v>37</v>
      </c>
      <c r="D30" s="232">
        <v>15</v>
      </c>
      <c r="E30" s="278"/>
      <c r="F30" s="278"/>
      <c r="G30" s="278">
        <v>1</v>
      </c>
      <c r="H30" s="217"/>
      <c r="I30" s="217"/>
      <c r="J30" s="217"/>
      <c r="K30" s="217"/>
      <c r="L30" s="294">
        <v>2</v>
      </c>
      <c r="M30" s="217"/>
      <c r="N30" s="294"/>
      <c r="O30" s="115"/>
      <c r="P30" s="115"/>
      <c r="Q30" s="115"/>
      <c r="R30" s="115"/>
      <c r="S30" s="115" t="s">
        <v>41</v>
      </c>
      <c r="T30" s="115" t="s">
        <v>41</v>
      </c>
      <c r="U30" s="115" t="s">
        <v>41</v>
      </c>
      <c r="V30" s="115" t="s">
        <v>41</v>
      </c>
      <c r="W30" s="115" t="s">
        <v>41</v>
      </c>
      <c r="X30" s="115" t="s">
        <v>41</v>
      </c>
      <c r="Y30" s="115" t="s">
        <v>41</v>
      </c>
      <c r="Z30" s="115" t="s">
        <v>41</v>
      </c>
      <c r="AA30" s="115"/>
      <c r="AB30" s="115" t="s">
        <v>41</v>
      </c>
      <c r="AC30" s="115" t="s">
        <v>41</v>
      </c>
      <c r="AD30" s="115"/>
      <c r="AE30" s="115"/>
      <c r="AF30" s="115"/>
      <c r="AG30" s="115"/>
      <c r="AH30" s="115" t="s">
        <v>41</v>
      </c>
      <c r="AI30" s="115"/>
      <c r="AJ30" s="115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</row>
    <row r="31" spans="1:80" s="116" customFormat="1" ht="56.1" customHeight="1" x14ac:dyDescent="0.25">
      <c r="A31" s="117">
        <v>24</v>
      </c>
      <c r="B31" s="188" t="s">
        <v>164</v>
      </c>
      <c r="C31" s="188" t="s">
        <v>37</v>
      </c>
      <c r="D31" s="232">
        <v>5</v>
      </c>
      <c r="E31" s="278"/>
      <c r="F31" s="278"/>
      <c r="G31" s="278">
        <v>1</v>
      </c>
      <c r="H31" s="217"/>
      <c r="I31" s="217"/>
      <c r="J31" s="217"/>
      <c r="K31" s="217"/>
      <c r="L31" s="294"/>
      <c r="M31" s="217">
        <v>1</v>
      </c>
      <c r="N31" s="294">
        <v>1</v>
      </c>
      <c r="O31" s="115" t="s">
        <v>41</v>
      </c>
      <c r="P31" s="115"/>
      <c r="Q31" s="115"/>
      <c r="R31" s="115"/>
      <c r="S31" s="115"/>
      <c r="T31" s="115" t="s">
        <v>41</v>
      </c>
      <c r="U31" s="115" t="s">
        <v>41</v>
      </c>
      <c r="V31" s="115" t="s">
        <v>41</v>
      </c>
      <c r="W31" s="115" t="s">
        <v>41</v>
      </c>
      <c r="X31" s="115"/>
      <c r="Y31" s="115" t="s">
        <v>41</v>
      </c>
      <c r="Z31" s="115" t="s">
        <v>41</v>
      </c>
      <c r="AA31" s="115" t="s">
        <v>41</v>
      </c>
      <c r="AB31" s="115" t="s">
        <v>41</v>
      </c>
      <c r="AC31" s="115" t="s">
        <v>41</v>
      </c>
      <c r="AD31" s="115"/>
      <c r="AE31" s="115"/>
      <c r="AF31" s="115"/>
      <c r="AG31" s="115"/>
      <c r="AH31" s="115" t="s">
        <v>41</v>
      </c>
      <c r="AI31" s="115"/>
      <c r="AJ31" s="115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</row>
    <row r="32" spans="1:80" s="116" customFormat="1" ht="56.1" customHeight="1" x14ac:dyDescent="0.25">
      <c r="A32" s="117">
        <v>25</v>
      </c>
      <c r="B32" s="188" t="s">
        <v>114</v>
      </c>
      <c r="C32" s="188" t="s">
        <v>37</v>
      </c>
      <c r="D32" s="232">
        <v>240</v>
      </c>
      <c r="E32" s="281"/>
      <c r="F32" s="281"/>
      <c r="G32" s="281"/>
      <c r="H32" s="217"/>
      <c r="I32" s="217"/>
      <c r="J32" s="217"/>
      <c r="K32" s="217"/>
      <c r="L32" s="294"/>
      <c r="M32" s="217"/>
      <c r="N32" s="294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 t="s">
        <v>41</v>
      </c>
      <c r="AG32" s="115"/>
      <c r="AH32" s="115"/>
      <c r="AI32" s="115"/>
      <c r="AJ32" s="115" t="s">
        <v>41</v>
      </c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</row>
    <row r="33" spans="1:78" s="121" customFormat="1" x14ac:dyDescent="0.25">
      <c r="A33" s="396" t="s">
        <v>33</v>
      </c>
      <c r="B33" s="396"/>
      <c r="C33" s="396"/>
      <c r="D33" s="118">
        <f>SUM(D8:D32)</f>
        <v>3610</v>
      </c>
      <c r="E33" s="118">
        <f>SUM(E8:E32)</f>
        <v>4</v>
      </c>
      <c r="F33" s="118"/>
      <c r="G33" s="118">
        <f t="shared" ref="G33:N33" si="0">SUM(G8:G32)</f>
        <v>3</v>
      </c>
      <c r="H33" s="118">
        <f t="shared" si="0"/>
        <v>3</v>
      </c>
      <c r="I33" s="118">
        <f t="shared" si="0"/>
        <v>2</v>
      </c>
      <c r="J33" s="118">
        <f t="shared" si="0"/>
        <v>3</v>
      </c>
      <c r="K33" s="118">
        <f t="shared" si="0"/>
        <v>2</v>
      </c>
      <c r="L33" s="118">
        <f t="shared" si="0"/>
        <v>9</v>
      </c>
      <c r="M33" s="118">
        <f t="shared" si="0"/>
        <v>1</v>
      </c>
      <c r="N33" s="118">
        <f t="shared" si="0"/>
        <v>1</v>
      </c>
      <c r="O33" s="119">
        <f>+COUNTA(O8:O32)</f>
        <v>11</v>
      </c>
      <c r="P33" s="119">
        <f t="shared" ref="P33:AJ33" si="1">+COUNTA(P8:P32)</f>
        <v>6</v>
      </c>
      <c r="Q33" s="119">
        <f t="shared" si="1"/>
        <v>6</v>
      </c>
      <c r="R33" s="119">
        <f t="shared" si="1"/>
        <v>6</v>
      </c>
      <c r="S33" s="119">
        <f t="shared" si="1"/>
        <v>5</v>
      </c>
      <c r="T33" s="119">
        <f t="shared" si="1"/>
        <v>9</v>
      </c>
      <c r="U33" s="119">
        <f t="shared" si="1"/>
        <v>12</v>
      </c>
      <c r="V33" s="119">
        <f t="shared" si="1"/>
        <v>17</v>
      </c>
      <c r="W33" s="119">
        <f t="shared" si="1"/>
        <v>16</v>
      </c>
      <c r="X33" s="119">
        <f t="shared" si="1"/>
        <v>5</v>
      </c>
      <c r="Y33" s="119">
        <f t="shared" si="1"/>
        <v>12</v>
      </c>
      <c r="Z33" s="119">
        <f t="shared" si="1"/>
        <v>16</v>
      </c>
      <c r="AA33" s="119">
        <f t="shared" si="1"/>
        <v>1</v>
      </c>
      <c r="AB33" s="119">
        <f t="shared" si="1"/>
        <v>12</v>
      </c>
      <c r="AC33" s="119">
        <f t="shared" si="1"/>
        <v>12</v>
      </c>
      <c r="AD33" s="119">
        <f t="shared" si="1"/>
        <v>4</v>
      </c>
      <c r="AE33" s="119">
        <f t="shared" si="1"/>
        <v>2</v>
      </c>
      <c r="AF33" s="119">
        <f t="shared" si="1"/>
        <v>7</v>
      </c>
      <c r="AG33" s="119">
        <f t="shared" si="1"/>
        <v>0</v>
      </c>
      <c r="AH33" s="119">
        <f t="shared" si="1"/>
        <v>15</v>
      </c>
      <c r="AI33" s="119">
        <f t="shared" si="1"/>
        <v>3</v>
      </c>
      <c r="AJ33" s="119">
        <f t="shared" si="1"/>
        <v>7</v>
      </c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</row>
    <row r="34" spans="1:78" x14ac:dyDescent="0.25">
      <c r="AG34" s="122"/>
      <c r="AJ34" s="123"/>
    </row>
    <row r="35" spans="1:78" x14ac:dyDescent="0.25">
      <c r="B35" s="124"/>
      <c r="C35" s="137" t="s">
        <v>34</v>
      </c>
      <c r="D35" s="119">
        <f>ROUNDUP((D33/60/8),0)</f>
        <v>8</v>
      </c>
      <c r="E35" s="122"/>
      <c r="F35" s="122"/>
      <c r="G35" s="122"/>
    </row>
    <row r="36" spans="1:78" s="109" customFormat="1" x14ac:dyDescent="0.25">
      <c r="A36" s="107"/>
      <c r="B36" s="107"/>
      <c r="C36" s="121"/>
      <c r="D36" s="125"/>
      <c r="E36" s="122"/>
      <c r="F36" s="122"/>
      <c r="G36" s="122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</row>
    <row r="37" spans="1:78" s="109" customFormat="1" x14ac:dyDescent="0.25">
      <c r="A37" s="107"/>
      <c r="B37" s="107"/>
      <c r="C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</row>
  </sheetData>
  <mergeCells count="26">
    <mergeCell ref="AG5:AG6"/>
    <mergeCell ref="AH5:AH7"/>
    <mergeCell ref="A33:C33"/>
    <mergeCell ref="AI5:AI7"/>
    <mergeCell ref="AJ5:AJ7"/>
    <mergeCell ref="E6:K6"/>
    <mergeCell ref="L6:M6"/>
    <mergeCell ref="O6:S6"/>
    <mergeCell ref="U6:Y6"/>
    <mergeCell ref="Z6:AB6"/>
    <mergeCell ref="A1:AJ1"/>
    <mergeCell ref="A2:AJ2"/>
    <mergeCell ref="A4:A7"/>
    <mergeCell ref="B4:B7"/>
    <mergeCell ref="C4:C7"/>
    <mergeCell ref="D4:D7"/>
    <mergeCell ref="E4:N4"/>
    <mergeCell ref="O4:AB4"/>
    <mergeCell ref="AC4:AG4"/>
    <mergeCell ref="AH4:AJ4"/>
    <mergeCell ref="E5:N5"/>
    <mergeCell ref="O5:AB5"/>
    <mergeCell ref="AC5:AC6"/>
    <mergeCell ref="AD5:AD6"/>
    <mergeCell ref="AE5:AE6"/>
    <mergeCell ref="AF5:AF6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CA37"/>
  <sheetViews>
    <sheetView zoomScale="73" zoomScaleNormal="73" workbookViewId="0">
      <pane xSplit="2" ySplit="7" topLeftCell="C33" activePane="bottomRight" state="frozen"/>
      <selection activeCell="C40" sqref="C40"/>
      <selection pane="topRight" activeCell="C40" sqref="C40"/>
      <selection pane="bottomLeft" activeCell="C40" sqref="C40"/>
      <selection pane="bottomRight" activeCell="J7" sqref="J7"/>
    </sheetView>
  </sheetViews>
  <sheetFormatPr baseColWidth="10" defaultColWidth="13.33203125" defaultRowHeight="15.75" x14ac:dyDescent="0.25"/>
  <cols>
    <col min="1" max="1" width="11.83203125" style="72" customWidth="1"/>
    <col min="2" max="2" width="71.5" style="72" customWidth="1"/>
    <col min="3" max="3" width="47.83203125" style="72" customWidth="1"/>
    <col min="4" max="4" width="10.1640625" style="73" customWidth="1"/>
    <col min="5" max="8" width="7" style="74" customWidth="1"/>
    <col min="9" max="9" width="8.6640625" style="74" customWidth="1"/>
    <col min="10" max="10" width="11.5" style="74" customWidth="1"/>
    <col min="11" max="11" width="14" style="74" customWidth="1"/>
    <col min="12" max="12" width="12.6640625" style="74" customWidth="1"/>
    <col min="13" max="13" width="24" style="74" customWidth="1"/>
    <col min="14" max="18" width="7" style="74" customWidth="1"/>
    <col min="19" max="19" width="29.33203125" style="74" customWidth="1"/>
    <col min="20" max="31" width="7" style="74" customWidth="1"/>
    <col min="32" max="32" width="6.5" style="74" customWidth="1"/>
    <col min="33" max="35" width="9.6640625" style="72" customWidth="1"/>
    <col min="36" max="16384" width="13.33203125" style="72"/>
  </cols>
  <sheetData>
    <row r="1" spans="1:79" ht="21" customHeight="1" x14ac:dyDescent="0.25">
      <c r="A1" s="366" t="s">
        <v>40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</row>
    <row r="2" spans="1:79" ht="32.25" customHeight="1" x14ac:dyDescent="0.25">
      <c r="A2" s="366" t="s">
        <v>226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</row>
    <row r="4" spans="1:79" s="75" customFormat="1" ht="26.1" customHeight="1" x14ac:dyDescent="0.2">
      <c r="A4" s="367" t="s">
        <v>0</v>
      </c>
      <c r="B4" s="367" t="s">
        <v>1</v>
      </c>
      <c r="C4" s="367" t="s">
        <v>2</v>
      </c>
      <c r="D4" s="369" t="s">
        <v>3</v>
      </c>
      <c r="E4" s="367" t="s">
        <v>4</v>
      </c>
      <c r="F4" s="367"/>
      <c r="G4" s="367"/>
      <c r="H4" s="367"/>
      <c r="I4" s="367"/>
      <c r="J4" s="367"/>
      <c r="K4" s="367"/>
      <c r="L4" s="367"/>
      <c r="M4" s="367"/>
      <c r="N4" s="423" t="s">
        <v>5</v>
      </c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5"/>
      <c r="AB4" s="367" t="s">
        <v>6</v>
      </c>
      <c r="AC4" s="367"/>
      <c r="AD4" s="367"/>
      <c r="AE4" s="367"/>
      <c r="AF4" s="367"/>
      <c r="AG4" s="374" t="s">
        <v>7</v>
      </c>
      <c r="AH4" s="367"/>
      <c r="AI4" s="367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</row>
    <row r="5" spans="1:79" s="75" customFormat="1" ht="26.1" customHeight="1" x14ac:dyDescent="0.2">
      <c r="A5" s="367"/>
      <c r="B5" s="367"/>
      <c r="C5" s="367"/>
      <c r="D5" s="369"/>
      <c r="E5" s="368" t="s">
        <v>8</v>
      </c>
      <c r="F5" s="368"/>
      <c r="G5" s="368"/>
      <c r="H5" s="368"/>
      <c r="I5" s="368"/>
      <c r="J5" s="368"/>
      <c r="K5" s="367"/>
      <c r="L5" s="367"/>
      <c r="M5" s="367"/>
      <c r="N5" s="372" t="s">
        <v>9</v>
      </c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4"/>
      <c r="AB5" s="369" t="s">
        <v>10</v>
      </c>
      <c r="AC5" s="369" t="s">
        <v>11</v>
      </c>
      <c r="AD5" s="369" t="s">
        <v>12</v>
      </c>
      <c r="AE5" s="369" t="s">
        <v>13</v>
      </c>
      <c r="AF5" s="369" t="s">
        <v>14</v>
      </c>
      <c r="AG5" s="379" t="s">
        <v>15</v>
      </c>
      <c r="AH5" s="369" t="s">
        <v>16</v>
      </c>
      <c r="AI5" s="369" t="s">
        <v>17</v>
      </c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</row>
    <row r="6" spans="1:79" s="75" customFormat="1" ht="101.1" customHeight="1" x14ac:dyDescent="0.2">
      <c r="A6" s="367"/>
      <c r="B6" s="367"/>
      <c r="C6" s="367"/>
      <c r="D6" s="370"/>
      <c r="E6" s="372" t="s">
        <v>18</v>
      </c>
      <c r="F6" s="373"/>
      <c r="G6" s="373"/>
      <c r="H6" s="373"/>
      <c r="I6" s="373"/>
      <c r="J6" s="374"/>
      <c r="K6" s="372" t="s">
        <v>19</v>
      </c>
      <c r="L6" s="374"/>
      <c r="M6" s="134" t="s">
        <v>20</v>
      </c>
      <c r="N6" s="376" t="s">
        <v>21</v>
      </c>
      <c r="O6" s="377"/>
      <c r="P6" s="377"/>
      <c r="Q6" s="377"/>
      <c r="R6" s="378"/>
      <c r="S6" s="134" t="s">
        <v>22</v>
      </c>
      <c r="T6" s="367" t="s">
        <v>95</v>
      </c>
      <c r="U6" s="367"/>
      <c r="V6" s="367"/>
      <c r="W6" s="367"/>
      <c r="X6" s="372"/>
      <c r="Y6" s="372" t="s">
        <v>61</v>
      </c>
      <c r="Z6" s="373"/>
      <c r="AA6" s="374"/>
      <c r="AB6" s="369"/>
      <c r="AC6" s="369"/>
      <c r="AD6" s="369"/>
      <c r="AE6" s="369"/>
      <c r="AF6" s="369"/>
      <c r="AG6" s="379"/>
      <c r="AH6" s="369"/>
      <c r="AI6" s="369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</row>
    <row r="7" spans="1:79" s="75" customFormat="1" ht="233.1" customHeight="1" x14ac:dyDescent="0.2">
      <c r="A7" s="368"/>
      <c r="B7" s="368"/>
      <c r="C7" s="368"/>
      <c r="D7" s="371"/>
      <c r="E7" s="10" t="s">
        <v>38</v>
      </c>
      <c r="F7" s="10" t="s">
        <v>39</v>
      </c>
      <c r="G7" s="10" t="s">
        <v>23</v>
      </c>
      <c r="H7" s="24" t="s">
        <v>73</v>
      </c>
      <c r="I7" s="10" t="s">
        <v>56</v>
      </c>
      <c r="J7" s="10" t="s">
        <v>91</v>
      </c>
      <c r="K7" s="140" t="s">
        <v>94</v>
      </c>
      <c r="L7" s="103" t="s">
        <v>24</v>
      </c>
      <c r="M7" s="77" t="s">
        <v>25</v>
      </c>
      <c r="N7" s="77" t="s">
        <v>26</v>
      </c>
      <c r="O7" s="77" t="s">
        <v>36</v>
      </c>
      <c r="P7" s="77" t="s">
        <v>35</v>
      </c>
      <c r="Q7" s="147" t="s">
        <v>57</v>
      </c>
      <c r="R7" s="77" t="s">
        <v>27</v>
      </c>
      <c r="S7" s="104" t="s">
        <v>69</v>
      </c>
      <c r="T7" s="77" t="s">
        <v>28</v>
      </c>
      <c r="U7" s="77" t="s">
        <v>29</v>
      </c>
      <c r="V7" s="77" t="s">
        <v>30</v>
      </c>
      <c r="W7" s="77" t="s">
        <v>31</v>
      </c>
      <c r="X7" s="79" t="s">
        <v>32</v>
      </c>
      <c r="Y7" s="78" t="s">
        <v>58</v>
      </c>
      <c r="Z7" s="78" t="s">
        <v>59</v>
      </c>
      <c r="AA7" s="78" t="s">
        <v>60</v>
      </c>
      <c r="AB7" s="135"/>
      <c r="AC7" s="135"/>
      <c r="AD7" s="135"/>
      <c r="AE7" s="135"/>
      <c r="AF7" s="135"/>
      <c r="AG7" s="380"/>
      <c r="AH7" s="375"/>
      <c r="AI7" s="375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</row>
    <row r="8" spans="1:79" s="82" customFormat="1" ht="52.5" customHeight="1" x14ac:dyDescent="0.25">
      <c r="A8" s="87">
        <v>1</v>
      </c>
      <c r="B8" s="2" t="s">
        <v>102</v>
      </c>
      <c r="C8" s="2" t="s">
        <v>37</v>
      </c>
      <c r="D8" s="27">
        <v>1</v>
      </c>
      <c r="E8" s="148">
        <v>1</v>
      </c>
      <c r="F8" s="148"/>
      <c r="G8" s="148"/>
      <c r="H8" s="148"/>
      <c r="I8" s="148"/>
      <c r="J8" s="148"/>
      <c r="K8" s="148"/>
      <c r="L8" s="148"/>
      <c r="M8" s="80"/>
      <c r="N8" s="145"/>
      <c r="O8" s="145"/>
      <c r="P8" s="145"/>
      <c r="Q8" s="145"/>
      <c r="R8" s="145"/>
      <c r="S8" s="145"/>
      <c r="T8" s="145"/>
      <c r="U8" s="145" t="s">
        <v>41</v>
      </c>
      <c r="V8" s="145" t="s">
        <v>41</v>
      </c>
      <c r="W8" s="145"/>
      <c r="X8" s="145"/>
      <c r="Y8" s="145" t="s">
        <v>41</v>
      </c>
      <c r="Z8" s="145"/>
      <c r="AA8" s="145"/>
      <c r="AB8" s="81" t="s">
        <v>41</v>
      </c>
      <c r="AC8" s="81"/>
      <c r="AD8" s="81"/>
      <c r="AE8" s="81"/>
      <c r="AF8" s="81"/>
      <c r="AG8" s="81" t="s">
        <v>41</v>
      </c>
      <c r="AH8" s="81"/>
      <c r="AI8" s="81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</row>
    <row r="9" spans="1:79" s="82" customFormat="1" ht="56.1" customHeight="1" x14ac:dyDescent="0.25">
      <c r="A9" s="87">
        <v>2</v>
      </c>
      <c r="B9" s="146" t="s">
        <v>166</v>
      </c>
      <c r="C9" s="2" t="s">
        <v>37</v>
      </c>
      <c r="D9" s="27">
        <v>10</v>
      </c>
      <c r="E9" s="148">
        <v>1</v>
      </c>
      <c r="F9" s="148"/>
      <c r="G9" s="148"/>
      <c r="H9" s="148"/>
      <c r="I9" s="148"/>
      <c r="J9" s="148"/>
      <c r="K9" s="148"/>
      <c r="L9" s="148"/>
      <c r="M9" s="80"/>
      <c r="N9" s="145" t="s">
        <v>41</v>
      </c>
      <c r="O9" s="145"/>
      <c r="P9" s="145"/>
      <c r="Q9" s="145"/>
      <c r="R9" s="145"/>
      <c r="S9" s="145"/>
      <c r="T9" s="145"/>
      <c r="U9" s="145" t="s">
        <v>41</v>
      </c>
      <c r="V9" s="145" t="s">
        <v>41</v>
      </c>
      <c r="W9" s="145"/>
      <c r="X9" s="145"/>
      <c r="Y9" s="145" t="s">
        <v>41</v>
      </c>
      <c r="Z9" s="145"/>
      <c r="AA9" s="145"/>
      <c r="AB9" s="81"/>
      <c r="AC9" s="81" t="s">
        <v>41</v>
      </c>
      <c r="AD9" s="81"/>
      <c r="AE9" s="81"/>
      <c r="AF9" s="81"/>
      <c r="AG9" s="81"/>
      <c r="AH9" s="81" t="s">
        <v>41</v>
      </c>
      <c r="AI9" s="81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</row>
    <row r="10" spans="1:79" s="82" customFormat="1" ht="56.1" customHeight="1" x14ac:dyDescent="0.25">
      <c r="A10" s="87">
        <v>3</v>
      </c>
      <c r="B10" s="2" t="s">
        <v>103</v>
      </c>
      <c r="C10" s="15" t="s">
        <v>37</v>
      </c>
      <c r="D10" s="27">
        <v>4</v>
      </c>
      <c r="E10" s="148">
        <v>1</v>
      </c>
      <c r="F10" s="148"/>
      <c r="G10" s="148"/>
      <c r="H10" s="148"/>
      <c r="I10" s="148"/>
      <c r="J10" s="148"/>
      <c r="K10" s="148">
        <v>2</v>
      </c>
      <c r="L10" s="148"/>
      <c r="M10" s="80"/>
      <c r="N10" s="145" t="s">
        <v>41</v>
      </c>
      <c r="O10" s="145" t="s">
        <v>41</v>
      </c>
      <c r="P10" s="145" t="s">
        <v>41</v>
      </c>
      <c r="Q10" s="145" t="s">
        <v>41</v>
      </c>
      <c r="R10" s="145" t="s">
        <v>41</v>
      </c>
      <c r="S10" s="145" t="s">
        <v>41</v>
      </c>
      <c r="T10" s="145" t="s">
        <v>41</v>
      </c>
      <c r="U10" s="145" t="s">
        <v>41</v>
      </c>
      <c r="V10" s="145" t="s">
        <v>41</v>
      </c>
      <c r="W10" s="145" t="s">
        <v>41</v>
      </c>
      <c r="X10" s="145" t="s">
        <v>41</v>
      </c>
      <c r="Y10" s="145" t="s">
        <v>41</v>
      </c>
      <c r="Z10" s="145"/>
      <c r="AA10" s="145" t="s">
        <v>41</v>
      </c>
      <c r="AB10" s="81" t="s">
        <v>41</v>
      </c>
      <c r="AC10" s="81"/>
      <c r="AD10" s="81"/>
      <c r="AE10" s="81"/>
      <c r="AF10" s="81"/>
      <c r="AG10" s="81" t="s">
        <v>41</v>
      </c>
      <c r="AH10" s="81"/>
      <c r="AI10" s="8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</row>
    <row r="11" spans="1:79" s="82" customFormat="1" ht="67.5" customHeight="1" x14ac:dyDescent="0.25">
      <c r="A11" s="87">
        <v>4</v>
      </c>
      <c r="B11" s="2" t="s">
        <v>104</v>
      </c>
      <c r="C11" s="2" t="s">
        <v>37</v>
      </c>
      <c r="D11" s="27">
        <v>5</v>
      </c>
      <c r="E11" s="148">
        <v>1</v>
      </c>
      <c r="F11" s="148"/>
      <c r="G11" s="148"/>
      <c r="H11" s="148"/>
      <c r="I11" s="148"/>
      <c r="J11" s="148"/>
      <c r="K11" s="148">
        <v>1</v>
      </c>
      <c r="L11" s="148"/>
      <c r="M11" s="80"/>
      <c r="N11" s="145" t="s">
        <v>41</v>
      </c>
      <c r="O11" s="145"/>
      <c r="P11" s="145"/>
      <c r="Q11" s="145"/>
      <c r="R11" s="145" t="s">
        <v>41</v>
      </c>
      <c r="S11" s="145" t="s">
        <v>41</v>
      </c>
      <c r="T11" s="145" t="s">
        <v>41</v>
      </c>
      <c r="U11" s="145" t="s">
        <v>41</v>
      </c>
      <c r="V11" s="145" t="s">
        <v>41</v>
      </c>
      <c r="W11" s="145" t="s">
        <v>41</v>
      </c>
      <c r="X11" s="145" t="s">
        <v>41</v>
      </c>
      <c r="Y11" s="145" t="s">
        <v>41</v>
      </c>
      <c r="Z11" s="145"/>
      <c r="AA11" s="145" t="s">
        <v>41</v>
      </c>
      <c r="AB11" s="81" t="s">
        <v>41</v>
      </c>
      <c r="AC11" s="81"/>
      <c r="AD11" s="81"/>
      <c r="AE11" s="81"/>
      <c r="AF11" s="81"/>
      <c r="AG11" s="81" t="s">
        <v>41</v>
      </c>
      <c r="AH11" s="81"/>
      <c r="AI11" s="81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</row>
    <row r="12" spans="1:79" s="82" customFormat="1" ht="56.1" customHeight="1" x14ac:dyDescent="0.25">
      <c r="A12" s="87">
        <v>5</v>
      </c>
      <c r="B12" s="2" t="s">
        <v>63</v>
      </c>
      <c r="C12" s="2" t="s">
        <v>37</v>
      </c>
      <c r="D12" s="27">
        <v>240</v>
      </c>
      <c r="E12" s="148"/>
      <c r="F12" s="148"/>
      <c r="G12" s="148"/>
      <c r="H12" s="148"/>
      <c r="I12" s="148"/>
      <c r="J12" s="148"/>
      <c r="K12" s="148"/>
      <c r="L12" s="148"/>
      <c r="M12" s="80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81"/>
      <c r="AC12" s="81"/>
      <c r="AD12" s="81"/>
      <c r="AE12" s="81" t="s">
        <v>41</v>
      </c>
      <c r="AF12" s="81"/>
      <c r="AG12" s="81"/>
      <c r="AH12" s="81"/>
      <c r="AI12" s="81" t="s">
        <v>41</v>
      </c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</row>
    <row r="13" spans="1:79" s="82" customFormat="1" ht="56.1" customHeight="1" x14ac:dyDescent="0.25">
      <c r="A13" s="87">
        <v>6</v>
      </c>
      <c r="B13" s="2" t="s">
        <v>105</v>
      </c>
      <c r="C13" s="2" t="s">
        <v>37</v>
      </c>
      <c r="D13" s="27">
        <v>10</v>
      </c>
      <c r="E13" s="148"/>
      <c r="F13" s="148">
        <v>1</v>
      </c>
      <c r="G13" s="148"/>
      <c r="H13" s="148"/>
      <c r="I13" s="148"/>
      <c r="J13" s="148"/>
      <c r="K13" s="148"/>
      <c r="L13" s="148"/>
      <c r="M13" s="80"/>
      <c r="N13" s="145"/>
      <c r="O13" s="145"/>
      <c r="P13" s="145"/>
      <c r="Q13" s="145"/>
      <c r="R13" s="145"/>
      <c r="S13" s="145"/>
      <c r="T13" s="145"/>
      <c r="U13" s="145" t="s">
        <v>41</v>
      </c>
      <c r="V13" s="145"/>
      <c r="W13" s="145"/>
      <c r="X13" s="145"/>
      <c r="Y13" s="145"/>
      <c r="Z13" s="145"/>
      <c r="AA13" s="145"/>
      <c r="AB13" s="81"/>
      <c r="AC13" s="81"/>
      <c r="AD13" s="81" t="s">
        <v>41</v>
      </c>
      <c r="AE13" s="81"/>
      <c r="AF13" s="81"/>
      <c r="AG13" s="81" t="s">
        <v>41</v>
      </c>
      <c r="AH13" s="81"/>
      <c r="AI13" s="81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</row>
    <row r="14" spans="1:79" s="82" customFormat="1" ht="56.1" customHeight="1" x14ac:dyDescent="0.25">
      <c r="A14" s="87">
        <v>7</v>
      </c>
      <c r="B14" s="2" t="s">
        <v>106</v>
      </c>
      <c r="C14" s="2" t="s">
        <v>55</v>
      </c>
      <c r="D14" s="27">
        <v>5</v>
      </c>
      <c r="E14" s="148"/>
      <c r="F14" s="148"/>
      <c r="G14" s="148">
        <v>1</v>
      </c>
      <c r="H14" s="148"/>
      <c r="I14" s="148"/>
      <c r="J14" s="148"/>
      <c r="K14" s="6"/>
      <c r="L14" s="148"/>
      <c r="M14" s="80"/>
      <c r="N14" s="145" t="s">
        <v>41</v>
      </c>
      <c r="O14" s="145" t="s">
        <v>41</v>
      </c>
      <c r="P14" s="145" t="s">
        <v>41</v>
      </c>
      <c r="Q14" s="145" t="s">
        <v>41</v>
      </c>
      <c r="R14" s="145"/>
      <c r="S14" s="145" t="s">
        <v>41</v>
      </c>
      <c r="T14" s="145" t="s">
        <v>41</v>
      </c>
      <c r="U14" s="145" t="s">
        <v>41</v>
      </c>
      <c r="V14" s="145" t="s">
        <v>41</v>
      </c>
      <c r="W14" s="145"/>
      <c r="X14" s="145" t="s">
        <v>41</v>
      </c>
      <c r="Y14" s="145" t="s">
        <v>41</v>
      </c>
      <c r="Z14" s="145"/>
      <c r="AA14" s="145" t="s">
        <v>41</v>
      </c>
      <c r="AB14" s="81" t="s">
        <v>41</v>
      </c>
      <c r="AC14" s="81"/>
      <c r="AD14" s="81"/>
      <c r="AE14" s="81"/>
      <c r="AF14" s="81"/>
      <c r="AG14" s="81" t="s">
        <v>41</v>
      </c>
      <c r="AH14" s="81"/>
      <c r="AI14" s="81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</row>
    <row r="15" spans="1:79" s="86" customFormat="1" ht="56.1" customHeight="1" x14ac:dyDescent="0.25">
      <c r="A15" s="87">
        <v>8</v>
      </c>
      <c r="B15" s="2" t="s">
        <v>64</v>
      </c>
      <c r="C15" s="2" t="s">
        <v>55</v>
      </c>
      <c r="D15" s="27">
        <v>480</v>
      </c>
      <c r="E15" s="148"/>
      <c r="F15" s="148"/>
      <c r="G15" s="148"/>
      <c r="H15" s="148"/>
      <c r="I15" s="148"/>
      <c r="J15" s="148"/>
      <c r="K15" s="6"/>
      <c r="L15" s="148"/>
      <c r="M15" s="83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84"/>
      <c r="AC15" s="84"/>
      <c r="AD15" s="84"/>
      <c r="AE15" s="84" t="s">
        <v>41</v>
      </c>
      <c r="AF15" s="84"/>
      <c r="AG15" s="84"/>
      <c r="AH15" s="84"/>
      <c r="AI15" s="84" t="s">
        <v>41</v>
      </c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</row>
    <row r="16" spans="1:79" s="86" customFormat="1" ht="56.1" customHeight="1" x14ac:dyDescent="0.25">
      <c r="A16" s="87">
        <v>9</v>
      </c>
      <c r="B16" s="2" t="s">
        <v>66</v>
      </c>
      <c r="C16" s="2" t="s">
        <v>55</v>
      </c>
      <c r="D16" s="27">
        <v>10</v>
      </c>
      <c r="E16" s="148"/>
      <c r="F16" s="148"/>
      <c r="G16" s="148"/>
      <c r="H16" s="148"/>
      <c r="I16" s="148">
        <v>1</v>
      </c>
      <c r="J16" s="148"/>
      <c r="K16" s="6"/>
      <c r="L16" s="148"/>
      <c r="M16" s="83"/>
      <c r="N16" s="145" t="s">
        <v>41</v>
      </c>
      <c r="O16" s="145" t="s">
        <v>41</v>
      </c>
      <c r="P16" s="145" t="s">
        <v>41</v>
      </c>
      <c r="Q16" s="145" t="s">
        <v>41</v>
      </c>
      <c r="R16" s="145"/>
      <c r="S16" s="145"/>
      <c r="T16" s="145" t="s">
        <v>41</v>
      </c>
      <c r="U16" s="145" t="s">
        <v>41</v>
      </c>
      <c r="V16" s="145" t="s">
        <v>41</v>
      </c>
      <c r="W16" s="145"/>
      <c r="X16" s="145" t="s">
        <v>41</v>
      </c>
      <c r="Y16" s="145" t="s">
        <v>41</v>
      </c>
      <c r="Z16" s="145"/>
      <c r="AA16" s="145" t="s">
        <v>41</v>
      </c>
      <c r="AB16" s="84" t="s">
        <v>41</v>
      </c>
      <c r="AC16" s="84"/>
      <c r="AD16" s="84"/>
      <c r="AE16" s="84"/>
      <c r="AF16" s="84"/>
      <c r="AG16" s="84" t="s">
        <v>41</v>
      </c>
      <c r="AH16" s="84"/>
      <c r="AI16" s="84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</row>
    <row r="17" spans="1:79" s="82" customFormat="1" ht="56.1" customHeight="1" x14ac:dyDescent="0.25">
      <c r="A17" s="87">
        <v>10</v>
      </c>
      <c r="B17" s="42" t="s">
        <v>64</v>
      </c>
      <c r="C17" s="2" t="s">
        <v>55</v>
      </c>
      <c r="D17" s="27">
        <v>480</v>
      </c>
      <c r="E17" s="148"/>
      <c r="F17" s="148"/>
      <c r="G17" s="148"/>
      <c r="H17" s="148"/>
      <c r="I17" s="148"/>
      <c r="J17" s="148"/>
      <c r="K17" s="6"/>
      <c r="L17" s="148"/>
      <c r="M17" s="80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81"/>
      <c r="AC17" s="81"/>
      <c r="AD17" s="81"/>
      <c r="AE17" s="81" t="s">
        <v>41</v>
      </c>
      <c r="AF17" s="81"/>
      <c r="AG17" s="81"/>
      <c r="AH17" s="81"/>
      <c r="AI17" s="81" t="s">
        <v>41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</row>
    <row r="18" spans="1:79" s="82" customFormat="1" ht="56.1" customHeight="1" x14ac:dyDescent="0.25">
      <c r="A18" s="87">
        <v>11</v>
      </c>
      <c r="B18" s="2" t="s">
        <v>108</v>
      </c>
      <c r="C18" s="2" t="s">
        <v>55</v>
      </c>
      <c r="D18" s="27">
        <v>255</v>
      </c>
      <c r="E18" s="148"/>
      <c r="F18" s="148"/>
      <c r="G18" s="148"/>
      <c r="H18" s="148">
        <v>1</v>
      </c>
      <c r="I18" s="148"/>
      <c r="J18" s="148"/>
      <c r="K18" s="145"/>
      <c r="L18" s="148"/>
      <c r="M18" s="81"/>
      <c r="N18" s="145" t="s">
        <v>41</v>
      </c>
      <c r="O18" s="145"/>
      <c r="P18" s="145"/>
      <c r="Q18" s="145"/>
      <c r="R18" s="145"/>
      <c r="S18" s="145" t="s">
        <v>41</v>
      </c>
      <c r="T18" s="145" t="s">
        <v>41</v>
      </c>
      <c r="U18" s="145" t="s">
        <v>41</v>
      </c>
      <c r="V18" s="145" t="s">
        <v>41</v>
      </c>
      <c r="W18" s="145"/>
      <c r="X18" s="145" t="s">
        <v>41</v>
      </c>
      <c r="Y18" s="231" t="s">
        <v>41</v>
      </c>
      <c r="Z18" s="231"/>
      <c r="AA18" s="231" t="s">
        <v>41</v>
      </c>
      <c r="AB18" s="294"/>
      <c r="AC18" s="294" t="s">
        <v>41</v>
      </c>
      <c r="AD18" s="274"/>
      <c r="AE18" s="274"/>
      <c r="AF18" s="81"/>
      <c r="AG18" s="115" t="s">
        <v>41</v>
      </c>
      <c r="AH18" s="81"/>
      <c r="AI18" s="81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</row>
    <row r="19" spans="1:79" s="82" customFormat="1" ht="56.1" customHeight="1" x14ac:dyDescent="0.25">
      <c r="A19" s="87">
        <v>12</v>
      </c>
      <c r="B19" s="2" t="s">
        <v>99</v>
      </c>
      <c r="C19" s="2" t="s">
        <v>55</v>
      </c>
      <c r="D19" s="88">
        <v>120</v>
      </c>
      <c r="E19" s="7"/>
      <c r="F19" s="148"/>
      <c r="G19" s="148"/>
      <c r="H19" s="148">
        <v>1</v>
      </c>
      <c r="I19" s="148"/>
      <c r="J19" s="148"/>
      <c r="K19" s="148">
        <v>3</v>
      </c>
      <c r="L19" s="148"/>
      <c r="M19" s="81"/>
      <c r="N19" s="145"/>
      <c r="O19" s="145"/>
      <c r="P19" s="145"/>
      <c r="Q19" s="145"/>
      <c r="R19" s="145" t="s">
        <v>41</v>
      </c>
      <c r="S19" s="145" t="s">
        <v>41</v>
      </c>
      <c r="T19" s="145" t="s">
        <v>41</v>
      </c>
      <c r="U19" s="145" t="s">
        <v>41</v>
      </c>
      <c r="V19" s="145" t="s">
        <v>41</v>
      </c>
      <c r="W19" s="145" t="s">
        <v>41</v>
      </c>
      <c r="X19" s="145" t="s">
        <v>41</v>
      </c>
      <c r="Y19" s="145" t="s">
        <v>41</v>
      </c>
      <c r="Z19" s="145"/>
      <c r="AA19" s="145" t="s">
        <v>41</v>
      </c>
      <c r="AB19" s="81" t="s">
        <v>41</v>
      </c>
      <c r="AC19" s="81"/>
      <c r="AD19" s="81"/>
      <c r="AE19" s="81"/>
      <c r="AF19" s="81"/>
      <c r="AG19" s="81" t="s">
        <v>41</v>
      </c>
      <c r="AH19" s="81"/>
      <c r="AI19" s="81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</row>
    <row r="20" spans="1:79" s="82" customFormat="1" ht="56.1" customHeight="1" x14ac:dyDescent="0.25">
      <c r="A20" s="87">
        <v>13</v>
      </c>
      <c r="B20" s="2" t="s">
        <v>64</v>
      </c>
      <c r="C20" s="2" t="s">
        <v>55</v>
      </c>
      <c r="D20" s="88">
        <v>480</v>
      </c>
      <c r="E20" s="7"/>
      <c r="F20" s="148"/>
      <c r="G20" s="148"/>
      <c r="H20" s="148"/>
      <c r="I20" s="148"/>
      <c r="J20" s="148"/>
      <c r="K20" s="148"/>
      <c r="L20" s="148"/>
      <c r="M20" s="81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81"/>
      <c r="AC20" s="81"/>
      <c r="AD20" s="81"/>
      <c r="AE20" s="81" t="s">
        <v>41</v>
      </c>
      <c r="AF20" s="81"/>
      <c r="AG20" s="81"/>
      <c r="AH20" s="81"/>
      <c r="AI20" s="81" t="s">
        <v>41</v>
      </c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</row>
    <row r="21" spans="1:79" s="82" customFormat="1" ht="56.1" customHeight="1" x14ac:dyDescent="0.25">
      <c r="A21" s="87">
        <v>14</v>
      </c>
      <c r="B21" s="2" t="s">
        <v>100</v>
      </c>
      <c r="C21" s="2" t="s">
        <v>55</v>
      </c>
      <c r="D21" s="88">
        <v>20</v>
      </c>
      <c r="E21" s="7"/>
      <c r="F21" s="148"/>
      <c r="G21" s="148"/>
      <c r="H21" s="148"/>
      <c r="I21" s="148">
        <v>1</v>
      </c>
      <c r="J21" s="148"/>
      <c r="K21" s="148"/>
      <c r="L21" s="148"/>
      <c r="M21" s="81"/>
      <c r="N21" s="145"/>
      <c r="O21" s="145"/>
      <c r="P21" s="145"/>
      <c r="Q21" s="145"/>
      <c r="R21" s="145"/>
      <c r="S21" s="145"/>
      <c r="T21" s="145" t="s">
        <v>41</v>
      </c>
      <c r="U21" s="145" t="s">
        <v>41</v>
      </c>
      <c r="V21" s="145" t="s">
        <v>41</v>
      </c>
      <c r="W21" s="145"/>
      <c r="X21" s="145" t="s">
        <v>41</v>
      </c>
      <c r="Y21" s="145" t="s">
        <v>41</v>
      </c>
      <c r="Z21" s="145"/>
      <c r="AA21" s="145" t="s">
        <v>41</v>
      </c>
      <c r="AB21" s="81"/>
      <c r="AC21" s="81" t="s">
        <v>41</v>
      </c>
      <c r="AD21" s="81"/>
      <c r="AE21" s="81"/>
      <c r="AF21" s="81"/>
      <c r="AG21" s="81"/>
      <c r="AH21" s="81" t="s">
        <v>41</v>
      </c>
      <c r="AI21" s="81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</row>
    <row r="22" spans="1:79" s="82" customFormat="1" ht="56.1" customHeight="1" x14ac:dyDescent="0.25">
      <c r="A22" s="87">
        <v>15</v>
      </c>
      <c r="B22" s="2" t="s">
        <v>116</v>
      </c>
      <c r="C22" s="2" t="s">
        <v>55</v>
      </c>
      <c r="D22" s="88">
        <v>5</v>
      </c>
      <c r="E22" s="7"/>
      <c r="F22" s="148"/>
      <c r="G22" s="148"/>
      <c r="H22" s="148"/>
      <c r="I22" s="148">
        <v>1</v>
      </c>
      <c r="J22" s="148"/>
      <c r="K22" s="148"/>
      <c r="L22" s="148"/>
      <c r="M22" s="115"/>
      <c r="N22" s="145" t="s">
        <v>41</v>
      </c>
      <c r="O22" s="145" t="s">
        <v>41</v>
      </c>
      <c r="P22" s="145" t="s">
        <v>41</v>
      </c>
      <c r="Q22" s="145" t="s">
        <v>41</v>
      </c>
      <c r="R22" s="145"/>
      <c r="S22" s="145"/>
      <c r="T22" s="145"/>
      <c r="U22" s="145" t="s">
        <v>41</v>
      </c>
      <c r="V22" s="145" t="s">
        <v>41</v>
      </c>
      <c r="W22" s="145"/>
      <c r="X22" s="145"/>
      <c r="Y22" s="145" t="s">
        <v>41</v>
      </c>
      <c r="Z22" s="145"/>
      <c r="AA22" s="145"/>
      <c r="AB22" s="115" t="s">
        <v>41</v>
      </c>
      <c r="AC22" s="115"/>
      <c r="AD22" s="115"/>
      <c r="AE22" s="115"/>
      <c r="AF22" s="115"/>
      <c r="AG22" s="115" t="s">
        <v>41</v>
      </c>
      <c r="AH22" s="115"/>
      <c r="AI22" s="115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</row>
    <row r="23" spans="1:79" s="86" customFormat="1" ht="56.1" customHeight="1" x14ac:dyDescent="0.25">
      <c r="A23" s="87">
        <v>16</v>
      </c>
      <c r="B23" s="2" t="s">
        <v>64</v>
      </c>
      <c r="C23" s="2" t="s">
        <v>54</v>
      </c>
      <c r="D23" s="318">
        <v>480</v>
      </c>
      <c r="E23" s="7"/>
      <c r="F23" s="148"/>
      <c r="G23" s="148"/>
      <c r="H23" s="148"/>
      <c r="I23" s="148"/>
      <c r="J23" s="148"/>
      <c r="K23" s="148"/>
      <c r="L23" s="148"/>
      <c r="M23" s="84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84"/>
      <c r="AC23" s="84"/>
      <c r="AD23" s="84"/>
      <c r="AE23" s="84" t="s">
        <v>41</v>
      </c>
      <c r="AF23" s="84"/>
      <c r="AG23" s="84"/>
      <c r="AH23" s="84"/>
      <c r="AI23" s="84" t="s">
        <v>41</v>
      </c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</row>
    <row r="24" spans="1:79" s="86" customFormat="1" ht="56.1" customHeight="1" x14ac:dyDescent="0.25">
      <c r="A24" s="87">
        <v>17</v>
      </c>
      <c r="B24" s="2" t="s">
        <v>107</v>
      </c>
      <c r="C24" s="2" t="s">
        <v>54</v>
      </c>
      <c r="D24" s="318">
        <v>10</v>
      </c>
      <c r="E24" s="7"/>
      <c r="F24" s="148"/>
      <c r="G24" s="148"/>
      <c r="H24" s="148"/>
      <c r="I24" s="148"/>
      <c r="J24" s="148">
        <v>1</v>
      </c>
      <c r="K24" s="148"/>
      <c r="L24" s="148"/>
      <c r="M24" s="84"/>
      <c r="N24" s="145"/>
      <c r="O24" s="145"/>
      <c r="P24" s="145"/>
      <c r="Q24" s="145"/>
      <c r="R24" s="145"/>
      <c r="S24" s="145"/>
      <c r="T24" s="145" t="s">
        <v>41</v>
      </c>
      <c r="U24" s="145" t="s">
        <v>41</v>
      </c>
      <c r="V24" s="145" t="s">
        <v>41</v>
      </c>
      <c r="W24" s="145"/>
      <c r="X24" s="145" t="s">
        <v>41</v>
      </c>
      <c r="Y24" s="145" t="s">
        <v>41</v>
      </c>
      <c r="Z24" s="145"/>
      <c r="AA24" s="145" t="s">
        <v>41</v>
      </c>
      <c r="AB24" s="84"/>
      <c r="AC24" s="84" t="s">
        <v>41</v>
      </c>
      <c r="AD24" s="84"/>
      <c r="AE24" s="84"/>
      <c r="AF24" s="84"/>
      <c r="AG24" s="84"/>
      <c r="AH24" s="84" t="s">
        <v>41</v>
      </c>
      <c r="AI24" s="84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</row>
    <row r="25" spans="1:79" s="82" customFormat="1" ht="56.1" customHeight="1" x14ac:dyDescent="0.25">
      <c r="A25" s="87">
        <v>18</v>
      </c>
      <c r="B25" s="2" t="s">
        <v>101</v>
      </c>
      <c r="C25" s="2" t="s">
        <v>54</v>
      </c>
      <c r="D25" s="88">
        <v>5</v>
      </c>
      <c r="E25" s="7"/>
      <c r="F25" s="148"/>
      <c r="G25" s="148"/>
      <c r="H25" s="148"/>
      <c r="I25" s="148"/>
      <c r="J25" s="148">
        <v>1</v>
      </c>
      <c r="K25" s="81"/>
      <c r="L25" s="148"/>
      <c r="M25" s="81"/>
      <c r="N25" s="145" t="s">
        <v>41</v>
      </c>
      <c r="O25" s="145" t="s">
        <v>41</v>
      </c>
      <c r="P25" s="145" t="s">
        <v>41</v>
      </c>
      <c r="Q25" s="145" t="s">
        <v>41</v>
      </c>
      <c r="R25" s="145"/>
      <c r="S25" s="145"/>
      <c r="T25" s="145"/>
      <c r="U25" s="145" t="s">
        <v>41</v>
      </c>
      <c r="V25" s="145" t="s">
        <v>41</v>
      </c>
      <c r="W25" s="145"/>
      <c r="X25" s="145"/>
      <c r="Y25" s="145" t="s">
        <v>41</v>
      </c>
      <c r="Z25" s="145"/>
      <c r="AA25" s="145"/>
      <c r="AB25" s="81" t="s">
        <v>41</v>
      </c>
      <c r="AC25" s="81"/>
      <c r="AD25" s="81"/>
      <c r="AE25" s="81"/>
      <c r="AF25" s="81"/>
      <c r="AG25" s="81" t="s">
        <v>41</v>
      </c>
      <c r="AH25" s="81"/>
      <c r="AI25" s="81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</row>
    <row r="26" spans="1:79" s="82" customFormat="1" ht="56.1" customHeight="1" x14ac:dyDescent="0.25">
      <c r="A26" s="87">
        <v>19</v>
      </c>
      <c r="B26" s="2" t="s">
        <v>165</v>
      </c>
      <c r="C26" s="2" t="s">
        <v>54</v>
      </c>
      <c r="D26" s="20">
        <v>5</v>
      </c>
      <c r="E26" s="7"/>
      <c r="F26" s="148"/>
      <c r="G26" s="148">
        <v>1</v>
      </c>
      <c r="H26" s="148"/>
      <c r="I26" s="148"/>
      <c r="J26" s="148"/>
      <c r="K26" s="81">
        <v>1</v>
      </c>
      <c r="L26" s="148"/>
      <c r="M26" s="81"/>
      <c r="N26" s="145" t="s">
        <v>41</v>
      </c>
      <c r="O26" s="145"/>
      <c r="P26" s="145"/>
      <c r="Q26" s="145"/>
      <c r="R26" s="145" t="s">
        <v>41</v>
      </c>
      <c r="S26" s="145" t="s">
        <v>41</v>
      </c>
      <c r="T26" s="145" t="s">
        <v>41</v>
      </c>
      <c r="U26" s="145" t="s">
        <v>41</v>
      </c>
      <c r="V26" s="145" t="s">
        <v>41</v>
      </c>
      <c r="W26" s="145" t="s">
        <v>41</v>
      </c>
      <c r="X26" s="145" t="s">
        <v>41</v>
      </c>
      <c r="Y26" s="145" t="s">
        <v>41</v>
      </c>
      <c r="Z26" s="145"/>
      <c r="AA26" s="145" t="s">
        <v>41</v>
      </c>
      <c r="AB26" s="81" t="s">
        <v>41</v>
      </c>
      <c r="AC26" s="81"/>
      <c r="AD26" s="81"/>
      <c r="AE26" s="81"/>
      <c r="AF26" s="81"/>
      <c r="AG26" s="81" t="s">
        <v>41</v>
      </c>
      <c r="AH26" s="81"/>
      <c r="AI26" s="81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</row>
    <row r="27" spans="1:79" s="82" customFormat="1" ht="56.1" customHeight="1" x14ac:dyDescent="0.25">
      <c r="A27" s="87">
        <v>20</v>
      </c>
      <c r="B27" s="2" t="s">
        <v>110</v>
      </c>
      <c r="C27" s="2" t="s">
        <v>54</v>
      </c>
      <c r="D27" s="20">
        <v>240</v>
      </c>
      <c r="E27" s="7"/>
      <c r="F27" s="148"/>
      <c r="G27" s="148"/>
      <c r="H27" s="148"/>
      <c r="I27" s="148"/>
      <c r="J27" s="148"/>
      <c r="K27" s="81"/>
      <c r="L27" s="148"/>
      <c r="M27" s="81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81"/>
      <c r="AC27" s="81"/>
      <c r="AD27" s="81"/>
      <c r="AE27" s="81" t="s">
        <v>41</v>
      </c>
      <c r="AF27" s="81"/>
      <c r="AG27" s="81"/>
      <c r="AH27" s="81"/>
      <c r="AI27" s="81" t="s">
        <v>41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</row>
    <row r="28" spans="1:79" s="82" customFormat="1" ht="56.1" customHeight="1" x14ac:dyDescent="0.25">
      <c r="A28" s="87">
        <v>21</v>
      </c>
      <c r="B28" s="2" t="s">
        <v>162</v>
      </c>
      <c r="C28" s="2" t="s">
        <v>54</v>
      </c>
      <c r="D28" s="20">
        <v>10</v>
      </c>
      <c r="E28" s="7"/>
      <c r="F28" s="148"/>
      <c r="G28" s="148">
        <v>1</v>
      </c>
      <c r="H28" s="148"/>
      <c r="I28" s="148"/>
      <c r="J28" s="148"/>
      <c r="K28" s="81"/>
      <c r="L28" s="148"/>
      <c r="M28" s="81"/>
      <c r="N28" s="145"/>
      <c r="O28" s="145"/>
      <c r="P28" s="145"/>
      <c r="Q28" s="145"/>
      <c r="R28" s="145"/>
      <c r="S28" s="145"/>
      <c r="T28" s="145"/>
      <c r="U28" s="145" t="s">
        <v>41</v>
      </c>
      <c r="V28" s="145"/>
      <c r="W28" s="145"/>
      <c r="X28" s="145"/>
      <c r="Y28" s="145"/>
      <c r="Z28" s="145"/>
      <c r="AA28" s="145"/>
      <c r="AB28" s="81"/>
      <c r="AC28" s="81"/>
      <c r="AD28" s="81" t="s">
        <v>41</v>
      </c>
      <c r="AE28" s="81"/>
      <c r="AF28" s="81"/>
      <c r="AG28" s="81" t="s">
        <v>41</v>
      </c>
      <c r="AH28" s="81"/>
      <c r="AI28" s="81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</row>
    <row r="29" spans="1:79" s="82" customFormat="1" ht="56.1" customHeight="1" x14ac:dyDescent="0.25">
      <c r="A29" s="87">
        <v>22</v>
      </c>
      <c r="B29" s="2" t="s">
        <v>163</v>
      </c>
      <c r="C29" s="2" t="s">
        <v>37</v>
      </c>
      <c r="D29" s="27">
        <v>5</v>
      </c>
      <c r="E29" s="9">
        <v>1</v>
      </c>
      <c r="F29" s="9"/>
      <c r="G29" s="148"/>
      <c r="H29" s="148"/>
      <c r="I29" s="148"/>
      <c r="J29" s="148"/>
      <c r="K29" s="81"/>
      <c r="L29" s="148"/>
      <c r="M29" s="81"/>
      <c r="N29" s="81" t="s">
        <v>41</v>
      </c>
      <c r="O29" s="81" t="s">
        <v>41</v>
      </c>
      <c r="P29" s="81" t="s">
        <v>41</v>
      </c>
      <c r="Q29" s="81" t="s">
        <v>41</v>
      </c>
      <c r="R29" s="81"/>
      <c r="S29" s="81" t="s">
        <v>41</v>
      </c>
      <c r="T29" s="81" t="s">
        <v>41</v>
      </c>
      <c r="U29" s="81" t="s">
        <v>41</v>
      </c>
      <c r="V29" s="81" t="s">
        <v>41</v>
      </c>
      <c r="W29" s="81"/>
      <c r="X29" s="81" t="s">
        <v>41</v>
      </c>
      <c r="Y29" s="81" t="s">
        <v>41</v>
      </c>
      <c r="Z29" s="81"/>
      <c r="AA29" s="81" t="s">
        <v>41</v>
      </c>
      <c r="AB29" s="81" t="s">
        <v>41</v>
      </c>
      <c r="AC29" s="81"/>
      <c r="AD29" s="81"/>
      <c r="AE29" s="81"/>
      <c r="AF29" s="81"/>
      <c r="AG29" s="81" t="s">
        <v>41</v>
      </c>
      <c r="AH29" s="81"/>
      <c r="AI29" s="81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</row>
    <row r="30" spans="1:79" s="82" customFormat="1" ht="56.1" customHeight="1" x14ac:dyDescent="0.25">
      <c r="A30" s="87">
        <v>23</v>
      </c>
      <c r="B30" s="2" t="s">
        <v>96</v>
      </c>
      <c r="C30" s="2" t="s">
        <v>37</v>
      </c>
      <c r="D30" s="27">
        <v>15</v>
      </c>
      <c r="E30" s="9">
        <v>1</v>
      </c>
      <c r="F30" s="9"/>
      <c r="G30" s="148"/>
      <c r="H30" s="148"/>
      <c r="I30" s="148"/>
      <c r="J30" s="148"/>
      <c r="K30" s="81">
        <v>2</v>
      </c>
      <c r="L30" s="148"/>
      <c r="M30" s="81"/>
      <c r="N30" s="81"/>
      <c r="O30" s="81"/>
      <c r="P30" s="81"/>
      <c r="Q30" s="81"/>
      <c r="R30" s="81" t="s">
        <v>41</v>
      </c>
      <c r="S30" s="81" t="s">
        <v>41</v>
      </c>
      <c r="T30" s="81" t="s">
        <v>41</v>
      </c>
      <c r="U30" s="81" t="s">
        <v>41</v>
      </c>
      <c r="V30" s="81" t="s">
        <v>41</v>
      </c>
      <c r="W30" s="81" t="s">
        <v>41</v>
      </c>
      <c r="X30" s="81" t="s">
        <v>41</v>
      </c>
      <c r="Y30" s="81" t="s">
        <v>41</v>
      </c>
      <c r="Z30" s="81"/>
      <c r="AA30" s="81" t="s">
        <v>41</v>
      </c>
      <c r="AB30" s="81" t="s">
        <v>41</v>
      </c>
      <c r="AC30" s="81"/>
      <c r="AD30" s="81"/>
      <c r="AE30" s="81"/>
      <c r="AF30" s="81"/>
      <c r="AG30" s="81" t="s">
        <v>41</v>
      </c>
      <c r="AH30" s="81"/>
      <c r="AI30" s="81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</row>
    <row r="31" spans="1:79" s="82" customFormat="1" ht="56.1" customHeight="1" x14ac:dyDescent="0.25">
      <c r="A31" s="87">
        <v>24</v>
      </c>
      <c r="B31" s="2" t="s">
        <v>164</v>
      </c>
      <c r="C31" s="2" t="s">
        <v>37</v>
      </c>
      <c r="D31" s="27">
        <v>5</v>
      </c>
      <c r="E31" s="9">
        <v>1</v>
      </c>
      <c r="F31" s="9"/>
      <c r="G31" s="148"/>
      <c r="H31" s="148"/>
      <c r="I31" s="148"/>
      <c r="J31" s="148"/>
      <c r="K31" s="81"/>
      <c r="L31" s="148">
        <v>1</v>
      </c>
      <c r="M31" s="81">
        <v>1</v>
      </c>
      <c r="N31" s="81" t="s">
        <v>41</v>
      </c>
      <c r="O31" s="81"/>
      <c r="P31" s="81"/>
      <c r="Q31" s="81"/>
      <c r="R31" s="81"/>
      <c r="S31" s="81" t="s">
        <v>41</v>
      </c>
      <c r="T31" s="81" t="s">
        <v>41</v>
      </c>
      <c r="U31" s="81" t="s">
        <v>41</v>
      </c>
      <c r="V31" s="81" t="s">
        <v>41</v>
      </c>
      <c r="W31" s="81"/>
      <c r="X31" s="81" t="s">
        <v>41</v>
      </c>
      <c r="Y31" s="81" t="s">
        <v>41</v>
      </c>
      <c r="Z31" s="81" t="s">
        <v>41</v>
      </c>
      <c r="AA31" s="81" t="s">
        <v>41</v>
      </c>
      <c r="AB31" s="81" t="s">
        <v>41</v>
      </c>
      <c r="AC31" s="81"/>
      <c r="AD31" s="81"/>
      <c r="AE31" s="81"/>
      <c r="AF31" s="81"/>
      <c r="AG31" s="81" t="s">
        <v>41</v>
      </c>
      <c r="AH31" s="81"/>
      <c r="AI31" s="81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</row>
    <row r="32" spans="1:79" s="82" customFormat="1" ht="56.1" customHeight="1" x14ac:dyDescent="0.25">
      <c r="A32" s="87">
        <v>25</v>
      </c>
      <c r="B32" s="2" t="s">
        <v>114</v>
      </c>
      <c r="C32" s="2" t="s">
        <v>37</v>
      </c>
      <c r="D32" s="27">
        <v>240</v>
      </c>
      <c r="E32" s="14"/>
      <c r="F32" s="9"/>
      <c r="G32" s="148"/>
      <c r="H32" s="148"/>
      <c r="I32" s="148"/>
      <c r="J32" s="148"/>
      <c r="K32" s="81"/>
      <c r="L32" s="148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 t="s">
        <v>41</v>
      </c>
      <c r="AF32" s="81"/>
      <c r="AG32" s="81"/>
      <c r="AH32" s="81"/>
      <c r="AI32" s="81" t="s">
        <v>41</v>
      </c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</row>
    <row r="33" spans="1:77" s="93" customFormat="1" x14ac:dyDescent="0.25">
      <c r="A33" s="365" t="s">
        <v>33</v>
      </c>
      <c r="B33" s="365"/>
      <c r="C33" s="365"/>
      <c r="D33" s="90">
        <f t="shared" ref="D33:M33" si="0">SUM(D8:D32)</f>
        <v>3140</v>
      </c>
      <c r="E33" s="90">
        <f t="shared" si="0"/>
        <v>7</v>
      </c>
      <c r="F33" s="90">
        <f t="shared" si="0"/>
        <v>1</v>
      </c>
      <c r="G33" s="90">
        <f t="shared" si="0"/>
        <v>3</v>
      </c>
      <c r="H33" s="90">
        <f t="shared" si="0"/>
        <v>2</v>
      </c>
      <c r="I33" s="90">
        <f t="shared" si="0"/>
        <v>3</v>
      </c>
      <c r="J33" s="90">
        <f t="shared" si="0"/>
        <v>2</v>
      </c>
      <c r="K33" s="90">
        <f t="shared" si="0"/>
        <v>9</v>
      </c>
      <c r="L33" s="90">
        <f t="shared" si="0"/>
        <v>1</v>
      </c>
      <c r="M33" s="90">
        <f t="shared" si="0"/>
        <v>1</v>
      </c>
      <c r="N33" s="91">
        <f>+COUNTA(N8:N32)</f>
        <v>11</v>
      </c>
      <c r="O33" s="91">
        <f t="shared" ref="O33:AI33" si="1">+COUNTA(O8:O32)</f>
        <v>6</v>
      </c>
      <c r="P33" s="91">
        <f t="shared" si="1"/>
        <v>6</v>
      </c>
      <c r="Q33" s="91">
        <f t="shared" si="1"/>
        <v>6</v>
      </c>
      <c r="R33" s="91">
        <f t="shared" si="1"/>
        <v>5</v>
      </c>
      <c r="S33" s="91">
        <f t="shared" si="1"/>
        <v>9</v>
      </c>
      <c r="T33" s="91">
        <f t="shared" si="1"/>
        <v>12</v>
      </c>
      <c r="U33" s="91">
        <f t="shared" si="1"/>
        <v>18</v>
      </c>
      <c r="V33" s="91">
        <f t="shared" si="1"/>
        <v>16</v>
      </c>
      <c r="W33" s="91">
        <f t="shared" si="1"/>
        <v>5</v>
      </c>
      <c r="X33" s="91">
        <f t="shared" si="1"/>
        <v>12</v>
      </c>
      <c r="Y33" s="91">
        <f t="shared" si="1"/>
        <v>16</v>
      </c>
      <c r="Z33" s="91">
        <f t="shared" si="1"/>
        <v>1</v>
      </c>
      <c r="AA33" s="91">
        <f t="shared" si="1"/>
        <v>12</v>
      </c>
      <c r="AB33" s="91">
        <f t="shared" si="1"/>
        <v>12</v>
      </c>
      <c r="AC33" s="91">
        <f t="shared" si="1"/>
        <v>4</v>
      </c>
      <c r="AD33" s="91">
        <f t="shared" si="1"/>
        <v>2</v>
      </c>
      <c r="AE33" s="91">
        <f t="shared" si="1"/>
        <v>7</v>
      </c>
      <c r="AF33" s="91">
        <f t="shared" si="1"/>
        <v>0</v>
      </c>
      <c r="AG33" s="91">
        <f t="shared" si="1"/>
        <v>15</v>
      </c>
      <c r="AH33" s="91">
        <f t="shared" si="1"/>
        <v>3</v>
      </c>
      <c r="AI33" s="91">
        <f t="shared" si="1"/>
        <v>7</v>
      </c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</row>
    <row r="34" spans="1:77" x14ac:dyDescent="0.25">
      <c r="AG34" s="74"/>
      <c r="AH34" s="74"/>
      <c r="AI34" s="74"/>
    </row>
    <row r="35" spans="1:77" x14ac:dyDescent="0.25">
      <c r="B35" s="96"/>
      <c r="C35" s="133" t="s">
        <v>34</v>
      </c>
      <c r="D35" s="91">
        <f>ROUNDUP((D33/60/8),0)</f>
        <v>7</v>
      </c>
      <c r="E35" s="94"/>
      <c r="AG35" s="74"/>
      <c r="AH35" s="74"/>
      <c r="AI35" s="74"/>
    </row>
    <row r="36" spans="1:77" s="74" customFormat="1" x14ac:dyDescent="0.25">
      <c r="A36" s="72"/>
      <c r="B36" s="72"/>
      <c r="C36" s="93"/>
      <c r="D36" s="97"/>
      <c r="E36" s="94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</row>
    <row r="37" spans="1:77" s="74" customFormat="1" x14ac:dyDescent="0.25">
      <c r="A37" s="72"/>
      <c r="B37" s="72"/>
      <c r="C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</row>
  </sheetData>
  <mergeCells count="26">
    <mergeCell ref="AD5:AD6"/>
    <mergeCell ref="AE5:AE6"/>
    <mergeCell ref="AF5:AF6"/>
    <mergeCell ref="AG5:AG7"/>
    <mergeCell ref="AC5:AC6"/>
    <mergeCell ref="E6:J6"/>
    <mergeCell ref="K6:L6"/>
    <mergeCell ref="N6:R6"/>
    <mergeCell ref="T6:X6"/>
    <mergeCell ref="Y6:AA6"/>
    <mergeCell ref="A33:C33"/>
    <mergeCell ref="A1:AI1"/>
    <mergeCell ref="A2:AI2"/>
    <mergeCell ref="A4:A7"/>
    <mergeCell ref="B4:B7"/>
    <mergeCell ref="C4:C7"/>
    <mergeCell ref="D4:D7"/>
    <mergeCell ref="E4:M4"/>
    <mergeCell ref="N4:AA4"/>
    <mergeCell ref="AB4:AF4"/>
    <mergeCell ref="AG4:AI4"/>
    <mergeCell ref="E5:M5"/>
    <mergeCell ref="N5:AA5"/>
    <mergeCell ref="AB5:AB6"/>
    <mergeCell ref="AH5:AH7"/>
    <mergeCell ref="AI5:AI7"/>
  </mergeCells>
  <pageMargins left="0.70866141732283472" right="0.70866141732283472" top="0.74803149606299213" bottom="0.74803149606299213" header="0.31496062992125984" footer="0.31496062992125984"/>
  <pageSetup paperSize="9" scale="38" fitToHeight="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CC37"/>
  <sheetViews>
    <sheetView zoomScale="65" zoomScaleNormal="65" workbookViewId="0">
      <pane xSplit="2" ySplit="7" topLeftCell="C8" activePane="bottomRight" state="frozen"/>
      <selection activeCell="C40" sqref="C40"/>
      <selection pane="topRight" activeCell="C40" sqref="C40"/>
      <selection pane="bottomLeft" activeCell="C40" sqref="C40"/>
      <selection pane="bottomRight" activeCell="M7" sqref="M7"/>
    </sheetView>
  </sheetViews>
  <sheetFormatPr baseColWidth="10" defaultColWidth="13.33203125" defaultRowHeight="15.75" x14ac:dyDescent="0.25"/>
  <cols>
    <col min="1" max="1" width="11.83203125" style="72" customWidth="1"/>
    <col min="2" max="2" width="71.5" style="72" customWidth="1"/>
    <col min="3" max="3" width="47.83203125" style="72" customWidth="1"/>
    <col min="4" max="4" width="10.1640625" style="73" customWidth="1"/>
    <col min="5" max="8" width="7" style="74" customWidth="1"/>
    <col min="9" max="9" width="7.83203125" style="74" customWidth="1"/>
    <col min="10" max="10" width="8.6640625" style="74" customWidth="1"/>
    <col min="11" max="11" width="11.5" style="74" customWidth="1"/>
    <col min="12" max="12" width="14" style="74" customWidth="1"/>
    <col min="13" max="13" width="12.6640625" style="74" customWidth="1"/>
    <col min="14" max="14" width="15.6640625" style="74" customWidth="1"/>
    <col min="15" max="15" width="14.83203125" style="74" customWidth="1"/>
    <col min="16" max="20" width="7" style="74" customWidth="1"/>
    <col min="21" max="21" width="29.6640625" style="74" customWidth="1"/>
    <col min="22" max="33" width="7" style="74" customWidth="1"/>
    <col min="34" max="34" width="6.5" style="74" customWidth="1"/>
    <col min="35" max="37" width="9.6640625" style="72" customWidth="1"/>
    <col min="38" max="16384" width="13.33203125" style="72"/>
  </cols>
  <sheetData>
    <row r="1" spans="1:81" ht="21" customHeight="1" x14ac:dyDescent="0.25">
      <c r="A1" s="366" t="s">
        <v>40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</row>
    <row r="2" spans="1:81" ht="30.75" customHeight="1" x14ac:dyDescent="0.25">
      <c r="A2" s="366" t="s">
        <v>227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</row>
    <row r="4" spans="1:81" s="75" customFormat="1" ht="26.1" customHeight="1" x14ac:dyDescent="0.2">
      <c r="A4" s="367" t="s">
        <v>0</v>
      </c>
      <c r="B4" s="381" t="s">
        <v>1</v>
      </c>
      <c r="C4" s="381" t="s">
        <v>2</v>
      </c>
      <c r="D4" s="383" t="s">
        <v>3</v>
      </c>
      <c r="E4" s="381" t="s">
        <v>4</v>
      </c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423" t="s">
        <v>5</v>
      </c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25"/>
      <c r="AD4" s="367" t="s">
        <v>6</v>
      </c>
      <c r="AE4" s="367"/>
      <c r="AF4" s="367"/>
      <c r="AG4" s="367"/>
      <c r="AH4" s="367"/>
      <c r="AI4" s="374" t="s">
        <v>7</v>
      </c>
      <c r="AJ4" s="367"/>
      <c r="AK4" s="367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</row>
    <row r="5" spans="1:81" s="75" customFormat="1" ht="26.1" customHeight="1" x14ac:dyDescent="0.2">
      <c r="A5" s="367"/>
      <c r="B5" s="381"/>
      <c r="C5" s="381"/>
      <c r="D5" s="383"/>
      <c r="E5" s="382" t="s">
        <v>8</v>
      </c>
      <c r="F5" s="382"/>
      <c r="G5" s="382"/>
      <c r="H5" s="382"/>
      <c r="I5" s="382"/>
      <c r="J5" s="382"/>
      <c r="K5" s="382"/>
      <c r="L5" s="381"/>
      <c r="M5" s="381"/>
      <c r="N5" s="381"/>
      <c r="O5" s="381"/>
      <c r="P5" s="372" t="s">
        <v>9</v>
      </c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4"/>
      <c r="AD5" s="369" t="s">
        <v>10</v>
      </c>
      <c r="AE5" s="369" t="s">
        <v>11</v>
      </c>
      <c r="AF5" s="369" t="s">
        <v>12</v>
      </c>
      <c r="AG5" s="369" t="s">
        <v>13</v>
      </c>
      <c r="AH5" s="369" t="s">
        <v>14</v>
      </c>
      <c r="AI5" s="379" t="s">
        <v>15</v>
      </c>
      <c r="AJ5" s="369" t="s">
        <v>16</v>
      </c>
      <c r="AK5" s="369" t="s">
        <v>17</v>
      </c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</row>
    <row r="6" spans="1:81" s="75" customFormat="1" ht="101.1" customHeight="1" x14ac:dyDescent="0.2">
      <c r="A6" s="367"/>
      <c r="B6" s="381"/>
      <c r="C6" s="381"/>
      <c r="D6" s="384"/>
      <c r="E6" s="386" t="s">
        <v>18</v>
      </c>
      <c r="F6" s="387"/>
      <c r="G6" s="387"/>
      <c r="H6" s="387"/>
      <c r="I6" s="387"/>
      <c r="J6" s="387"/>
      <c r="K6" s="388"/>
      <c r="L6" s="386" t="s">
        <v>19</v>
      </c>
      <c r="M6" s="388"/>
      <c r="N6" s="386" t="s">
        <v>20</v>
      </c>
      <c r="O6" s="388"/>
      <c r="P6" s="376" t="s">
        <v>21</v>
      </c>
      <c r="Q6" s="377"/>
      <c r="R6" s="377"/>
      <c r="S6" s="377"/>
      <c r="T6" s="378"/>
      <c r="U6" s="134" t="s">
        <v>22</v>
      </c>
      <c r="V6" s="367" t="s">
        <v>95</v>
      </c>
      <c r="W6" s="367"/>
      <c r="X6" s="367"/>
      <c r="Y6" s="367"/>
      <c r="Z6" s="372"/>
      <c r="AA6" s="372" t="s">
        <v>61</v>
      </c>
      <c r="AB6" s="373"/>
      <c r="AC6" s="374"/>
      <c r="AD6" s="369"/>
      <c r="AE6" s="369"/>
      <c r="AF6" s="369"/>
      <c r="AG6" s="369"/>
      <c r="AH6" s="369"/>
      <c r="AI6" s="379"/>
      <c r="AJ6" s="369"/>
      <c r="AK6" s="369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</row>
    <row r="7" spans="1:81" s="75" customFormat="1" ht="233.1" customHeight="1" x14ac:dyDescent="0.2">
      <c r="A7" s="368"/>
      <c r="B7" s="382"/>
      <c r="C7" s="382"/>
      <c r="D7" s="385"/>
      <c r="E7" s="212" t="s">
        <v>196</v>
      </c>
      <c r="F7" s="212" t="s">
        <v>39</v>
      </c>
      <c r="G7" s="212" t="s">
        <v>38</v>
      </c>
      <c r="H7" s="212" t="s">
        <v>23</v>
      </c>
      <c r="I7" s="238" t="s">
        <v>73</v>
      </c>
      <c r="J7" s="212" t="s">
        <v>56</v>
      </c>
      <c r="K7" s="212" t="s">
        <v>91</v>
      </c>
      <c r="L7" s="215" t="s">
        <v>94</v>
      </c>
      <c r="M7" s="295" t="s">
        <v>24</v>
      </c>
      <c r="N7" s="264" t="s">
        <v>189</v>
      </c>
      <c r="O7" s="264" t="s">
        <v>25</v>
      </c>
      <c r="P7" s="77" t="s">
        <v>26</v>
      </c>
      <c r="Q7" s="77" t="s">
        <v>36</v>
      </c>
      <c r="R7" s="77" t="s">
        <v>35</v>
      </c>
      <c r="S7" s="147" t="s">
        <v>57</v>
      </c>
      <c r="T7" s="77" t="s">
        <v>27</v>
      </c>
      <c r="U7" s="104" t="s">
        <v>69</v>
      </c>
      <c r="V7" s="77" t="s">
        <v>28</v>
      </c>
      <c r="W7" s="77" t="s">
        <v>29</v>
      </c>
      <c r="X7" s="77" t="s">
        <v>30</v>
      </c>
      <c r="Y7" s="77" t="s">
        <v>31</v>
      </c>
      <c r="Z7" s="79" t="s">
        <v>32</v>
      </c>
      <c r="AA7" s="78" t="s">
        <v>58</v>
      </c>
      <c r="AB7" s="78" t="s">
        <v>59</v>
      </c>
      <c r="AC7" s="78" t="s">
        <v>60</v>
      </c>
      <c r="AD7" s="135"/>
      <c r="AE7" s="135"/>
      <c r="AF7" s="135"/>
      <c r="AG7" s="135"/>
      <c r="AH7" s="135"/>
      <c r="AI7" s="380"/>
      <c r="AJ7" s="375"/>
      <c r="AK7" s="375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</row>
    <row r="8" spans="1:81" s="82" customFormat="1" ht="48" customHeight="1" x14ac:dyDescent="0.25">
      <c r="A8" s="87">
        <v>1</v>
      </c>
      <c r="B8" s="188" t="s">
        <v>102</v>
      </c>
      <c r="C8" s="213" t="s">
        <v>90</v>
      </c>
      <c r="D8" s="232">
        <v>1</v>
      </c>
      <c r="E8" s="217">
        <v>1</v>
      </c>
      <c r="F8" s="217"/>
      <c r="G8" s="217"/>
      <c r="H8" s="217"/>
      <c r="I8" s="217"/>
      <c r="J8" s="217"/>
      <c r="K8" s="217"/>
      <c r="L8" s="217"/>
      <c r="M8" s="217"/>
      <c r="N8" s="217"/>
      <c r="O8" s="266"/>
      <c r="P8" s="145"/>
      <c r="Q8" s="145"/>
      <c r="R8" s="145"/>
      <c r="S8" s="145"/>
      <c r="T8" s="145"/>
      <c r="U8" s="145"/>
      <c r="V8" s="145"/>
      <c r="W8" s="145" t="s">
        <v>41</v>
      </c>
      <c r="X8" s="145" t="s">
        <v>41</v>
      </c>
      <c r="Y8" s="145"/>
      <c r="Z8" s="145"/>
      <c r="AA8" s="145" t="s">
        <v>41</v>
      </c>
      <c r="AB8" s="145"/>
      <c r="AC8" s="145"/>
      <c r="AD8" s="81" t="s">
        <v>41</v>
      </c>
      <c r="AE8" s="81"/>
      <c r="AF8" s="81"/>
      <c r="AG8" s="81"/>
      <c r="AH8" s="81"/>
      <c r="AI8" s="81" t="s">
        <v>41</v>
      </c>
      <c r="AJ8" s="81"/>
      <c r="AK8" s="81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</row>
    <row r="9" spans="1:81" s="82" customFormat="1" ht="56.1" customHeight="1" x14ac:dyDescent="0.25">
      <c r="A9" s="87">
        <v>2</v>
      </c>
      <c r="B9" s="220" t="s">
        <v>166</v>
      </c>
      <c r="C9" s="213" t="s">
        <v>90</v>
      </c>
      <c r="D9" s="232">
        <v>10</v>
      </c>
      <c r="E9" s="217">
        <v>1</v>
      </c>
      <c r="F9" s="217"/>
      <c r="G9" s="217"/>
      <c r="H9" s="217"/>
      <c r="I9" s="217"/>
      <c r="J9" s="217"/>
      <c r="K9" s="217"/>
      <c r="L9" s="217"/>
      <c r="M9" s="217"/>
      <c r="N9" s="217"/>
      <c r="O9" s="266"/>
      <c r="P9" s="145" t="s">
        <v>41</v>
      </c>
      <c r="Q9" s="145"/>
      <c r="R9" s="145"/>
      <c r="S9" s="145"/>
      <c r="T9" s="145"/>
      <c r="U9" s="145"/>
      <c r="V9" s="145"/>
      <c r="W9" s="145" t="s">
        <v>41</v>
      </c>
      <c r="X9" s="145" t="s">
        <v>41</v>
      </c>
      <c r="Y9" s="145"/>
      <c r="Z9" s="145"/>
      <c r="AA9" s="145" t="s">
        <v>41</v>
      </c>
      <c r="AB9" s="145"/>
      <c r="AC9" s="145"/>
      <c r="AD9" s="81"/>
      <c r="AE9" s="81" t="s">
        <v>41</v>
      </c>
      <c r="AF9" s="81"/>
      <c r="AG9" s="81"/>
      <c r="AH9" s="81"/>
      <c r="AI9" s="81"/>
      <c r="AJ9" s="81" t="s">
        <v>41</v>
      </c>
      <c r="AK9" s="81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</row>
    <row r="10" spans="1:81" s="82" customFormat="1" ht="56.1" customHeight="1" x14ac:dyDescent="0.25">
      <c r="A10" s="87">
        <v>3</v>
      </c>
      <c r="B10" s="188" t="s">
        <v>103</v>
      </c>
      <c r="C10" s="213" t="s">
        <v>90</v>
      </c>
      <c r="D10" s="232">
        <v>4</v>
      </c>
      <c r="E10" s="217">
        <v>1</v>
      </c>
      <c r="F10" s="217"/>
      <c r="G10" s="217"/>
      <c r="H10" s="217"/>
      <c r="I10" s="217"/>
      <c r="J10" s="217"/>
      <c r="K10" s="217"/>
      <c r="L10" s="217">
        <v>2</v>
      </c>
      <c r="M10" s="217"/>
      <c r="N10" s="217"/>
      <c r="O10" s="266"/>
      <c r="P10" s="145" t="s">
        <v>41</v>
      </c>
      <c r="Q10" s="145" t="s">
        <v>41</v>
      </c>
      <c r="R10" s="145" t="s">
        <v>41</v>
      </c>
      <c r="S10" s="145" t="s">
        <v>41</v>
      </c>
      <c r="T10" s="145" t="s">
        <v>41</v>
      </c>
      <c r="U10" s="145" t="s">
        <v>41</v>
      </c>
      <c r="V10" s="145" t="s">
        <v>41</v>
      </c>
      <c r="W10" s="145" t="s">
        <v>41</v>
      </c>
      <c r="X10" s="145" t="s">
        <v>41</v>
      </c>
      <c r="Y10" s="145" t="s">
        <v>41</v>
      </c>
      <c r="Z10" s="145" t="s">
        <v>41</v>
      </c>
      <c r="AA10" s="145" t="s">
        <v>41</v>
      </c>
      <c r="AB10" s="145"/>
      <c r="AC10" s="145" t="s">
        <v>41</v>
      </c>
      <c r="AD10" s="81" t="s">
        <v>41</v>
      </c>
      <c r="AE10" s="81"/>
      <c r="AF10" s="81"/>
      <c r="AG10" s="81"/>
      <c r="AH10" s="81"/>
      <c r="AI10" s="81" t="s">
        <v>41</v>
      </c>
      <c r="AJ10" s="81"/>
      <c r="AK10" s="81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</row>
    <row r="11" spans="1:81" s="82" customFormat="1" ht="67.5" customHeight="1" x14ac:dyDescent="0.25">
      <c r="A11" s="87">
        <v>4</v>
      </c>
      <c r="B11" s="188" t="s">
        <v>104</v>
      </c>
      <c r="C11" s="213" t="s">
        <v>90</v>
      </c>
      <c r="D11" s="232">
        <v>5</v>
      </c>
      <c r="E11" s="217">
        <v>1</v>
      </c>
      <c r="F11" s="217"/>
      <c r="G11" s="217"/>
      <c r="H11" s="217"/>
      <c r="I11" s="217"/>
      <c r="J11" s="217"/>
      <c r="K11" s="217"/>
      <c r="L11" s="217">
        <v>1</v>
      </c>
      <c r="M11" s="217"/>
      <c r="N11" s="217"/>
      <c r="O11" s="266"/>
      <c r="P11" s="145" t="s">
        <v>41</v>
      </c>
      <c r="Q11" s="145"/>
      <c r="R11" s="145"/>
      <c r="S11" s="145"/>
      <c r="T11" s="145" t="s">
        <v>41</v>
      </c>
      <c r="U11" s="145" t="s">
        <v>41</v>
      </c>
      <c r="V11" s="145" t="s">
        <v>41</v>
      </c>
      <c r="W11" s="145" t="s">
        <v>41</v>
      </c>
      <c r="X11" s="145" t="s">
        <v>41</v>
      </c>
      <c r="Y11" s="145" t="s">
        <v>41</v>
      </c>
      <c r="Z11" s="145" t="s">
        <v>41</v>
      </c>
      <c r="AA11" s="145" t="s">
        <v>41</v>
      </c>
      <c r="AB11" s="145"/>
      <c r="AC11" s="145" t="s">
        <v>41</v>
      </c>
      <c r="AD11" s="81" t="s">
        <v>41</v>
      </c>
      <c r="AE11" s="81"/>
      <c r="AF11" s="81"/>
      <c r="AG11" s="81"/>
      <c r="AH11" s="81"/>
      <c r="AI11" s="81" t="s">
        <v>41</v>
      </c>
      <c r="AJ11" s="81"/>
      <c r="AK11" s="81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</row>
    <row r="12" spans="1:81" s="82" customFormat="1" ht="56.1" customHeight="1" x14ac:dyDescent="0.25">
      <c r="A12" s="87">
        <v>5</v>
      </c>
      <c r="B12" s="188" t="s">
        <v>63</v>
      </c>
      <c r="C12" s="213" t="s">
        <v>90</v>
      </c>
      <c r="D12" s="232">
        <v>480</v>
      </c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66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81"/>
      <c r="AE12" s="81"/>
      <c r="AF12" s="81"/>
      <c r="AG12" s="81" t="s">
        <v>41</v>
      </c>
      <c r="AH12" s="81"/>
      <c r="AI12" s="81"/>
      <c r="AJ12" s="81"/>
      <c r="AK12" s="81" t="s">
        <v>41</v>
      </c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</row>
    <row r="13" spans="1:81" s="82" customFormat="1" ht="56.1" customHeight="1" x14ac:dyDescent="0.25">
      <c r="A13" s="87">
        <v>6</v>
      </c>
      <c r="B13" s="188" t="s">
        <v>105</v>
      </c>
      <c r="C13" s="213" t="s">
        <v>90</v>
      </c>
      <c r="D13" s="232">
        <v>240</v>
      </c>
      <c r="E13" s="217"/>
      <c r="F13" s="217">
        <v>1</v>
      </c>
      <c r="G13" s="217"/>
      <c r="H13" s="217"/>
      <c r="I13" s="217"/>
      <c r="J13" s="217"/>
      <c r="K13" s="217"/>
      <c r="L13" s="217"/>
      <c r="M13" s="217"/>
      <c r="N13" s="217">
        <v>1</v>
      </c>
      <c r="O13" s="266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81"/>
      <c r="AE13" s="81"/>
      <c r="AF13" s="81" t="s">
        <v>41</v>
      </c>
      <c r="AG13" s="81"/>
      <c r="AH13" s="81"/>
      <c r="AI13" s="81" t="s">
        <v>41</v>
      </c>
      <c r="AJ13" s="81"/>
      <c r="AK13" s="81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</row>
    <row r="14" spans="1:81" s="82" customFormat="1" ht="56.1" customHeight="1" x14ac:dyDescent="0.25">
      <c r="A14" s="87">
        <v>7</v>
      </c>
      <c r="B14" s="188" t="s">
        <v>106</v>
      </c>
      <c r="C14" s="188" t="s">
        <v>55</v>
      </c>
      <c r="D14" s="232">
        <v>5</v>
      </c>
      <c r="E14" s="217"/>
      <c r="F14" s="217"/>
      <c r="G14" s="217"/>
      <c r="H14" s="217">
        <v>1</v>
      </c>
      <c r="I14" s="217"/>
      <c r="J14" s="217"/>
      <c r="K14" s="217"/>
      <c r="L14" s="230"/>
      <c r="M14" s="217"/>
      <c r="N14" s="217"/>
      <c r="O14" s="266"/>
      <c r="P14" s="145" t="s">
        <v>41</v>
      </c>
      <c r="Q14" s="145" t="s">
        <v>41</v>
      </c>
      <c r="R14" s="145" t="s">
        <v>41</v>
      </c>
      <c r="S14" s="145" t="s">
        <v>41</v>
      </c>
      <c r="T14" s="145"/>
      <c r="U14" s="145" t="s">
        <v>41</v>
      </c>
      <c r="V14" s="145" t="s">
        <v>41</v>
      </c>
      <c r="W14" s="145" t="s">
        <v>41</v>
      </c>
      <c r="X14" s="145" t="s">
        <v>41</v>
      </c>
      <c r="Y14" s="145"/>
      <c r="Z14" s="145" t="s">
        <v>41</v>
      </c>
      <c r="AA14" s="145" t="s">
        <v>41</v>
      </c>
      <c r="AB14" s="145"/>
      <c r="AC14" s="145" t="s">
        <v>41</v>
      </c>
      <c r="AD14" s="81" t="s">
        <v>41</v>
      </c>
      <c r="AE14" s="81"/>
      <c r="AF14" s="81"/>
      <c r="AG14" s="81"/>
      <c r="AH14" s="81"/>
      <c r="AI14" s="81" t="s">
        <v>41</v>
      </c>
      <c r="AJ14" s="81"/>
      <c r="AK14" s="81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</row>
    <row r="15" spans="1:81" s="86" customFormat="1" ht="56.1" customHeight="1" x14ac:dyDescent="0.25">
      <c r="A15" s="87">
        <v>8</v>
      </c>
      <c r="B15" s="188" t="s">
        <v>64</v>
      </c>
      <c r="C15" s="188" t="s">
        <v>55</v>
      </c>
      <c r="D15" s="232">
        <v>480</v>
      </c>
      <c r="E15" s="217"/>
      <c r="F15" s="217"/>
      <c r="G15" s="217"/>
      <c r="H15" s="217"/>
      <c r="I15" s="217"/>
      <c r="J15" s="217"/>
      <c r="K15" s="217"/>
      <c r="L15" s="230"/>
      <c r="M15" s="217"/>
      <c r="N15" s="217"/>
      <c r="O15" s="272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84"/>
      <c r="AE15" s="84"/>
      <c r="AF15" s="84"/>
      <c r="AG15" s="84" t="s">
        <v>41</v>
      </c>
      <c r="AH15" s="84"/>
      <c r="AI15" s="84"/>
      <c r="AJ15" s="84"/>
      <c r="AK15" s="84" t="s">
        <v>41</v>
      </c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</row>
    <row r="16" spans="1:81" s="86" customFormat="1" ht="56.1" customHeight="1" x14ac:dyDescent="0.25">
      <c r="A16" s="87">
        <v>9</v>
      </c>
      <c r="B16" s="188" t="s">
        <v>66</v>
      </c>
      <c r="C16" s="188" t="s">
        <v>55</v>
      </c>
      <c r="D16" s="232">
        <v>10</v>
      </c>
      <c r="E16" s="217"/>
      <c r="F16" s="217"/>
      <c r="G16" s="217"/>
      <c r="H16" s="217"/>
      <c r="I16" s="217"/>
      <c r="J16" s="217">
        <v>1</v>
      </c>
      <c r="K16" s="217"/>
      <c r="L16" s="230"/>
      <c r="M16" s="217"/>
      <c r="N16" s="217"/>
      <c r="O16" s="272"/>
      <c r="P16" s="145" t="s">
        <v>41</v>
      </c>
      <c r="Q16" s="145" t="s">
        <v>41</v>
      </c>
      <c r="R16" s="145" t="s">
        <v>41</v>
      </c>
      <c r="S16" s="145" t="s">
        <v>41</v>
      </c>
      <c r="T16" s="145"/>
      <c r="U16" s="145"/>
      <c r="V16" s="145" t="s">
        <v>41</v>
      </c>
      <c r="W16" s="145" t="s">
        <v>41</v>
      </c>
      <c r="X16" s="145" t="s">
        <v>41</v>
      </c>
      <c r="Y16" s="145"/>
      <c r="Z16" s="145" t="s">
        <v>41</v>
      </c>
      <c r="AA16" s="145" t="s">
        <v>41</v>
      </c>
      <c r="AB16" s="145"/>
      <c r="AC16" s="145" t="s">
        <v>41</v>
      </c>
      <c r="AD16" s="84" t="s">
        <v>41</v>
      </c>
      <c r="AE16" s="84"/>
      <c r="AF16" s="84"/>
      <c r="AG16" s="84"/>
      <c r="AH16" s="84"/>
      <c r="AI16" s="84" t="s">
        <v>41</v>
      </c>
      <c r="AJ16" s="84"/>
      <c r="AK16" s="84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</row>
    <row r="17" spans="1:81" s="82" customFormat="1" ht="56.1" customHeight="1" x14ac:dyDescent="0.25">
      <c r="A17" s="87">
        <v>10</v>
      </c>
      <c r="B17" s="226" t="s">
        <v>64</v>
      </c>
      <c r="C17" s="188" t="s">
        <v>55</v>
      </c>
      <c r="D17" s="232">
        <v>480</v>
      </c>
      <c r="E17" s="217"/>
      <c r="F17" s="217"/>
      <c r="G17" s="217"/>
      <c r="H17" s="217"/>
      <c r="I17" s="217"/>
      <c r="J17" s="217"/>
      <c r="K17" s="217"/>
      <c r="L17" s="230"/>
      <c r="M17" s="217"/>
      <c r="N17" s="217"/>
      <c r="O17" s="266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81"/>
      <c r="AE17" s="81"/>
      <c r="AF17" s="81"/>
      <c r="AG17" s="81" t="s">
        <v>41</v>
      </c>
      <c r="AH17" s="81"/>
      <c r="AI17" s="81"/>
      <c r="AJ17" s="81"/>
      <c r="AK17" s="81" t="s">
        <v>41</v>
      </c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</row>
    <row r="18" spans="1:81" s="82" customFormat="1" ht="56.1" customHeight="1" x14ac:dyDescent="0.25">
      <c r="A18" s="87">
        <v>11</v>
      </c>
      <c r="B18" s="188" t="s">
        <v>108</v>
      </c>
      <c r="C18" s="188" t="s">
        <v>55</v>
      </c>
      <c r="D18" s="232">
        <v>255</v>
      </c>
      <c r="E18" s="217"/>
      <c r="F18" s="217"/>
      <c r="G18" s="217"/>
      <c r="H18" s="217"/>
      <c r="I18" s="217">
        <v>1</v>
      </c>
      <c r="J18" s="217"/>
      <c r="K18" s="217"/>
      <c r="L18" s="231"/>
      <c r="M18" s="217"/>
      <c r="N18" s="217"/>
      <c r="O18" s="274"/>
      <c r="P18" s="145" t="s">
        <v>41</v>
      </c>
      <c r="Q18" s="145"/>
      <c r="R18" s="145"/>
      <c r="S18" s="145"/>
      <c r="T18" s="145"/>
      <c r="U18" s="145" t="s">
        <v>41</v>
      </c>
      <c r="V18" s="145" t="s">
        <v>41</v>
      </c>
      <c r="W18" s="145" t="s">
        <v>41</v>
      </c>
      <c r="X18" s="145" t="s">
        <v>41</v>
      </c>
      <c r="Y18" s="145"/>
      <c r="Z18" s="145" t="s">
        <v>41</v>
      </c>
      <c r="AA18" s="145" t="s">
        <v>41</v>
      </c>
      <c r="AB18" s="231"/>
      <c r="AC18" s="231" t="s">
        <v>41</v>
      </c>
      <c r="AD18" s="294"/>
      <c r="AE18" s="294" t="s">
        <v>41</v>
      </c>
      <c r="AF18" s="274"/>
      <c r="AG18" s="274"/>
      <c r="AH18" s="81"/>
      <c r="AI18" s="115" t="s">
        <v>41</v>
      </c>
      <c r="AJ18" s="81"/>
      <c r="AK18" s="81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</row>
    <row r="19" spans="1:81" s="82" customFormat="1" ht="56.1" customHeight="1" x14ac:dyDescent="0.25">
      <c r="A19" s="87">
        <v>12</v>
      </c>
      <c r="B19" s="188" t="s">
        <v>99</v>
      </c>
      <c r="C19" s="188" t="s">
        <v>55</v>
      </c>
      <c r="D19" s="263">
        <v>120</v>
      </c>
      <c r="E19" s="228"/>
      <c r="F19" s="228"/>
      <c r="G19" s="228"/>
      <c r="H19" s="217"/>
      <c r="I19" s="217">
        <v>1</v>
      </c>
      <c r="J19" s="217"/>
      <c r="K19" s="217"/>
      <c r="L19" s="217">
        <v>3</v>
      </c>
      <c r="M19" s="217"/>
      <c r="N19" s="217"/>
      <c r="O19" s="274"/>
      <c r="P19" s="145"/>
      <c r="Q19" s="145"/>
      <c r="R19" s="145"/>
      <c r="S19" s="145"/>
      <c r="T19" s="145" t="s">
        <v>41</v>
      </c>
      <c r="U19" s="145" t="s">
        <v>41</v>
      </c>
      <c r="V19" s="145" t="s">
        <v>41</v>
      </c>
      <c r="W19" s="145" t="s">
        <v>41</v>
      </c>
      <c r="X19" s="145" t="s">
        <v>41</v>
      </c>
      <c r="Y19" s="145" t="s">
        <v>41</v>
      </c>
      <c r="Z19" s="145" t="s">
        <v>41</v>
      </c>
      <c r="AA19" s="145" t="s">
        <v>41</v>
      </c>
      <c r="AB19" s="145"/>
      <c r="AC19" s="145" t="s">
        <v>41</v>
      </c>
      <c r="AD19" s="81" t="s">
        <v>41</v>
      </c>
      <c r="AE19" s="81"/>
      <c r="AF19" s="81"/>
      <c r="AG19" s="81"/>
      <c r="AH19" s="81"/>
      <c r="AI19" s="81" t="s">
        <v>41</v>
      </c>
      <c r="AJ19" s="81"/>
      <c r="AK19" s="81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</row>
    <row r="20" spans="1:81" s="82" customFormat="1" ht="56.1" customHeight="1" x14ac:dyDescent="0.25">
      <c r="A20" s="87">
        <v>13</v>
      </c>
      <c r="B20" s="188" t="s">
        <v>64</v>
      </c>
      <c r="C20" s="188" t="s">
        <v>55</v>
      </c>
      <c r="D20" s="263">
        <v>480</v>
      </c>
      <c r="E20" s="228"/>
      <c r="F20" s="228"/>
      <c r="G20" s="228"/>
      <c r="H20" s="217"/>
      <c r="I20" s="217"/>
      <c r="J20" s="217"/>
      <c r="K20" s="217"/>
      <c r="L20" s="217"/>
      <c r="M20" s="217"/>
      <c r="N20" s="217"/>
      <c r="O20" s="274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81"/>
      <c r="AE20" s="81"/>
      <c r="AF20" s="81"/>
      <c r="AG20" s="81" t="s">
        <v>41</v>
      </c>
      <c r="AH20" s="81"/>
      <c r="AI20" s="81"/>
      <c r="AJ20" s="81"/>
      <c r="AK20" s="81" t="s">
        <v>41</v>
      </c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</row>
    <row r="21" spans="1:81" s="82" customFormat="1" ht="56.1" customHeight="1" x14ac:dyDescent="0.25">
      <c r="A21" s="87">
        <v>14</v>
      </c>
      <c r="B21" s="188" t="s">
        <v>100</v>
      </c>
      <c r="C21" s="188" t="s">
        <v>55</v>
      </c>
      <c r="D21" s="263">
        <v>20</v>
      </c>
      <c r="E21" s="228"/>
      <c r="F21" s="228"/>
      <c r="G21" s="228"/>
      <c r="H21" s="217"/>
      <c r="I21" s="217"/>
      <c r="J21" s="217">
        <v>1</v>
      </c>
      <c r="K21" s="217"/>
      <c r="L21" s="217"/>
      <c r="M21" s="217"/>
      <c r="N21" s="217"/>
      <c r="O21" s="274"/>
      <c r="P21" s="145"/>
      <c r="Q21" s="145"/>
      <c r="R21" s="145"/>
      <c r="S21" s="145"/>
      <c r="T21" s="145"/>
      <c r="U21" s="145"/>
      <c r="V21" s="145" t="s">
        <v>41</v>
      </c>
      <c r="W21" s="145" t="s">
        <v>41</v>
      </c>
      <c r="X21" s="145" t="s">
        <v>41</v>
      </c>
      <c r="Y21" s="145"/>
      <c r="Z21" s="145" t="s">
        <v>41</v>
      </c>
      <c r="AA21" s="145" t="s">
        <v>41</v>
      </c>
      <c r="AB21" s="145"/>
      <c r="AC21" s="145" t="s">
        <v>41</v>
      </c>
      <c r="AD21" s="81"/>
      <c r="AE21" s="81" t="s">
        <v>41</v>
      </c>
      <c r="AF21" s="81"/>
      <c r="AG21" s="81"/>
      <c r="AH21" s="81"/>
      <c r="AI21" s="81"/>
      <c r="AJ21" s="81" t="s">
        <v>41</v>
      </c>
      <c r="AK21" s="81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</row>
    <row r="22" spans="1:81" s="82" customFormat="1" ht="56.1" customHeight="1" x14ac:dyDescent="0.25">
      <c r="A22" s="87">
        <v>15</v>
      </c>
      <c r="B22" s="188" t="s">
        <v>116</v>
      </c>
      <c r="C22" s="188" t="s">
        <v>55</v>
      </c>
      <c r="D22" s="263">
        <v>5</v>
      </c>
      <c r="E22" s="228"/>
      <c r="F22" s="228"/>
      <c r="G22" s="228"/>
      <c r="H22" s="217"/>
      <c r="I22" s="217"/>
      <c r="J22" s="217">
        <v>1</v>
      </c>
      <c r="K22" s="217"/>
      <c r="L22" s="217"/>
      <c r="M22" s="217"/>
      <c r="N22" s="217"/>
      <c r="O22" s="294"/>
      <c r="P22" s="145" t="s">
        <v>41</v>
      </c>
      <c r="Q22" s="145" t="s">
        <v>41</v>
      </c>
      <c r="R22" s="145" t="s">
        <v>41</v>
      </c>
      <c r="S22" s="145" t="s">
        <v>41</v>
      </c>
      <c r="T22" s="145"/>
      <c r="U22" s="145"/>
      <c r="V22" s="145"/>
      <c r="W22" s="145" t="s">
        <v>41</v>
      </c>
      <c r="X22" s="145" t="s">
        <v>41</v>
      </c>
      <c r="Y22" s="145"/>
      <c r="Z22" s="145"/>
      <c r="AA22" s="145" t="s">
        <v>41</v>
      </c>
      <c r="AB22" s="145"/>
      <c r="AC22" s="145"/>
      <c r="AD22" s="115" t="s">
        <v>41</v>
      </c>
      <c r="AE22" s="115"/>
      <c r="AF22" s="115"/>
      <c r="AG22" s="115"/>
      <c r="AH22" s="115"/>
      <c r="AI22" s="115" t="s">
        <v>41</v>
      </c>
      <c r="AJ22" s="115"/>
      <c r="AK22" s="115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</row>
    <row r="23" spans="1:81" s="86" customFormat="1" ht="56.1" customHeight="1" x14ac:dyDescent="0.25">
      <c r="A23" s="87">
        <v>16</v>
      </c>
      <c r="B23" s="188" t="s">
        <v>64</v>
      </c>
      <c r="C23" s="188" t="s">
        <v>54</v>
      </c>
      <c r="D23" s="313">
        <v>480</v>
      </c>
      <c r="E23" s="228"/>
      <c r="F23" s="228"/>
      <c r="G23" s="228"/>
      <c r="H23" s="217"/>
      <c r="I23" s="217"/>
      <c r="J23" s="217"/>
      <c r="K23" s="217"/>
      <c r="L23" s="217"/>
      <c r="M23" s="217"/>
      <c r="N23" s="217"/>
      <c r="O23" s="273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84"/>
      <c r="AE23" s="84"/>
      <c r="AF23" s="84"/>
      <c r="AG23" s="84" t="s">
        <v>41</v>
      </c>
      <c r="AH23" s="84"/>
      <c r="AI23" s="84"/>
      <c r="AJ23" s="84"/>
      <c r="AK23" s="84" t="s">
        <v>41</v>
      </c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</row>
    <row r="24" spans="1:81" s="86" customFormat="1" ht="56.1" customHeight="1" x14ac:dyDescent="0.25">
      <c r="A24" s="87">
        <v>17</v>
      </c>
      <c r="B24" s="188" t="s">
        <v>107</v>
      </c>
      <c r="C24" s="188" t="s">
        <v>54</v>
      </c>
      <c r="D24" s="313">
        <v>10</v>
      </c>
      <c r="E24" s="228"/>
      <c r="F24" s="228"/>
      <c r="G24" s="228"/>
      <c r="H24" s="217"/>
      <c r="I24" s="217"/>
      <c r="J24" s="217"/>
      <c r="K24" s="217">
        <v>1</v>
      </c>
      <c r="L24" s="217"/>
      <c r="M24" s="217"/>
      <c r="N24" s="217"/>
      <c r="O24" s="273"/>
      <c r="P24" s="145"/>
      <c r="Q24" s="145"/>
      <c r="R24" s="145"/>
      <c r="S24" s="145"/>
      <c r="T24" s="145"/>
      <c r="U24" s="145"/>
      <c r="V24" s="145" t="s">
        <v>41</v>
      </c>
      <c r="W24" s="145" t="s">
        <v>41</v>
      </c>
      <c r="X24" s="145" t="s">
        <v>41</v>
      </c>
      <c r="Y24" s="145"/>
      <c r="Z24" s="145" t="s">
        <v>41</v>
      </c>
      <c r="AA24" s="145" t="s">
        <v>41</v>
      </c>
      <c r="AB24" s="145"/>
      <c r="AC24" s="145" t="s">
        <v>41</v>
      </c>
      <c r="AD24" s="84"/>
      <c r="AE24" s="84" t="s">
        <v>41</v>
      </c>
      <c r="AF24" s="84"/>
      <c r="AG24" s="84"/>
      <c r="AH24" s="84"/>
      <c r="AI24" s="84"/>
      <c r="AJ24" s="84" t="s">
        <v>41</v>
      </c>
      <c r="AK24" s="84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</row>
    <row r="25" spans="1:81" s="82" customFormat="1" ht="56.1" customHeight="1" x14ac:dyDescent="0.25">
      <c r="A25" s="87">
        <v>18</v>
      </c>
      <c r="B25" s="188" t="s">
        <v>101</v>
      </c>
      <c r="C25" s="188" t="s">
        <v>54</v>
      </c>
      <c r="D25" s="263">
        <v>5</v>
      </c>
      <c r="E25" s="228"/>
      <c r="F25" s="228"/>
      <c r="G25" s="228"/>
      <c r="H25" s="217"/>
      <c r="I25" s="217"/>
      <c r="J25" s="217"/>
      <c r="K25" s="217">
        <v>1</v>
      </c>
      <c r="L25" s="274"/>
      <c r="M25" s="217"/>
      <c r="N25" s="217"/>
      <c r="O25" s="274"/>
      <c r="P25" s="145" t="s">
        <v>41</v>
      </c>
      <c r="Q25" s="145" t="s">
        <v>41</v>
      </c>
      <c r="R25" s="145" t="s">
        <v>41</v>
      </c>
      <c r="S25" s="145" t="s">
        <v>41</v>
      </c>
      <c r="T25" s="145"/>
      <c r="U25" s="145"/>
      <c r="V25" s="145"/>
      <c r="W25" s="145" t="s">
        <v>41</v>
      </c>
      <c r="X25" s="145" t="s">
        <v>41</v>
      </c>
      <c r="Y25" s="145"/>
      <c r="Z25" s="145"/>
      <c r="AA25" s="145" t="s">
        <v>41</v>
      </c>
      <c r="AB25" s="145"/>
      <c r="AC25" s="145"/>
      <c r="AD25" s="81" t="s">
        <v>41</v>
      </c>
      <c r="AE25" s="81"/>
      <c r="AF25" s="81"/>
      <c r="AG25" s="81"/>
      <c r="AH25" s="81"/>
      <c r="AI25" s="81" t="s">
        <v>41</v>
      </c>
      <c r="AJ25" s="81"/>
      <c r="AK25" s="81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</row>
    <row r="26" spans="1:81" s="82" customFormat="1" ht="56.1" customHeight="1" x14ac:dyDescent="0.25">
      <c r="A26" s="87">
        <v>19</v>
      </c>
      <c r="B26" s="188" t="s">
        <v>165</v>
      </c>
      <c r="C26" s="188" t="s">
        <v>54</v>
      </c>
      <c r="D26" s="314">
        <v>5</v>
      </c>
      <c r="E26" s="228"/>
      <c r="F26" s="228"/>
      <c r="G26" s="228"/>
      <c r="H26" s="217">
        <v>1</v>
      </c>
      <c r="I26" s="217"/>
      <c r="J26" s="217"/>
      <c r="K26" s="217"/>
      <c r="L26" s="274">
        <v>1</v>
      </c>
      <c r="M26" s="217"/>
      <c r="N26" s="217"/>
      <c r="O26" s="274"/>
      <c r="P26" s="145" t="s">
        <v>41</v>
      </c>
      <c r="Q26" s="145"/>
      <c r="R26" s="145"/>
      <c r="S26" s="145"/>
      <c r="T26" s="145" t="s">
        <v>41</v>
      </c>
      <c r="U26" s="145" t="s">
        <v>41</v>
      </c>
      <c r="V26" s="145" t="s">
        <v>41</v>
      </c>
      <c r="W26" s="145" t="s">
        <v>41</v>
      </c>
      <c r="X26" s="145" t="s">
        <v>41</v>
      </c>
      <c r="Y26" s="145" t="s">
        <v>41</v>
      </c>
      <c r="Z26" s="145" t="s">
        <v>41</v>
      </c>
      <c r="AA26" s="145" t="s">
        <v>41</v>
      </c>
      <c r="AB26" s="145"/>
      <c r="AC26" s="145" t="s">
        <v>41</v>
      </c>
      <c r="AD26" s="81" t="s">
        <v>41</v>
      </c>
      <c r="AE26" s="81"/>
      <c r="AF26" s="81"/>
      <c r="AG26" s="81"/>
      <c r="AH26" s="81"/>
      <c r="AI26" s="81" t="s">
        <v>41</v>
      </c>
      <c r="AJ26" s="81"/>
      <c r="AK26" s="81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</row>
    <row r="27" spans="1:81" s="82" customFormat="1" ht="56.1" customHeight="1" x14ac:dyDescent="0.25">
      <c r="A27" s="87">
        <v>20</v>
      </c>
      <c r="B27" s="188" t="s">
        <v>110</v>
      </c>
      <c r="C27" s="188" t="s">
        <v>54</v>
      </c>
      <c r="D27" s="314">
        <v>240</v>
      </c>
      <c r="E27" s="228"/>
      <c r="F27" s="228"/>
      <c r="G27" s="228"/>
      <c r="H27" s="217"/>
      <c r="I27" s="217"/>
      <c r="J27" s="217"/>
      <c r="K27" s="217"/>
      <c r="L27" s="274"/>
      <c r="M27" s="217"/>
      <c r="N27" s="217"/>
      <c r="O27" s="274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81"/>
      <c r="AE27" s="81"/>
      <c r="AF27" s="81"/>
      <c r="AG27" s="81" t="s">
        <v>41</v>
      </c>
      <c r="AH27" s="81"/>
      <c r="AI27" s="81"/>
      <c r="AJ27" s="81"/>
      <c r="AK27" s="81" t="s">
        <v>41</v>
      </c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</row>
    <row r="28" spans="1:81" s="82" customFormat="1" ht="56.1" customHeight="1" x14ac:dyDescent="0.25">
      <c r="A28" s="87">
        <v>21</v>
      </c>
      <c r="B28" s="188" t="s">
        <v>162</v>
      </c>
      <c r="C28" s="188" t="s">
        <v>54</v>
      </c>
      <c r="D28" s="314">
        <v>10</v>
      </c>
      <c r="E28" s="228"/>
      <c r="F28" s="228"/>
      <c r="G28" s="228"/>
      <c r="H28" s="217">
        <v>1</v>
      </c>
      <c r="I28" s="217"/>
      <c r="J28" s="217"/>
      <c r="K28" s="217"/>
      <c r="L28" s="274"/>
      <c r="M28" s="217"/>
      <c r="N28" s="217"/>
      <c r="O28" s="274"/>
      <c r="P28" s="145"/>
      <c r="Q28" s="145"/>
      <c r="R28" s="145"/>
      <c r="S28" s="145"/>
      <c r="T28" s="145"/>
      <c r="U28" s="145"/>
      <c r="V28" s="145"/>
      <c r="W28" s="145" t="s">
        <v>41</v>
      </c>
      <c r="X28" s="145"/>
      <c r="Y28" s="145"/>
      <c r="Z28" s="145"/>
      <c r="AA28" s="145"/>
      <c r="AB28" s="145"/>
      <c r="AC28" s="145"/>
      <c r="AD28" s="81"/>
      <c r="AE28" s="81"/>
      <c r="AF28" s="81" t="s">
        <v>41</v>
      </c>
      <c r="AG28" s="81"/>
      <c r="AH28" s="81"/>
      <c r="AI28" s="81" t="s">
        <v>41</v>
      </c>
      <c r="AJ28" s="81"/>
      <c r="AK28" s="81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</row>
    <row r="29" spans="1:81" s="82" customFormat="1" ht="56.1" customHeight="1" x14ac:dyDescent="0.25">
      <c r="A29" s="87">
        <v>22</v>
      </c>
      <c r="B29" s="188" t="s">
        <v>163</v>
      </c>
      <c r="C29" s="188" t="s">
        <v>37</v>
      </c>
      <c r="D29" s="232">
        <v>5</v>
      </c>
      <c r="E29" s="278"/>
      <c r="F29" s="278"/>
      <c r="G29" s="278">
        <v>1</v>
      </c>
      <c r="H29" s="217"/>
      <c r="I29" s="217"/>
      <c r="J29" s="217"/>
      <c r="K29" s="217"/>
      <c r="L29" s="274"/>
      <c r="M29" s="217"/>
      <c r="N29" s="217"/>
      <c r="O29" s="274"/>
      <c r="P29" s="81" t="s">
        <v>41</v>
      </c>
      <c r="Q29" s="81" t="s">
        <v>41</v>
      </c>
      <c r="R29" s="81" t="s">
        <v>41</v>
      </c>
      <c r="S29" s="81" t="s">
        <v>41</v>
      </c>
      <c r="T29" s="81"/>
      <c r="U29" s="81" t="s">
        <v>41</v>
      </c>
      <c r="V29" s="81" t="s">
        <v>41</v>
      </c>
      <c r="W29" s="81" t="s">
        <v>41</v>
      </c>
      <c r="X29" s="81" t="s">
        <v>41</v>
      </c>
      <c r="Y29" s="81"/>
      <c r="Z29" s="81" t="s">
        <v>41</v>
      </c>
      <c r="AA29" s="81" t="s">
        <v>41</v>
      </c>
      <c r="AB29" s="81"/>
      <c r="AC29" s="81" t="s">
        <v>41</v>
      </c>
      <c r="AD29" s="81" t="s">
        <v>41</v>
      </c>
      <c r="AE29" s="81"/>
      <c r="AF29" s="81"/>
      <c r="AG29" s="81"/>
      <c r="AH29" s="81"/>
      <c r="AI29" s="81" t="s">
        <v>41</v>
      </c>
      <c r="AJ29" s="81"/>
      <c r="AK29" s="81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</row>
    <row r="30" spans="1:81" s="82" customFormat="1" ht="56.1" customHeight="1" x14ac:dyDescent="0.25">
      <c r="A30" s="87">
        <v>23</v>
      </c>
      <c r="B30" s="188" t="s">
        <v>96</v>
      </c>
      <c r="C30" s="188" t="s">
        <v>37</v>
      </c>
      <c r="D30" s="232">
        <v>15</v>
      </c>
      <c r="E30" s="278"/>
      <c r="F30" s="278"/>
      <c r="G30" s="278">
        <v>1</v>
      </c>
      <c r="H30" s="217"/>
      <c r="I30" s="217"/>
      <c r="J30" s="217"/>
      <c r="K30" s="217"/>
      <c r="L30" s="274">
        <v>2</v>
      </c>
      <c r="M30" s="217"/>
      <c r="N30" s="217"/>
      <c r="O30" s="274"/>
      <c r="P30" s="81"/>
      <c r="Q30" s="81"/>
      <c r="R30" s="81"/>
      <c r="S30" s="81"/>
      <c r="T30" s="81" t="s">
        <v>41</v>
      </c>
      <c r="U30" s="81" t="s">
        <v>41</v>
      </c>
      <c r="V30" s="81" t="s">
        <v>41</v>
      </c>
      <c r="W30" s="81" t="s">
        <v>41</v>
      </c>
      <c r="X30" s="81" t="s">
        <v>41</v>
      </c>
      <c r="Y30" s="81" t="s">
        <v>41</v>
      </c>
      <c r="Z30" s="81" t="s">
        <v>41</v>
      </c>
      <c r="AA30" s="81" t="s">
        <v>41</v>
      </c>
      <c r="AB30" s="81"/>
      <c r="AC30" s="81" t="s">
        <v>41</v>
      </c>
      <c r="AD30" s="81" t="s">
        <v>41</v>
      </c>
      <c r="AE30" s="81"/>
      <c r="AF30" s="81"/>
      <c r="AG30" s="81"/>
      <c r="AH30" s="81"/>
      <c r="AI30" s="81" t="s">
        <v>41</v>
      </c>
      <c r="AJ30" s="81"/>
      <c r="AK30" s="81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</row>
    <row r="31" spans="1:81" s="82" customFormat="1" ht="56.1" customHeight="1" x14ac:dyDescent="0.25">
      <c r="A31" s="87">
        <v>24</v>
      </c>
      <c r="B31" s="188" t="s">
        <v>164</v>
      </c>
      <c r="C31" s="188" t="s">
        <v>37</v>
      </c>
      <c r="D31" s="232">
        <v>5</v>
      </c>
      <c r="E31" s="278"/>
      <c r="F31" s="278"/>
      <c r="G31" s="278">
        <v>1</v>
      </c>
      <c r="H31" s="217"/>
      <c r="I31" s="217"/>
      <c r="J31" s="217"/>
      <c r="K31" s="217"/>
      <c r="L31" s="274"/>
      <c r="M31" s="217">
        <v>1</v>
      </c>
      <c r="N31" s="217"/>
      <c r="O31" s="274">
        <v>1</v>
      </c>
      <c r="P31" s="81" t="s">
        <v>41</v>
      </c>
      <c r="Q31" s="81"/>
      <c r="R31" s="81"/>
      <c r="S31" s="81"/>
      <c r="T31" s="81"/>
      <c r="U31" s="81" t="s">
        <v>41</v>
      </c>
      <c r="V31" s="81" t="s">
        <v>41</v>
      </c>
      <c r="W31" s="81" t="s">
        <v>41</v>
      </c>
      <c r="X31" s="81" t="s">
        <v>41</v>
      </c>
      <c r="Y31" s="81"/>
      <c r="Z31" s="81" t="s">
        <v>41</v>
      </c>
      <c r="AA31" s="81" t="s">
        <v>41</v>
      </c>
      <c r="AB31" s="81" t="s">
        <v>41</v>
      </c>
      <c r="AC31" s="81" t="s">
        <v>41</v>
      </c>
      <c r="AD31" s="81" t="s">
        <v>41</v>
      </c>
      <c r="AE31" s="81"/>
      <c r="AF31" s="81"/>
      <c r="AG31" s="81"/>
      <c r="AH31" s="81"/>
      <c r="AI31" s="81" t="s">
        <v>41</v>
      </c>
      <c r="AJ31" s="81"/>
      <c r="AK31" s="81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</row>
    <row r="32" spans="1:81" s="82" customFormat="1" ht="56.1" customHeight="1" x14ac:dyDescent="0.25">
      <c r="A32" s="87">
        <v>25</v>
      </c>
      <c r="B32" s="188" t="s">
        <v>114</v>
      </c>
      <c r="C32" s="188" t="s">
        <v>37</v>
      </c>
      <c r="D32" s="232">
        <v>240</v>
      </c>
      <c r="E32" s="281"/>
      <c r="F32" s="281"/>
      <c r="G32" s="281"/>
      <c r="H32" s="217"/>
      <c r="I32" s="217"/>
      <c r="J32" s="217"/>
      <c r="K32" s="217"/>
      <c r="L32" s="274"/>
      <c r="M32" s="217"/>
      <c r="N32" s="217"/>
      <c r="O32" s="274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 t="s">
        <v>41</v>
      </c>
      <c r="AH32" s="81"/>
      <c r="AI32" s="81"/>
      <c r="AJ32" s="81"/>
      <c r="AK32" s="81" t="s">
        <v>41</v>
      </c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</row>
    <row r="33" spans="1:79" s="93" customFormat="1" x14ac:dyDescent="0.25">
      <c r="A33" s="365" t="s">
        <v>33</v>
      </c>
      <c r="B33" s="365"/>
      <c r="C33" s="365"/>
      <c r="D33" s="90">
        <f>SUM(D8:D32)</f>
        <v>3610</v>
      </c>
      <c r="E33" s="90">
        <f>SUM(E8:E32)</f>
        <v>4</v>
      </c>
      <c r="F33" s="90"/>
      <c r="G33" s="90">
        <f t="shared" ref="G33:M33" si="0">SUM(G8:G32)</f>
        <v>3</v>
      </c>
      <c r="H33" s="90">
        <f t="shared" si="0"/>
        <v>3</v>
      </c>
      <c r="I33" s="90">
        <f t="shared" si="0"/>
        <v>2</v>
      </c>
      <c r="J33" s="90">
        <f t="shared" si="0"/>
        <v>3</v>
      </c>
      <c r="K33" s="90">
        <f t="shared" si="0"/>
        <v>2</v>
      </c>
      <c r="L33" s="90">
        <f t="shared" si="0"/>
        <v>9</v>
      </c>
      <c r="M33" s="90">
        <f t="shared" si="0"/>
        <v>1</v>
      </c>
      <c r="N33" s="90"/>
      <c r="O33" s="90">
        <f>SUM(O8:O32)</f>
        <v>1</v>
      </c>
      <c r="P33" s="91">
        <f>+COUNTA(P8:P32)</f>
        <v>11</v>
      </c>
      <c r="Q33" s="91">
        <f t="shared" ref="Q33:AK33" si="1">+COUNTA(Q8:Q32)</f>
        <v>6</v>
      </c>
      <c r="R33" s="91">
        <f t="shared" si="1"/>
        <v>6</v>
      </c>
      <c r="S33" s="91">
        <f t="shared" si="1"/>
        <v>6</v>
      </c>
      <c r="T33" s="91">
        <f t="shared" si="1"/>
        <v>5</v>
      </c>
      <c r="U33" s="91">
        <f t="shared" si="1"/>
        <v>9</v>
      </c>
      <c r="V33" s="91">
        <f t="shared" si="1"/>
        <v>12</v>
      </c>
      <c r="W33" s="91">
        <f t="shared" si="1"/>
        <v>17</v>
      </c>
      <c r="X33" s="91">
        <f t="shared" si="1"/>
        <v>16</v>
      </c>
      <c r="Y33" s="91">
        <f t="shared" si="1"/>
        <v>5</v>
      </c>
      <c r="Z33" s="91">
        <f t="shared" si="1"/>
        <v>12</v>
      </c>
      <c r="AA33" s="91">
        <f t="shared" si="1"/>
        <v>16</v>
      </c>
      <c r="AB33" s="91">
        <f t="shared" si="1"/>
        <v>1</v>
      </c>
      <c r="AC33" s="91">
        <f t="shared" si="1"/>
        <v>12</v>
      </c>
      <c r="AD33" s="91">
        <f t="shared" si="1"/>
        <v>12</v>
      </c>
      <c r="AE33" s="91">
        <f t="shared" si="1"/>
        <v>4</v>
      </c>
      <c r="AF33" s="91">
        <f t="shared" si="1"/>
        <v>2</v>
      </c>
      <c r="AG33" s="91">
        <f t="shared" si="1"/>
        <v>7</v>
      </c>
      <c r="AH33" s="91">
        <f t="shared" si="1"/>
        <v>0</v>
      </c>
      <c r="AI33" s="91">
        <f t="shared" si="1"/>
        <v>15</v>
      </c>
      <c r="AJ33" s="91">
        <f t="shared" si="1"/>
        <v>3</v>
      </c>
      <c r="AK33" s="91">
        <f t="shared" si="1"/>
        <v>7</v>
      </c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</row>
    <row r="34" spans="1:79" x14ac:dyDescent="0.25">
      <c r="AI34" s="74"/>
      <c r="AJ34" s="74"/>
      <c r="AK34" s="74"/>
    </row>
    <row r="35" spans="1:79" x14ac:dyDescent="0.25">
      <c r="B35" s="96"/>
      <c r="C35" s="133" t="s">
        <v>34</v>
      </c>
      <c r="D35" s="91">
        <f>ROUNDUP((D33/60/8),0)</f>
        <v>8</v>
      </c>
      <c r="E35" s="94"/>
      <c r="F35" s="94"/>
      <c r="G35" s="94"/>
      <c r="AI35" s="74"/>
      <c r="AJ35" s="74"/>
      <c r="AK35" s="74"/>
    </row>
    <row r="36" spans="1:79" s="74" customFormat="1" x14ac:dyDescent="0.25">
      <c r="A36" s="72"/>
      <c r="B36" s="72"/>
      <c r="C36" s="93"/>
      <c r="D36" s="97"/>
      <c r="E36" s="94"/>
      <c r="F36" s="94"/>
      <c r="G36" s="94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</row>
    <row r="37" spans="1:79" s="74" customFormat="1" x14ac:dyDescent="0.25">
      <c r="A37" s="72"/>
      <c r="B37" s="72"/>
      <c r="C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</row>
  </sheetData>
  <mergeCells count="27">
    <mergeCell ref="AH5:AH6"/>
    <mergeCell ref="AI5:AI7"/>
    <mergeCell ref="A33:C33"/>
    <mergeCell ref="AJ5:AJ7"/>
    <mergeCell ref="AK5:AK7"/>
    <mergeCell ref="E6:K6"/>
    <mergeCell ref="L6:M6"/>
    <mergeCell ref="P6:T6"/>
    <mergeCell ref="V6:Z6"/>
    <mergeCell ref="AA6:AC6"/>
    <mergeCell ref="N6:O6"/>
    <mergeCell ref="A1:AK1"/>
    <mergeCell ref="A2:AK2"/>
    <mergeCell ref="A4:A7"/>
    <mergeCell ref="B4:B7"/>
    <mergeCell ref="C4:C7"/>
    <mergeCell ref="D4:D7"/>
    <mergeCell ref="E4:O4"/>
    <mergeCell ref="P4:AC4"/>
    <mergeCell ref="AD4:AH4"/>
    <mergeCell ref="AI4:AK4"/>
    <mergeCell ref="E5:O5"/>
    <mergeCell ref="P5:AC5"/>
    <mergeCell ref="AD5:AD6"/>
    <mergeCell ref="AE5:AE6"/>
    <mergeCell ref="AF5:AF6"/>
    <mergeCell ref="AG5:AG6"/>
  </mergeCells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CE43"/>
  <sheetViews>
    <sheetView zoomScale="50" zoomScaleNormal="50" workbookViewId="0">
      <pane xSplit="2" ySplit="7" topLeftCell="C21" activePane="bottomRight" state="frozen"/>
      <selection pane="topRight" activeCell="C1" sqref="C1"/>
      <selection pane="bottomLeft" activeCell="A8" sqref="A8"/>
      <selection pane="bottomRight" activeCell="I26" sqref="I26"/>
    </sheetView>
  </sheetViews>
  <sheetFormatPr baseColWidth="10" defaultColWidth="13.33203125" defaultRowHeight="15.75" x14ac:dyDescent="0.25"/>
  <cols>
    <col min="1" max="1" width="11.83203125" style="166" customWidth="1"/>
    <col min="2" max="2" width="71.5" style="166" customWidth="1"/>
    <col min="3" max="3" width="51.5" style="166" customWidth="1"/>
    <col min="4" max="4" width="10.1640625" style="194" customWidth="1"/>
    <col min="5" max="8" width="7" style="167" customWidth="1"/>
    <col min="9" max="9" width="9.83203125" style="167" customWidth="1"/>
    <col min="10" max="10" width="11.33203125" style="167" customWidth="1"/>
    <col min="11" max="11" width="8.6640625" style="167" customWidth="1"/>
    <col min="12" max="12" width="7.33203125" style="167" customWidth="1"/>
    <col min="13" max="13" width="6.6640625" style="167" customWidth="1"/>
    <col min="14" max="14" width="14.6640625" style="167" customWidth="1"/>
    <col min="15" max="15" width="14" style="167" customWidth="1"/>
    <col min="16" max="21" width="7" style="167" customWidth="1"/>
    <col min="22" max="22" width="30" style="167" customWidth="1"/>
    <col min="23" max="34" width="7" style="167" customWidth="1"/>
    <col min="35" max="35" width="6.5" style="167" customWidth="1"/>
    <col min="36" max="38" width="7" style="166" customWidth="1"/>
    <col min="39" max="16384" width="13.33203125" style="166"/>
  </cols>
  <sheetData>
    <row r="1" spans="1:83" ht="27" customHeight="1" x14ac:dyDescent="0.25">
      <c r="A1" s="436" t="s">
        <v>40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8"/>
    </row>
    <row r="2" spans="1:83" ht="33.75" customHeight="1" x14ac:dyDescent="0.25">
      <c r="A2" s="436" t="s">
        <v>167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8"/>
    </row>
    <row r="4" spans="1:83" s="168" customFormat="1" ht="15.75" customHeight="1" x14ac:dyDescent="0.2">
      <c r="A4" s="439" t="s">
        <v>0</v>
      </c>
      <c r="B4" s="381" t="s">
        <v>1</v>
      </c>
      <c r="C4" s="439" t="s">
        <v>2</v>
      </c>
      <c r="D4" s="429" t="s">
        <v>3</v>
      </c>
      <c r="E4" s="432" t="s">
        <v>4</v>
      </c>
      <c r="F4" s="433"/>
      <c r="G4" s="433"/>
      <c r="H4" s="433"/>
      <c r="I4" s="433"/>
      <c r="J4" s="433"/>
      <c r="K4" s="433"/>
      <c r="L4" s="433"/>
      <c r="M4" s="433"/>
      <c r="N4" s="433"/>
      <c r="O4" s="434"/>
      <c r="P4" s="435" t="s">
        <v>5</v>
      </c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2" t="s">
        <v>6</v>
      </c>
      <c r="AF4" s="433"/>
      <c r="AG4" s="433"/>
      <c r="AH4" s="433"/>
      <c r="AI4" s="434"/>
      <c r="AJ4" s="432" t="s">
        <v>7</v>
      </c>
      <c r="AK4" s="433"/>
      <c r="AL4" s="434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</row>
    <row r="5" spans="1:83" s="168" customFormat="1" ht="15.75" customHeight="1" x14ac:dyDescent="0.2">
      <c r="A5" s="440"/>
      <c r="B5" s="381"/>
      <c r="C5" s="440"/>
      <c r="D5" s="431"/>
      <c r="E5" s="432" t="s">
        <v>8</v>
      </c>
      <c r="F5" s="433"/>
      <c r="G5" s="433"/>
      <c r="H5" s="433"/>
      <c r="I5" s="433"/>
      <c r="J5" s="433"/>
      <c r="K5" s="433"/>
      <c r="L5" s="433"/>
      <c r="M5" s="433"/>
      <c r="N5" s="433"/>
      <c r="O5" s="434"/>
      <c r="P5" s="435" t="s">
        <v>9</v>
      </c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  <c r="AE5" s="429" t="s">
        <v>10</v>
      </c>
      <c r="AF5" s="429" t="s">
        <v>11</v>
      </c>
      <c r="AG5" s="429" t="s">
        <v>12</v>
      </c>
      <c r="AH5" s="429" t="s">
        <v>13</v>
      </c>
      <c r="AI5" s="429" t="s">
        <v>14</v>
      </c>
      <c r="AJ5" s="429" t="s">
        <v>15</v>
      </c>
      <c r="AK5" s="429" t="s">
        <v>16</v>
      </c>
      <c r="AL5" s="429" t="s">
        <v>17</v>
      </c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</row>
    <row r="6" spans="1:83" s="168" customFormat="1" ht="92.25" customHeight="1" x14ac:dyDescent="0.2">
      <c r="A6" s="440"/>
      <c r="B6" s="381"/>
      <c r="C6" s="440"/>
      <c r="D6" s="431"/>
      <c r="E6" s="432" t="s">
        <v>18</v>
      </c>
      <c r="F6" s="433"/>
      <c r="G6" s="433"/>
      <c r="H6" s="433"/>
      <c r="I6" s="433"/>
      <c r="J6" s="434"/>
      <c r="K6" s="432" t="s">
        <v>19</v>
      </c>
      <c r="L6" s="433"/>
      <c r="M6" s="434"/>
      <c r="N6" s="432" t="s">
        <v>20</v>
      </c>
      <c r="O6" s="434"/>
      <c r="P6" s="435" t="s">
        <v>21</v>
      </c>
      <c r="Q6" s="435"/>
      <c r="R6" s="435"/>
      <c r="S6" s="435"/>
      <c r="T6" s="435"/>
      <c r="U6" s="435"/>
      <c r="V6" s="169" t="s">
        <v>22</v>
      </c>
      <c r="W6" s="435" t="s">
        <v>168</v>
      </c>
      <c r="X6" s="435"/>
      <c r="Y6" s="435"/>
      <c r="Z6" s="435"/>
      <c r="AA6" s="435"/>
      <c r="AB6" s="432" t="s">
        <v>61</v>
      </c>
      <c r="AC6" s="433"/>
      <c r="AD6" s="434"/>
      <c r="AE6" s="430"/>
      <c r="AF6" s="430"/>
      <c r="AG6" s="430"/>
      <c r="AH6" s="430"/>
      <c r="AI6" s="430"/>
      <c r="AJ6" s="431"/>
      <c r="AK6" s="431"/>
      <c r="AL6" s="431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</row>
    <row r="7" spans="1:83" s="168" customFormat="1" ht="177" customHeight="1" x14ac:dyDescent="0.2">
      <c r="A7" s="441"/>
      <c r="B7" s="382"/>
      <c r="C7" s="441"/>
      <c r="D7" s="430"/>
      <c r="E7" s="76" t="s">
        <v>38</v>
      </c>
      <c r="F7" s="76" t="s">
        <v>39</v>
      </c>
      <c r="G7" s="76" t="s">
        <v>23</v>
      </c>
      <c r="H7" s="24" t="s">
        <v>48</v>
      </c>
      <c r="I7" s="10" t="s">
        <v>56</v>
      </c>
      <c r="J7" s="10" t="s">
        <v>169</v>
      </c>
      <c r="K7" s="170" t="s">
        <v>170</v>
      </c>
      <c r="L7" s="171" t="s">
        <v>52</v>
      </c>
      <c r="M7" s="171" t="s">
        <v>24</v>
      </c>
      <c r="N7" s="171" t="s">
        <v>25</v>
      </c>
      <c r="O7" s="171" t="s">
        <v>53</v>
      </c>
      <c r="P7" s="172" t="s">
        <v>26</v>
      </c>
      <c r="Q7" s="173" t="s">
        <v>171</v>
      </c>
      <c r="R7" s="172" t="s">
        <v>36</v>
      </c>
      <c r="S7" s="172" t="s">
        <v>35</v>
      </c>
      <c r="T7" s="174" t="s">
        <v>57</v>
      </c>
      <c r="U7" s="172" t="s">
        <v>27</v>
      </c>
      <c r="V7" s="175" t="s">
        <v>172</v>
      </c>
      <c r="W7" s="172" t="s">
        <v>28</v>
      </c>
      <c r="X7" s="172" t="s">
        <v>29</v>
      </c>
      <c r="Y7" s="172" t="s">
        <v>30</v>
      </c>
      <c r="Z7" s="172" t="s">
        <v>31</v>
      </c>
      <c r="AA7" s="176" t="s">
        <v>32</v>
      </c>
      <c r="AB7" s="177" t="s">
        <v>58</v>
      </c>
      <c r="AC7" s="177" t="s">
        <v>59</v>
      </c>
      <c r="AD7" s="177" t="s">
        <v>60</v>
      </c>
      <c r="AE7" s="178"/>
      <c r="AF7" s="178"/>
      <c r="AG7" s="178"/>
      <c r="AH7" s="178"/>
      <c r="AI7" s="178"/>
      <c r="AJ7" s="430"/>
      <c r="AK7" s="430"/>
      <c r="AL7" s="430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</row>
    <row r="8" spans="1:83" s="182" customFormat="1" ht="39" customHeight="1" x14ac:dyDescent="0.25">
      <c r="A8" s="179">
        <v>1</v>
      </c>
      <c r="B8" s="2" t="s">
        <v>102</v>
      </c>
      <c r="C8" s="2" t="s">
        <v>37</v>
      </c>
      <c r="D8" s="27">
        <v>5</v>
      </c>
      <c r="E8" s="148">
        <v>1</v>
      </c>
      <c r="F8" s="148"/>
      <c r="G8" s="148"/>
      <c r="H8" s="148"/>
      <c r="I8" s="148"/>
      <c r="J8" s="148"/>
      <c r="K8" s="148"/>
      <c r="L8" s="148"/>
      <c r="M8" s="148"/>
      <c r="N8" s="180"/>
      <c r="O8" s="180"/>
      <c r="P8" s="145"/>
      <c r="Q8" s="145"/>
      <c r="R8" s="145"/>
      <c r="S8" s="145"/>
      <c r="T8" s="145"/>
      <c r="U8" s="145"/>
      <c r="V8" s="145"/>
      <c r="W8" s="145"/>
      <c r="X8" s="145" t="s">
        <v>41</v>
      </c>
      <c r="Y8" s="145" t="s">
        <v>41</v>
      </c>
      <c r="Z8" s="145"/>
      <c r="AA8" s="145"/>
      <c r="AB8" s="145" t="s">
        <v>41</v>
      </c>
      <c r="AC8" s="145"/>
      <c r="AD8" s="145"/>
      <c r="AE8" s="181" t="s">
        <v>41</v>
      </c>
      <c r="AF8" s="181"/>
      <c r="AG8" s="181"/>
      <c r="AH8" s="181"/>
      <c r="AI8" s="181"/>
      <c r="AJ8" s="181" t="s">
        <v>41</v>
      </c>
      <c r="AK8" s="181"/>
      <c r="AL8" s="181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</row>
    <row r="9" spans="1:83" s="182" customFormat="1" ht="40.5" customHeight="1" x14ac:dyDescent="0.25">
      <c r="A9" s="179">
        <v>2</v>
      </c>
      <c r="B9" s="2" t="s">
        <v>173</v>
      </c>
      <c r="C9" s="2" t="s">
        <v>37</v>
      </c>
      <c r="D9" s="27">
        <v>10</v>
      </c>
      <c r="E9" s="148">
        <v>1</v>
      </c>
      <c r="F9" s="148"/>
      <c r="G9" s="148"/>
      <c r="H9" s="148"/>
      <c r="I9" s="148"/>
      <c r="J9" s="148"/>
      <c r="K9" s="148"/>
      <c r="L9" s="148"/>
      <c r="M9" s="148"/>
      <c r="N9" s="180"/>
      <c r="O9" s="180"/>
      <c r="P9" s="145" t="s">
        <v>41</v>
      </c>
      <c r="Q9" s="145"/>
      <c r="R9" s="145"/>
      <c r="S9" s="145"/>
      <c r="T9" s="145"/>
      <c r="U9" s="145"/>
      <c r="V9" s="145"/>
      <c r="W9" s="145"/>
      <c r="X9" s="145" t="s">
        <v>41</v>
      </c>
      <c r="Y9" s="145" t="s">
        <v>41</v>
      </c>
      <c r="Z9" s="145"/>
      <c r="AA9" s="145"/>
      <c r="AB9" s="145" t="s">
        <v>41</v>
      </c>
      <c r="AC9" s="145"/>
      <c r="AD9" s="145"/>
      <c r="AE9" s="181"/>
      <c r="AF9" s="181" t="s">
        <v>41</v>
      </c>
      <c r="AG9" s="181"/>
      <c r="AH9" s="181"/>
      <c r="AI9" s="181"/>
      <c r="AJ9" s="181"/>
      <c r="AK9" s="181" t="s">
        <v>41</v>
      </c>
      <c r="AL9" s="181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</row>
    <row r="10" spans="1:83" s="182" customFormat="1" ht="44.25" customHeight="1" x14ac:dyDescent="0.25">
      <c r="A10" s="179">
        <v>3</v>
      </c>
      <c r="B10" s="2" t="s">
        <v>174</v>
      </c>
      <c r="C10" s="2" t="s">
        <v>37</v>
      </c>
      <c r="D10" s="27">
        <v>5</v>
      </c>
      <c r="E10" s="148">
        <v>1</v>
      </c>
      <c r="F10" s="148"/>
      <c r="G10" s="148"/>
      <c r="H10" s="148"/>
      <c r="I10" s="148"/>
      <c r="J10" s="148"/>
      <c r="K10" s="148">
        <v>2</v>
      </c>
      <c r="L10" s="148"/>
      <c r="M10" s="148"/>
      <c r="N10" s="180"/>
      <c r="O10" s="180"/>
      <c r="P10" s="145" t="s">
        <v>41</v>
      </c>
      <c r="Q10" s="145" t="s">
        <v>41</v>
      </c>
      <c r="R10" s="145" t="s">
        <v>41</v>
      </c>
      <c r="S10" s="145" t="s">
        <v>41</v>
      </c>
      <c r="T10" s="145" t="s">
        <v>41</v>
      </c>
      <c r="U10" s="145" t="s">
        <v>41</v>
      </c>
      <c r="V10" s="145" t="s">
        <v>41</v>
      </c>
      <c r="W10" s="145" t="s">
        <v>41</v>
      </c>
      <c r="X10" s="145" t="s">
        <v>41</v>
      </c>
      <c r="Y10" s="145" t="s">
        <v>41</v>
      </c>
      <c r="Z10" s="145" t="s">
        <v>41</v>
      </c>
      <c r="AA10" s="145" t="s">
        <v>41</v>
      </c>
      <c r="AB10" s="145" t="s">
        <v>41</v>
      </c>
      <c r="AC10" s="145"/>
      <c r="AD10" s="145" t="s">
        <v>41</v>
      </c>
      <c r="AE10" s="181" t="s">
        <v>41</v>
      </c>
      <c r="AF10" s="181"/>
      <c r="AG10" s="181"/>
      <c r="AH10" s="181"/>
      <c r="AI10" s="181"/>
      <c r="AJ10" s="181" t="s">
        <v>41</v>
      </c>
      <c r="AK10" s="181"/>
      <c r="AL10" s="181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</row>
    <row r="11" spans="1:83" s="182" customFormat="1" ht="81" customHeight="1" x14ac:dyDescent="0.25">
      <c r="A11" s="179">
        <v>4</v>
      </c>
      <c r="B11" s="2" t="s">
        <v>175</v>
      </c>
      <c r="C11" s="2" t="s">
        <v>37</v>
      </c>
      <c r="D11" s="27">
        <v>5</v>
      </c>
      <c r="E11" s="148">
        <v>1</v>
      </c>
      <c r="F11" s="148"/>
      <c r="G11" s="148"/>
      <c r="H11" s="148"/>
      <c r="I11" s="148"/>
      <c r="J11" s="148"/>
      <c r="K11" s="148">
        <v>1</v>
      </c>
      <c r="L11" s="148"/>
      <c r="M11" s="148"/>
      <c r="N11" s="180"/>
      <c r="O11" s="180"/>
      <c r="P11" s="145" t="s">
        <v>41</v>
      </c>
      <c r="Q11" s="145" t="s">
        <v>41</v>
      </c>
      <c r="R11" s="145"/>
      <c r="S11" s="145"/>
      <c r="T11" s="145"/>
      <c r="U11" s="145" t="s">
        <v>41</v>
      </c>
      <c r="V11" s="145" t="s">
        <v>41</v>
      </c>
      <c r="W11" s="145" t="s">
        <v>41</v>
      </c>
      <c r="X11" s="145" t="s">
        <v>41</v>
      </c>
      <c r="Y11" s="145" t="s">
        <v>41</v>
      </c>
      <c r="Z11" s="145" t="s">
        <v>41</v>
      </c>
      <c r="AA11" s="145" t="s">
        <v>41</v>
      </c>
      <c r="AB11" s="145" t="s">
        <v>41</v>
      </c>
      <c r="AC11" s="145"/>
      <c r="AD11" s="145" t="s">
        <v>41</v>
      </c>
      <c r="AE11" s="181" t="s">
        <v>41</v>
      </c>
      <c r="AF11" s="181"/>
      <c r="AG11" s="181"/>
      <c r="AH11" s="181"/>
      <c r="AI11" s="181"/>
      <c r="AJ11" s="181" t="s">
        <v>41</v>
      </c>
      <c r="AK11" s="181"/>
      <c r="AL11" s="181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</row>
    <row r="12" spans="1:83" s="182" customFormat="1" ht="42.75" customHeight="1" x14ac:dyDescent="0.25">
      <c r="A12" s="179">
        <v>5</v>
      </c>
      <c r="B12" s="2" t="s">
        <v>63</v>
      </c>
      <c r="C12" s="2" t="s">
        <v>37</v>
      </c>
      <c r="D12" s="27">
        <v>240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80"/>
      <c r="O12" s="180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81"/>
      <c r="AF12" s="181"/>
      <c r="AG12" s="181"/>
      <c r="AH12" s="181" t="s">
        <v>41</v>
      </c>
      <c r="AI12" s="181"/>
      <c r="AJ12" s="181"/>
      <c r="AK12" s="181"/>
      <c r="AL12" s="181" t="s">
        <v>41</v>
      </c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</row>
    <row r="13" spans="1:83" s="182" customFormat="1" ht="51" customHeight="1" x14ac:dyDescent="0.25">
      <c r="A13" s="179">
        <v>6</v>
      </c>
      <c r="B13" s="2" t="s">
        <v>195</v>
      </c>
      <c r="C13" s="2" t="s">
        <v>37</v>
      </c>
      <c r="D13" s="27">
        <v>20</v>
      </c>
      <c r="E13" s="148"/>
      <c r="F13" s="148">
        <v>1</v>
      </c>
      <c r="G13" s="148"/>
      <c r="H13" s="148"/>
      <c r="I13" s="148"/>
      <c r="J13" s="148"/>
      <c r="K13" s="148"/>
      <c r="L13" s="148"/>
      <c r="M13" s="148"/>
      <c r="N13" s="180"/>
      <c r="O13" s="180"/>
      <c r="P13" s="145"/>
      <c r="Q13" s="145"/>
      <c r="R13" s="145"/>
      <c r="S13" s="145"/>
      <c r="T13" s="145"/>
      <c r="U13" s="145"/>
      <c r="V13" s="145"/>
      <c r="W13" s="145"/>
      <c r="X13" s="145" t="s">
        <v>41</v>
      </c>
      <c r="Y13" s="145"/>
      <c r="Z13" s="145"/>
      <c r="AA13" s="145"/>
      <c r="AB13" s="145"/>
      <c r="AC13" s="145"/>
      <c r="AD13" s="145"/>
      <c r="AE13" s="181"/>
      <c r="AF13" s="181"/>
      <c r="AG13" s="181" t="s">
        <v>41</v>
      </c>
      <c r="AH13" s="181"/>
      <c r="AI13" s="181"/>
      <c r="AJ13" s="181" t="s">
        <v>41</v>
      </c>
      <c r="AK13" s="181"/>
      <c r="AL13" s="181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</row>
    <row r="14" spans="1:83" s="182" customFormat="1" ht="42" customHeight="1" x14ac:dyDescent="0.25">
      <c r="A14" s="179">
        <v>7</v>
      </c>
      <c r="B14" s="2" t="s">
        <v>177</v>
      </c>
      <c r="C14" s="2" t="s">
        <v>55</v>
      </c>
      <c r="D14" s="27">
        <v>5</v>
      </c>
      <c r="E14" s="148"/>
      <c r="F14" s="148"/>
      <c r="G14" s="148">
        <v>1</v>
      </c>
      <c r="H14" s="148"/>
      <c r="I14" s="148"/>
      <c r="J14" s="148"/>
      <c r="K14" s="6"/>
      <c r="L14" s="148"/>
      <c r="M14" s="148"/>
      <c r="N14" s="180"/>
      <c r="O14" s="180"/>
      <c r="P14" s="145" t="s">
        <v>41</v>
      </c>
      <c r="Q14" s="145" t="s">
        <v>41</v>
      </c>
      <c r="R14" s="145" t="s">
        <v>41</v>
      </c>
      <c r="S14" s="145" t="s">
        <v>41</v>
      </c>
      <c r="T14" s="145" t="s">
        <v>41</v>
      </c>
      <c r="U14" s="145"/>
      <c r="V14" s="145" t="s">
        <v>41</v>
      </c>
      <c r="W14" s="145" t="s">
        <v>41</v>
      </c>
      <c r="X14" s="145" t="s">
        <v>41</v>
      </c>
      <c r="Y14" s="145" t="s">
        <v>41</v>
      </c>
      <c r="Z14" s="145"/>
      <c r="AA14" s="145" t="s">
        <v>41</v>
      </c>
      <c r="AB14" s="145" t="s">
        <v>41</v>
      </c>
      <c r="AC14" s="145"/>
      <c r="AD14" s="145" t="s">
        <v>41</v>
      </c>
      <c r="AE14" s="181" t="s">
        <v>41</v>
      </c>
      <c r="AF14" s="181"/>
      <c r="AG14" s="181"/>
      <c r="AH14" s="181"/>
      <c r="AI14" s="181"/>
      <c r="AJ14" s="181" t="s">
        <v>41</v>
      </c>
      <c r="AK14" s="181"/>
      <c r="AL14" s="181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</row>
    <row r="15" spans="1:83" s="186" customFormat="1" ht="51" customHeight="1" x14ac:dyDescent="0.25">
      <c r="A15" s="179">
        <v>8</v>
      </c>
      <c r="B15" s="2" t="s">
        <v>64</v>
      </c>
      <c r="C15" s="2" t="s">
        <v>55</v>
      </c>
      <c r="D15" s="27">
        <v>480</v>
      </c>
      <c r="E15" s="148"/>
      <c r="F15" s="148"/>
      <c r="G15" s="148"/>
      <c r="H15" s="148"/>
      <c r="I15" s="148"/>
      <c r="J15" s="148"/>
      <c r="K15" s="6"/>
      <c r="L15" s="148"/>
      <c r="M15" s="183"/>
      <c r="N15" s="184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84"/>
      <c r="AF15" s="184"/>
      <c r="AG15" s="184"/>
      <c r="AH15" s="184" t="s">
        <v>41</v>
      </c>
      <c r="AI15" s="184"/>
      <c r="AJ15" s="184"/>
      <c r="AK15" s="184"/>
      <c r="AL15" s="184" t="s">
        <v>41</v>
      </c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</row>
    <row r="16" spans="1:83" s="186" customFormat="1" ht="44.25" customHeight="1" x14ac:dyDescent="0.25">
      <c r="A16" s="179">
        <v>9</v>
      </c>
      <c r="B16" s="2" t="s">
        <v>66</v>
      </c>
      <c r="C16" s="2" t="s">
        <v>55</v>
      </c>
      <c r="D16" s="27">
        <v>10</v>
      </c>
      <c r="E16" s="148"/>
      <c r="F16" s="148"/>
      <c r="G16" s="148"/>
      <c r="H16" s="148"/>
      <c r="I16" s="148">
        <v>1</v>
      </c>
      <c r="J16" s="148"/>
      <c r="K16" s="6"/>
      <c r="L16" s="148"/>
      <c r="M16" s="183"/>
      <c r="N16" s="184"/>
      <c r="O16" s="145"/>
      <c r="P16" s="145" t="s">
        <v>41</v>
      </c>
      <c r="Q16" s="145"/>
      <c r="R16" s="145" t="s">
        <v>41</v>
      </c>
      <c r="S16" s="145" t="s">
        <v>41</v>
      </c>
      <c r="T16" s="145" t="s">
        <v>41</v>
      </c>
      <c r="U16" s="145"/>
      <c r="V16" s="145"/>
      <c r="W16" s="145" t="s">
        <v>41</v>
      </c>
      <c r="X16" s="145" t="s">
        <v>41</v>
      </c>
      <c r="Y16" s="145" t="s">
        <v>41</v>
      </c>
      <c r="Z16" s="145"/>
      <c r="AA16" s="145" t="s">
        <v>41</v>
      </c>
      <c r="AB16" s="145" t="s">
        <v>41</v>
      </c>
      <c r="AC16" s="145"/>
      <c r="AD16" s="145" t="s">
        <v>41</v>
      </c>
      <c r="AE16" s="184" t="s">
        <v>41</v>
      </c>
      <c r="AF16" s="184"/>
      <c r="AG16" s="184"/>
      <c r="AH16" s="184"/>
      <c r="AI16" s="184"/>
      <c r="AJ16" s="184" t="s">
        <v>41</v>
      </c>
      <c r="AK16" s="184"/>
      <c r="AL16" s="184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</row>
    <row r="17" spans="1:83" s="182" customFormat="1" ht="36.75" customHeight="1" x14ac:dyDescent="0.25">
      <c r="A17" s="179">
        <v>10</v>
      </c>
      <c r="B17" s="188" t="s">
        <v>64</v>
      </c>
      <c r="C17" s="188" t="s">
        <v>55</v>
      </c>
      <c r="D17" s="232">
        <v>480</v>
      </c>
      <c r="E17" s="217"/>
      <c r="F17" s="217"/>
      <c r="G17" s="217"/>
      <c r="H17" s="217"/>
      <c r="I17" s="217"/>
      <c r="J17" s="217"/>
      <c r="K17" s="230"/>
      <c r="L17" s="217"/>
      <c r="M17" s="217"/>
      <c r="N17" s="298"/>
      <c r="O17" s="298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301"/>
      <c r="AF17" s="301"/>
      <c r="AG17" s="301"/>
      <c r="AH17" s="301" t="s">
        <v>41</v>
      </c>
      <c r="AI17" s="301"/>
      <c r="AJ17" s="301"/>
      <c r="AK17" s="301"/>
      <c r="AL17" s="301" t="s">
        <v>41</v>
      </c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</row>
    <row r="18" spans="1:83" s="182" customFormat="1" ht="42.75" customHeight="1" x14ac:dyDescent="0.25">
      <c r="A18" s="179">
        <v>11</v>
      </c>
      <c r="B18" s="213" t="s">
        <v>108</v>
      </c>
      <c r="C18" s="188" t="s">
        <v>55</v>
      </c>
      <c r="D18" s="232">
        <v>60</v>
      </c>
      <c r="E18" s="217"/>
      <c r="F18" s="217"/>
      <c r="G18" s="217"/>
      <c r="H18" s="217">
        <v>1</v>
      </c>
      <c r="I18" s="217"/>
      <c r="J18" s="217"/>
      <c r="K18" s="231"/>
      <c r="L18" s="217"/>
      <c r="M18" s="217"/>
      <c r="N18" s="301"/>
      <c r="O18" s="301"/>
      <c r="P18" s="231" t="s">
        <v>41</v>
      </c>
      <c r="Q18" s="231"/>
      <c r="R18" s="231"/>
      <c r="S18" s="231"/>
      <c r="T18" s="231"/>
      <c r="U18" s="231"/>
      <c r="V18" s="231" t="s">
        <v>41</v>
      </c>
      <c r="W18" s="231" t="s">
        <v>41</v>
      </c>
      <c r="X18" s="231" t="s">
        <v>41</v>
      </c>
      <c r="Y18" s="231" t="s">
        <v>41</v>
      </c>
      <c r="Z18" s="231"/>
      <c r="AA18" s="231" t="s">
        <v>41</v>
      </c>
      <c r="AB18" s="231" t="s">
        <v>41</v>
      </c>
      <c r="AC18" s="231"/>
      <c r="AD18" s="231" t="s">
        <v>41</v>
      </c>
      <c r="AE18" s="301"/>
      <c r="AF18" s="301" t="s">
        <v>41</v>
      </c>
      <c r="AG18" s="301"/>
      <c r="AH18" s="301"/>
      <c r="AI18" s="301"/>
      <c r="AJ18" s="301"/>
      <c r="AK18" s="301"/>
      <c r="AL18" s="301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</row>
    <row r="19" spans="1:83" s="182" customFormat="1" ht="33" customHeight="1" x14ac:dyDescent="0.25">
      <c r="A19" s="179">
        <v>12</v>
      </c>
      <c r="B19" s="213" t="s">
        <v>68</v>
      </c>
      <c r="C19" s="188" t="s">
        <v>55</v>
      </c>
      <c r="D19" s="232">
        <v>30</v>
      </c>
      <c r="E19" s="217"/>
      <c r="F19" s="217"/>
      <c r="G19" s="217"/>
      <c r="H19" s="217">
        <v>1</v>
      </c>
      <c r="I19" s="217"/>
      <c r="J19" s="217"/>
      <c r="K19" s="231"/>
      <c r="L19" s="217"/>
      <c r="M19" s="217"/>
      <c r="N19" s="301"/>
      <c r="O19" s="301">
        <v>1</v>
      </c>
      <c r="P19" s="231"/>
      <c r="Q19" s="231"/>
      <c r="R19" s="231"/>
      <c r="S19" s="231"/>
      <c r="T19" s="231"/>
      <c r="U19" s="231"/>
      <c r="V19" s="231" t="s">
        <v>41</v>
      </c>
      <c r="W19" s="231" t="s">
        <v>41</v>
      </c>
      <c r="X19" s="231" t="s">
        <v>41</v>
      </c>
      <c r="Y19" s="231" t="s">
        <v>41</v>
      </c>
      <c r="Z19" s="231"/>
      <c r="AA19" s="231" t="s">
        <v>41</v>
      </c>
      <c r="AB19" s="231" t="s">
        <v>41</v>
      </c>
      <c r="AC19" s="231"/>
      <c r="AD19" s="231"/>
      <c r="AE19" s="301" t="s">
        <v>41</v>
      </c>
      <c r="AF19" s="301"/>
      <c r="AG19" s="301"/>
      <c r="AH19" s="301"/>
      <c r="AI19" s="301"/>
      <c r="AJ19" s="301" t="s">
        <v>41</v>
      </c>
      <c r="AK19" s="301"/>
      <c r="AL19" s="301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</row>
    <row r="20" spans="1:83" s="182" customFormat="1" ht="39" customHeight="1" x14ac:dyDescent="0.25">
      <c r="A20" s="179">
        <v>13</v>
      </c>
      <c r="B20" s="188" t="s">
        <v>67</v>
      </c>
      <c r="C20" s="188" t="s">
        <v>55</v>
      </c>
      <c r="D20" s="232">
        <f>2400+720</f>
        <v>3120</v>
      </c>
      <c r="E20" s="232"/>
      <c r="F20" s="232"/>
      <c r="G20" s="232"/>
      <c r="H20" s="232"/>
      <c r="I20" s="232"/>
      <c r="J20" s="232"/>
      <c r="K20" s="231"/>
      <c r="L20" s="217"/>
      <c r="M20" s="217"/>
      <c r="N20" s="301"/>
      <c r="O20" s="30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301"/>
      <c r="AF20" s="301"/>
      <c r="AG20" s="301"/>
      <c r="AH20" s="301" t="s">
        <v>41</v>
      </c>
      <c r="AI20" s="301"/>
      <c r="AJ20" s="301"/>
      <c r="AK20" s="301"/>
      <c r="AL20" s="301" t="s">
        <v>41</v>
      </c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</row>
    <row r="21" spans="1:83" s="182" customFormat="1" ht="31.5" x14ac:dyDescent="0.25">
      <c r="A21" s="179">
        <v>14</v>
      </c>
      <c r="B21" s="188" t="s">
        <v>75</v>
      </c>
      <c r="C21" s="188" t="s">
        <v>55</v>
      </c>
      <c r="D21" s="189">
        <v>180</v>
      </c>
      <c r="E21" s="228"/>
      <c r="F21" s="217"/>
      <c r="G21" s="217"/>
      <c r="H21" s="217"/>
      <c r="I21" s="217"/>
      <c r="J21" s="217"/>
      <c r="K21" s="301"/>
      <c r="L21" s="217"/>
      <c r="M21" s="217"/>
      <c r="N21" s="301"/>
      <c r="O21" s="30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301"/>
      <c r="AF21" s="301"/>
      <c r="AG21" s="301"/>
      <c r="AH21" s="301" t="s">
        <v>41</v>
      </c>
      <c r="AI21" s="301"/>
      <c r="AJ21" s="301"/>
      <c r="AK21" s="301"/>
      <c r="AL21" s="301" t="s">
        <v>41</v>
      </c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</row>
    <row r="22" spans="1:83" s="182" customFormat="1" ht="57.75" customHeight="1" x14ac:dyDescent="0.25">
      <c r="A22" s="179">
        <v>15</v>
      </c>
      <c r="B22" s="42" t="s">
        <v>78</v>
      </c>
      <c r="C22" s="188" t="s">
        <v>55</v>
      </c>
      <c r="D22" s="189">
        <v>240</v>
      </c>
      <c r="E22" s="7"/>
      <c r="F22" s="148"/>
      <c r="G22" s="148"/>
      <c r="H22" s="148">
        <v>1</v>
      </c>
      <c r="I22" s="148"/>
      <c r="J22" s="148"/>
      <c r="K22" s="181"/>
      <c r="L22" s="148"/>
      <c r="M22" s="148"/>
      <c r="N22" s="181"/>
      <c r="O22" s="181"/>
      <c r="P22" s="145" t="s">
        <v>41</v>
      </c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81"/>
      <c r="AF22" s="181" t="s">
        <v>41</v>
      </c>
      <c r="AG22" s="181"/>
      <c r="AH22" s="181"/>
      <c r="AI22" s="181"/>
      <c r="AJ22" s="181"/>
      <c r="AK22" s="181" t="s">
        <v>41</v>
      </c>
      <c r="AL22" s="181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  <c r="BR22" s="166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6"/>
    </row>
    <row r="23" spans="1:83" s="182" customFormat="1" ht="41.25" customHeight="1" x14ac:dyDescent="0.25">
      <c r="A23" s="179">
        <v>16</v>
      </c>
      <c r="B23" s="2" t="s">
        <v>77</v>
      </c>
      <c r="C23" s="2" t="s">
        <v>55</v>
      </c>
      <c r="D23" s="187">
        <v>40</v>
      </c>
      <c r="E23" s="7"/>
      <c r="F23" s="148"/>
      <c r="G23" s="148"/>
      <c r="H23" s="148">
        <v>1</v>
      </c>
      <c r="I23" s="148"/>
      <c r="J23" s="148"/>
      <c r="K23" s="181">
        <v>4</v>
      </c>
      <c r="L23" s="148"/>
      <c r="M23" s="148"/>
      <c r="N23" s="181"/>
      <c r="O23" s="181"/>
      <c r="P23" s="145" t="s">
        <v>41</v>
      </c>
      <c r="Q23" s="145"/>
      <c r="R23" s="145" t="s">
        <v>41</v>
      </c>
      <c r="S23" s="145" t="s">
        <v>41</v>
      </c>
      <c r="T23" s="145" t="s">
        <v>41</v>
      </c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81" t="s">
        <v>41</v>
      </c>
      <c r="AF23" s="181"/>
      <c r="AG23" s="181"/>
      <c r="AH23" s="181"/>
      <c r="AI23" s="181"/>
      <c r="AJ23" s="181" t="s">
        <v>41</v>
      </c>
      <c r="AK23" s="181"/>
      <c r="AL23" s="181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</row>
    <row r="24" spans="1:83" s="182" customFormat="1" ht="31.5" x14ac:dyDescent="0.25">
      <c r="A24" s="179">
        <v>17</v>
      </c>
      <c r="B24" s="2" t="s">
        <v>178</v>
      </c>
      <c r="C24" s="2" t="s">
        <v>55</v>
      </c>
      <c r="D24" s="187">
        <v>180</v>
      </c>
      <c r="E24" s="7"/>
      <c r="F24" s="148"/>
      <c r="G24" s="148"/>
      <c r="H24" s="148"/>
      <c r="I24" s="148"/>
      <c r="J24" s="148"/>
      <c r="K24" s="181"/>
      <c r="L24" s="148"/>
      <c r="M24" s="148"/>
      <c r="N24" s="181"/>
      <c r="O24" s="181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81"/>
      <c r="AF24" s="181"/>
      <c r="AG24" s="181"/>
      <c r="AH24" s="181" t="s">
        <v>41</v>
      </c>
      <c r="AI24" s="181"/>
      <c r="AJ24" s="181"/>
      <c r="AK24" s="181"/>
      <c r="AL24" s="181" t="s">
        <v>41</v>
      </c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</row>
    <row r="25" spans="1:83" s="182" customFormat="1" ht="41.25" customHeight="1" x14ac:dyDescent="0.25">
      <c r="A25" s="179">
        <v>18</v>
      </c>
      <c r="B25" s="2" t="s">
        <v>179</v>
      </c>
      <c r="C25" s="2" t="s">
        <v>55</v>
      </c>
      <c r="D25" s="187">
        <v>240</v>
      </c>
      <c r="E25" s="7"/>
      <c r="F25" s="148"/>
      <c r="G25" s="148"/>
      <c r="H25" s="148">
        <v>1</v>
      </c>
      <c r="I25" s="148"/>
      <c r="J25" s="148"/>
      <c r="K25" s="148">
        <v>6</v>
      </c>
      <c r="L25" s="148"/>
      <c r="M25" s="148"/>
      <c r="N25" s="181"/>
      <c r="O25" s="181"/>
      <c r="P25" s="145" t="s">
        <v>41</v>
      </c>
      <c r="Q25" s="145"/>
      <c r="R25" s="145" t="s">
        <v>41</v>
      </c>
      <c r="S25" s="145" t="s">
        <v>41</v>
      </c>
      <c r="T25" s="145" t="s">
        <v>41</v>
      </c>
      <c r="U25" s="145" t="s">
        <v>41</v>
      </c>
      <c r="V25" s="145" t="s">
        <v>41</v>
      </c>
      <c r="W25" s="145" t="s">
        <v>41</v>
      </c>
      <c r="X25" s="145" t="s">
        <v>41</v>
      </c>
      <c r="Y25" s="145" t="s">
        <v>41</v>
      </c>
      <c r="Z25" s="145" t="s">
        <v>41</v>
      </c>
      <c r="AA25" s="145" t="s">
        <v>41</v>
      </c>
      <c r="AB25" s="145" t="s">
        <v>41</v>
      </c>
      <c r="AC25" s="145"/>
      <c r="AD25" s="145" t="s">
        <v>41</v>
      </c>
      <c r="AE25" s="181" t="s">
        <v>41</v>
      </c>
      <c r="AF25" s="181"/>
      <c r="AG25" s="181"/>
      <c r="AH25" s="181"/>
      <c r="AI25" s="181"/>
      <c r="AJ25" s="181" t="s">
        <v>41</v>
      </c>
      <c r="AK25" s="181"/>
      <c r="AL25" s="181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</row>
    <row r="26" spans="1:83" s="182" customFormat="1" ht="40.5" customHeight="1" x14ac:dyDescent="0.25">
      <c r="A26" s="179">
        <v>19</v>
      </c>
      <c r="B26" s="2" t="s">
        <v>64</v>
      </c>
      <c r="C26" s="2" t="s">
        <v>55</v>
      </c>
      <c r="D26" s="187">
        <v>480</v>
      </c>
      <c r="E26" s="7"/>
      <c r="F26" s="148"/>
      <c r="G26" s="148"/>
      <c r="H26" s="148"/>
      <c r="I26" s="148"/>
      <c r="J26" s="148"/>
      <c r="K26" s="148"/>
      <c r="L26" s="148"/>
      <c r="M26" s="181"/>
      <c r="N26" s="181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81"/>
      <c r="AF26" s="181"/>
      <c r="AG26" s="181"/>
      <c r="AH26" s="181" t="s">
        <v>41</v>
      </c>
      <c r="AI26" s="181"/>
      <c r="AJ26" s="181"/>
      <c r="AK26" s="181"/>
      <c r="AL26" s="181" t="s">
        <v>41</v>
      </c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</row>
    <row r="27" spans="1:83" s="182" customFormat="1" ht="35.25" customHeight="1" x14ac:dyDescent="0.25">
      <c r="A27" s="179">
        <v>20</v>
      </c>
      <c r="B27" s="2" t="s">
        <v>180</v>
      </c>
      <c r="C27" s="2" t="s">
        <v>55</v>
      </c>
      <c r="D27" s="187">
        <v>20</v>
      </c>
      <c r="E27" s="7"/>
      <c r="F27" s="148"/>
      <c r="G27" s="148"/>
      <c r="H27" s="148"/>
      <c r="I27" s="148">
        <v>1</v>
      </c>
      <c r="J27" s="148"/>
      <c r="K27" s="148"/>
      <c r="L27" s="148"/>
      <c r="M27" s="181"/>
      <c r="N27" s="181"/>
      <c r="O27" s="145"/>
      <c r="P27" s="145"/>
      <c r="Q27" s="145"/>
      <c r="R27" s="145"/>
      <c r="S27" s="145"/>
      <c r="T27" s="145"/>
      <c r="U27" s="145"/>
      <c r="V27" s="145"/>
      <c r="W27" s="145" t="s">
        <v>41</v>
      </c>
      <c r="X27" s="145" t="s">
        <v>41</v>
      </c>
      <c r="Y27" s="145" t="s">
        <v>41</v>
      </c>
      <c r="Z27" s="145"/>
      <c r="AA27" s="145" t="s">
        <v>41</v>
      </c>
      <c r="AB27" s="145" t="s">
        <v>41</v>
      </c>
      <c r="AC27" s="145"/>
      <c r="AD27" s="145" t="s">
        <v>41</v>
      </c>
      <c r="AE27" s="181"/>
      <c r="AF27" s="181" t="s">
        <v>41</v>
      </c>
      <c r="AG27" s="181"/>
      <c r="AH27" s="181"/>
      <c r="AI27" s="181"/>
      <c r="AJ27" s="181"/>
      <c r="AK27" s="181" t="s">
        <v>41</v>
      </c>
      <c r="AL27" s="181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</row>
    <row r="28" spans="1:83" s="186" customFormat="1" ht="50.25" customHeight="1" x14ac:dyDescent="0.25">
      <c r="A28" s="179">
        <v>21</v>
      </c>
      <c r="B28" s="2" t="s">
        <v>64</v>
      </c>
      <c r="C28" s="2" t="s">
        <v>54</v>
      </c>
      <c r="D28" s="320">
        <v>480</v>
      </c>
      <c r="E28" s="7"/>
      <c r="F28" s="148"/>
      <c r="G28" s="148"/>
      <c r="H28" s="148"/>
      <c r="I28" s="148"/>
      <c r="J28" s="148"/>
      <c r="K28" s="148"/>
      <c r="L28" s="148"/>
      <c r="M28" s="184"/>
      <c r="N28" s="184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84"/>
      <c r="AF28" s="184"/>
      <c r="AG28" s="184"/>
      <c r="AH28" s="184" t="s">
        <v>41</v>
      </c>
      <c r="AI28" s="184"/>
      <c r="AJ28" s="184"/>
      <c r="AK28" s="184"/>
      <c r="AL28" s="184" t="s">
        <v>41</v>
      </c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</row>
    <row r="29" spans="1:83" s="186" customFormat="1" ht="52.5" customHeight="1" x14ac:dyDescent="0.25">
      <c r="A29" s="179">
        <v>22</v>
      </c>
      <c r="B29" s="2" t="s">
        <v>133</v>
      </c>
      <c r="C29" s="2" t="s">
        <v>54</v>
      </c>
      <c r="D29" s="320">
        <v>20</v>
      </c>
      <c r="E29" s="7"/>
      <c r="F29" s="148"/>
      <c r="G29" s="148"/>
      <c r="H29" s="148"/>
      <c r="I29" s="148"/>
      <c r="J29" s="148">
        <v>1</v>
      </c>
      <c r="K29" s="148"/>
      <c r="L29" s="148"/>
      <c r="M29" s="184"/>
      <c r="N29" s="184"/>
      <c r="O29" s="145"/>
      <c r="P29" s="145"/>
      <c r="Q29" s="145"/>
      <c r="R29" s="145"/>
      <c r="S29" s="145"/>
      <c r="T29" s="145"/>
      <c r="U29" s="145"/>
      <c r="V29" s="145"/>
      <c r="W29" s="145" t="s">
        <v>41</v>
      </c>
      <c r="X29" s="145" t="s">
        <v>41</v>
      </c>
      <c r="Y29" s="145" t="s">
        <v>41</v>
      </c>
      <c r="Z29" s="145"/>
      <c r="AA29" s="145" t="s">
        <v>41</v>
      </c>
      <c r="AB29" s="145" t="s">
        <v>41</v>
      </c>
      <c r="AC29" s="145"/>
      <c r="AD29" s="145" t="s">
        <v>41</v>
      </c>
      <c r="AE29" s="184"/>
      <c r="AF29" s="184" t="s">
        <v>41</v>
      </c>
      <c r="AG29" s="184"/>
      <c r="AH29" s="184"/>
      <c r="AI29" s="184"/>
      <c r="AJ29" s="184"/>
      <c r="AK29" s="184" t="s">
        <v>41</v>
      </c>
      <c r="AL29" s="184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</row>
    <row r="30" spans="1:83" s="182" customFormat="1" ht="35.25" customHeight="1" x14ac:dyDescent="0.25">
      <c r="A30" s="179">
        <v>23</v>
      </c>
      <c r="B30" s="2" t="s">
        <v>181</v>
      </c>
      <c r="C30" s="2" t="s">
        <v>54</v>
      </c>
      <c r="D30" s="187">
        <v>5</v>
      </c>
      <c r="E30" s="7"/>
      <c r="F30" s="148"/>
      <c r="G30" s="148"/>
      <c r="H30" s="148"/>
      <c r="I30" s="148"/>
      <c r="J30" s="148">
        <v>1</v>
      </c>
      <c r="K30" s="148"/>
      <c r="L30" s="148"/>
      <c r="M30" s="181"/>
      <c r="N30" s="181"/>
      <c r="O30" s="181"/>
      <c r="P30" s="181" t="s">
        <v>41</v>
      </c>
      <c r="Q30" s="181"/>
      <c r="R30" s="181" t="s">
        <v>41</v>
      </c>
      <c r="S30" s="181" t="s">
        <v>41</v>
      </c>
      <c r="T30" s="181" t="s">
        <v>41</v>
      </c>
      <c r="U30" s="181"/>
      <c r="V30" s="181"/>
      <c r="W30" s="181"/>
      <c r="X30" s="181" t="s">
        <v>41</v>
      </c>
      <c r="Y30" s="181" t="s">
        <v>41</v>
      </c>
      <c r="Z30" s="181"/>
      <c r="AA30" s="181"/>
      <c r="AB30" s="181" t="s">
        <v>41</v>
      </c>
      <c r="AC30" s="181"/>
      <c r="AD30" s="181"/>
      <c r="AE30" s="181" t="s">
        <v>41</v>
      </c>
      <c r="AF30" s="181"/>
      <c r="AG30" s="181"/>
      <c r="AH30" s="181"/>
      <c r="AI30" s="181"/>
      <c r="AJ30" s="181" t="s">
        <v>41</v>
      </c>
      <c r="AK30" s="181"/>
      <c r="AL30" s="181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</row>
    <row r="31" spans="1:83" s="182" customFormat="1" ht="66" customHeight="1" x14ac:dyDescent="0.25">
      <c r="A31" s="179">
        <v>24</v>
      </c>
      <c r="B31" s="2" t="s">
        <v>182</v>
      </c>
      <c r="C31" s="2" t="s">
        <v>54</v>
      </c>
      <c r="D31" s="187">
        <v>5</v>
      </c>
      <c r="E31" s="7"/>
      <c r="F31" s="148"/>
      <c r="G31" s="148">
        <v>1</v>
      </c>
      <c r="H31" s="148"/>
      <c r="I31" s="148"/>
      <c r="J31" s="148"/>
      <c r="K31" s="148">
        <v>1</v>
      </c>
      <c r="L31" s="148"/>
      <c r="M31" s="181"/>
      <c r="N31" s="181"/>
      <c r="O31" s="181"/>
      <c r="P31" s="145" t="s">
        <v>41</v>
      </c>
      <c r="Q31" s="145" t="s">
        <v>41</v>
      </c>
      <c r="R31" s="145"/>
      <c r="S31" s="145"/>
      <c r="T31" s="145"/>
      <c r="U31" s="145" t="s">
        <v>41</v>
      </c>
      <c r="V31" s="145" t="s">
        <v>41</v>
      </c>
      <c r="W31" s="145" t="s">
        <v>41</v>
      </c>
      <c r="X31" s="145" t="s">
        <v>41</v>
      </c>
      <c r="Y31" s="145" t="s">
        <v>41</v>
      </c>
      <c r="Z31" s="145" t="s">
        <v>41</v>
      </c>
      <c r="AA31" s="145" t="s">
        <v>41</v>
      </c>
      <c r="AB31" s="145" t="s">
        <v>41</v>
      </c>
      <c r="AC31" s="145"/>
      <c r="AD31" s="145" t="s">
        <v>41</v>
      </c>
      <c r="AE31" s="181" t="s">
        <v>41</v>
      </c>
      <c r="AF31" s="181"/>
      <c r="AG31" s="181"/>
      <c r="AH31" s="181"/>
      <c r="AI31" s="181"/>
      <c r="AJ31" s="181" t="s">
        <v>41</v>
      </c>
      <c r="AK31" s="181"/>
      <c r="AL31" s="181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</row>
    <row r="32" spans="1:83" s="182" customFormat="1" ht="44.25" customHeight="1" x14ac:dyDescent="0.25">
      <c r="A32" s="179">
        <v>25</v>
      </c>
      <c r="B32" s="2" t="s">
        <v>183</v>
      </c>
      <c r="C32" s="2" t="s">
        <v>54</v>
      </c>
      <c r="D32" s="187">
        <v>240</v>
      </c>
      <c r="E32" s="7"/>
      <c r="F32" s="148"/>
      <c r="G32" s="148"/>
      <c r="H32" s="148"/>
      <c r="I32" s="148"/>
      <c r="J32" s="148"/>
      <c r="K32" s="148"/>
      <c r="L32" s="148"/>
      <c r="M32" s="181"/>
      <c r="N32" s="181"/>
      <c r="O32" s="181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81"/>
      <c r="AF32" s="181"/>
      <c r="AG32" s="181"/>
      <c r="AH32" s="181" t="s">
        <v>41</v>
      </c>
      <c r="AI32" s="181"/>
      <c r="AJ32" s="181"/>
      <c r="AK32" s="181"/>
      <c r="AL32" s="181" t="s">
        <v>41</v>
      </c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</row>
    <row r="33" spans="1:82" s="182" customFormat="1" ht="51" customHeight="1" x14ac:dyDescent="0.25">
      <c r="A33" s="179">
        <v>26</v>
      </c>
      <c r="B33" s="188" t="s">
        <v>184</v>
      </c>
      <c r="C33" s="188" t="s">
        <v>54</v>
      </c>
      <c r="D33" s="189">
        <v>10</v>
      </c>
      <c r="E33" s="228"/>
      <c r="F33" s="217"/>
      <c r="G33" s="217">
        <v>1</v>
      </c>
      <c r="H33" s="217"/>
      <c r="I33" s="217"/>
      <c r="J33" s="217"/>
      <c r="K33" s="217"/>
      <c r="L33" s="217"/>
      <c r="M33" s="301"/>
      <c r="N33" s="301"/>
      <c r="O33" s="301"/>
      <c r="P33" s="231"/>
      <c r="Q33" s="231"/>
      <c r="R33" s="231"/>
      <c r="S33" s="231"/>
      <c r="T33" s="231"/>
      <c r="U33" s="231"/>
      <c r="V33" s="231"/>
      <c r="W33" s="231"/>
      <c r="X33" s="231" t="s">
        <v>41</v>
      </c>
      <c r="Y33" s="231"/>
      <c r="Z33" s="231"/>
      <c r="AA33" s="231"/>
      <c r="AB33" s="231"/>
      <c r="AC33" s="231"/>
      <c r="AD33" s="231"/>
      <c r="AE33" s="301"/>
      <c r="AF33" s="301"/>
      <c r="AG33" s="301" t="s">
        <v>41</v>
      </c>
      <c r="AH33" s="301"/>
      <c r="AI33" s="301"/>
      <c r="AJ33" s="301" t="s">
        <v>41</v>
      </c>
      <c r="AK33" s="301"/>
      <c r="AL33" s="301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</row>
    <row r="34" spans="1:82" s="182" customFormat="1" ht="44.25" customHeight="1" x14ac:dyDescent="0.25">
      <c r="A34" s="179">
        <v>27</v>
      </c>
      <c r="B34" s="188" t="s">
        <v>185</v>
      </c>
      <c r="C34" s="188" t="s">
        <v>37</v>
      </c>
      <c r="D34" s="232">
        <v>5</v>
      </c>
      <c r="E34" s="278">
        <v>1</v>
      </c>
      <c r="F34" s="278"/>
      <c r="G34" s="217"/>
      <c r="H34" s="217"/>
      <c r="I34" s="217"/>
      <c r="J34" s="217"/>
      <c r="K34" s="301"/>
      <c r="L34" s="217"/>
      <c r="M34" s="217"/>
      <c r="N34" s="301"/>
      <c r="O34" s="301"/>
      <c r="P34" s="301" t="s">
        <v>41</v>
      </c>
      <c r="Q34" s="301" t="s">
        <v>41</v>
      </c>
      <c r="R34" s="301" t="s">
        <v>41</v>
      </c>
      <c r="S34" s="301" t="s">
        <v>41</v>
      </c>
      <c r="T34" s="301" t="s">
        <v>41</v>
      </c>
      <c r="U34" s="301"/>
      <c r="V34" s="301" t="s">
        <v>41</v>
      </c>
      <c r="W34" s="301" t="s">
        <v>41</v>
      </c>
      <c r="X34" s="301" t="s">
        <v>41</v>
      </c>
      <c r="Y34" s="301" t="s">
        <v>41</v>
      </c>
      <c r="Z34" s="301"/>
      <c r="AA34" s="301" t="s">
        <v>41</v>
      </c>
      <c r="AB34" s="301" t="s">
        <v>41</v>
      </c>
      <c r="AC34" s="301"/>
      <c r="AD34" s="301" t="s">
        <v>41</v>
      </c>
      <c r="AE34" s="301" t="s">
        <v>41</v>
      </c>
      <c r="AF34" s="301"/>
      <c r="AG34" s="301"/>
      <c r="AH34" s="301"/>
      <c r="AI34" s="301"/>
      <c r="AJ34" s="301" t="s">
        <v>41</v>
      </c>
      <c r="AK34" s="301"/>
      <c r="AL34" s="301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</row>
    <row r="35" spans="1:82" s="182" customFormat="1" ht="31.5" x14ac:dyDescent="0.25">
      <c r="A35" s="179">
        <v>28</v>
      </c>
      <c r="B35" s="188" t="s">
        <v>186</v>
      </c>
      <c r="C35" s="188" t="s">
        <v>37</v>
      </c>
      <c r="D35" s="232">
        <v>15</v>
      </c>
      <c r="E35" s="278">
        <v>1</v>
      </c>
      <c r="F35" s="278"/>
      <c r="G35" s="217"/>
      <c r="H35" s="217"/>
      <c r="I35" s="217"/>
      <c r="J35" s="217"/>
      <c r="K35" s="301">
        <v>2</v>
      </c>
      <c r="L35" s="217"/>
      <c r="M35" s="217"/>
      <c r="N35" s="301"/>
      <c r="O35" s="301"/>
      <c r="P35" s="301"/>
      <c r="Q35" s="301"/>
      <c r="R35" s="301"/>
      <c r="S35" s="301"/>
      <c r="T35" s="301"/>
      <c r="U35" s="301" t="s">
        <v>41</v>
      </c>
      <c r="V35" s="301" t="s">
        <v>41</v>
      </c>
      <c r="W35" s="301" t="s">
        <v>41</v>
      </c>
      <c r="X35" s="301" t="s">
        <v>41</v>
      </c>
      <c r="Y35" s="301" t="s">
        <v>41</v>
      </c>
      <c r="Z35" s="301" t="s">
        <v>41</v>
      </c>
      <c r="AA35" s="301" t="s">
        <v>41</v>
      </c>
      <c r="AB35" s="301" t="s">
        <v>41</v>
      </c>
      <c r="AC35" s="301"/>
      <c r="AD35" s="301" t="s">
        <v>41</v>
      </c>
      <c r="AE35" s="301" t="s">
        <v>41</v>
      </c>
      <c r="AF35" s="301"/>
      <c r="AG35" s="301"/>
      <c r="AH35" s="301"/>
      <c r="AI35" s="301"/>
      <c r="AJ35" s="301" t="s">
        <v>41</v>
      </c>
      <c r="AK35" s="301"/>
      <c r="AL35" s="301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</row>
    <row r="36" spans="1:82" s="182" customFormat="1" ht="31.5" x14ac:dyDescent="0.25">
      <c r="A36" s="179">
        <v>29</v>
      </c>
      <c r="B36" s="188" t="s">
        <v>131</v>
      </c>
      <c r="C36" s="188" t="s">
        <v>37</v>
      </c>
      <c r="D36" s="232">
        <v>5</v>
      </c>
      <c r="E36" s="278">
        <v>1</v>
      </c>
      <c r="F36" s="278"/>
      <c r="G36" s="217"/>
      <c r="H36" s="217"/>
      <c r="I36" s="217"/>
      <c r="J36" s="217"/>
      <c r="K36" s="301"/>
      <c r="L36" s="217"/>
      <c r="M36" s="217">
        <v>1</v>
      </c>
      <c r="N36" s="301">
        <v>1</v>
      </c>
      <c r="O36" s="301"/>
      <c r="P36" s="301" t="s">
        <v>41</v>
      </c>
      <c r="Q36" s="301" t="s">
        <v>41</v>
      </c>
      <c r="R36" s="301"/>
      <c r="S36" s="301"/>
      <c r="T36" s="301"/>
      <c r="U36" s="301"/>
      <c r="V36" s="301" t="s">
        <v>41</v>
      </c>
      <c r="W36" s="301" t="s">
        <v>41</v>
      </c>
      <c r="X36" s="301" t="s">
        <v>41</v>
      </c>
      <c r="Y36" s="301" t="s">
        <v>41</v>
      </c>
      <c r="Z36" s="301"/>
      <c r="AA36" s="301" t="s">
        <v>41</v>
      </c>
      <c r="AB36" s="301" t="s">
        <v>41</v>
      </c>
      <c r="AC36" s="301" t="s">
        <v>41</v>
      </c>
      <c r="AD36" s="301" t="s">
        <v>41</v>
      </c>
      <c r="AE36" s="301" t="s">
        <v>41</v>
      </c>
      <c r="AF36" s="301"/>
      <c r="AG36" s="301"/>
      <c r="AH36" s="301"/>
      <c r="AI36" s="301"/>
      <c r="AJ36" s="301" t="s">
        <v>41</v>
      </c>
      <c r="AK36" s="301"/>
      <c r="AL36" s="301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</row>
    <row r="37" spans="1:82" s="182" customFormat="1" ht="65.25" customHeight="1" x14ac:dyDescent="0.25">
      <c r="A37" s="179">
        <v>30</v>
      </c>
      <c r="B37" s="188" t="s">
        <v>114</v>
      </c>
      <c r="C37" s="188" t="s">
        <v>37</v>
      </c>
      <c r="D37" s="232">
        <f>960-720</f>
        <v>240</v>
      </c>
      <c r="E37" s="281"/>
      <c r="F37" s="278"/>
      <c r="G37" s="217"/>
      <c r="H37" s="217"/>
      <c r="I37" s="217"/>
      <c r="J37" s="217"/>
      <c r="K37" s="301"/>
      <c r="L37" s="217"/>
      <c r="M37" s="217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 t="s">
        <v>41</v>
      </c>
      <c r="AI37" s="301"/>
      <c r="AJ37" s="301"/>
      <c r="AK37" s="301"/>
      <c r="AL37" s="301" t="s">
        <v>41</v>
      </c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</row>
    <row r="38" spans="1:82" s="193" customFormat="1" x14ac:dyDescent="0.25">
      <c r="A38" s="426" t="s">
        <v>33</v>
      </c>
      <c r="B38" s="427"/>
      <c r="C38" s="428"/>
      <c r="D38" s="190">
        <f t="shared" ref="D38:O38" si="0">SUM(D8:D37)</f>
        <v>6875</v>
      </c>
      <c r="E38" s="190">
        <f t="shared" si="0"/>
        <v>7</v>
      </c>
      <c r="F38" s="190">
        <f t="shared" si="0"/>
        <v>1</v>
      </c>
      <c r="G38" s="190">
        <f t="shared" si="0"/>
        <v>3</v>
      </c>
      <c r="H38" s="190">
        <f t="shared" si="0"/>
        <v>5</v>
      </c>
      <c r="I38" s="190">
        <f t="shared" si="0"/>
        <v>2</v>
      </c>
      <c r="J38" s="190">
        <f t="shared" si="0"/>
        <v>2</v>
      </c>
      <c r="K38" s="190">
        <f t="shared" si="0"/>
        <v>16</v>
      </c>
      <c r="L38" s="190">
        <f t="shared" si="0"/>
        <v>0</v>
      </c>
      <c r="M38" s="190">
        <f t="shared" si="0"/>
        <v>1</v>
      </c>
      <c r="N38" s="190">
        <f t="shared" si="0"/>
        <v>1</v>
      </c>
      <c r="O38" s="190">
        <f t="shared" si="0"/>
        <v>1</v>
      </c>
      <c r="P38" s="191">
        <f>+COUNTA(P8:P37)</f>
        <v>13</v>
      </c>
      <c r="Q38" s="191">
        <f>+COUNTA(Q8:Q37)</f>
        <v>6</v>
      </c>
      <c r="R38" s="191">
        <f t="shared" ref="R38:AL38" si="1">+COUNTA(R8:R37)</f>
        <v>7</v>
      </c>
      <c r="S38" s="191">
        <f t="shared" si="1"/>
        <v>7</v>
      </c>
      <c r="T38" s="191">
        <f t="shared" si="1"/>
        <v>7</v>
      </c>
      <c r="U38" s="191">
        <f t="shared" si="1"/>
        <v>5</v>
      </c>
      <c r="V38" s="191">
        <f t="shared" si="1"/>
        <v>10</v>
      </c>
      <c r="W38" s="191">
        <f t="shared" si="1"/>
        <v>13</v>
      </c>
      <c r="X38" s="191">
        <f t="shared" si="1"/>
        <v>18</v>
      </c>
      <c r="Y38" s="191">
        <f t="shared" si="1"/>
        <v>16</v>
      </c>
      <c r="Z38" s="191">
        <f t="shared" si="1"/>
        <v>5</v>
      </c>
      <c r="AA38" s="191">
        <f t="shared" si="1"/>
        <v>13</v>
      </c>
      <c r="AB38" s="191">
        <f t="shared" si="1"/>
        <v>16</v>
      </c>
      <c r="AC38" s="191">
        <f t="shared" si="1"/>
        <v>1</v>
      </c>
      <c r="AD38" s="191">
        <f t="shared" si="1"/>
        <v>12</v>
      </c>
      <c r="AE38" s="191">
        <f t="shared" si="1"/>
        <v>13</v>
      </c>
      <c r="AF38" s="191">
        <f t="shared" si="1"/>
        <v>5</v>
      </c>
      <c r="AG38" s="191">
        <f t="shared" si="1"/>
        <v>2</v>
      </c>
      <c r="AH38" s="191">
        <f t="shared" si="1"/>
        <v>10</v>
      </c>
      <c r="AI38" s="191">
        <f t="shared" si="1"/>
        <v>0</v>
      </c>
      <c r="AJ38" s="191">
        <f t="shared" si="1"/>
        <v>15</v>
      </c>
      <c r="AK38" s="191">
        <f t="shared" si="1"/>
        <v>4</v>
      </c>
      <c r="AL38" s="191">
        <f t="shared" si="1"/>
        <v>10</v>
      </c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</row>
    <row r="39" spans="1:82" x14ac:dyDescent="0.25">
      <c r="AI39" s="195"/>
      <c r="AL39" s="196"/>
    </row>
    <row r="40" spans="1:82" x14ac:dyDescent="0.25">
      <c r="B40" s="197"/>
      <c r="C40" s="198" t="s">
        <v>34</v>
      </c>
      <c r="D40" s="191">
        <f>ROUNDUP((D38/60/8),0)</f>
        <v>15</v>
      </c>
      <c r="E40" s="195"/>
    </row>
    <row r="41" spans="1:82" s="167" customFormat="1" x14ac:dyDescent="0.25">
      <c r="A41" s="166"/>
      <c r="B41" s="166"/>
      <c r="C41" s="193"/>
      <c r="D41" s="199"/>
      <c r="E41" s="195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</row>
    <row r="43" spans="1:82" s="167" customFormat="1" x14ac:dyDescent="0.25">
      <c r="A43" s="166"/>
      <c r="B43" s="166"/>
      <c r="C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</row>
  </sheetData>
  <mergeCells count="27">
    <mergeCell ref="AH5:AH6"/>
    <mergeCell ref="A1:AL1"/>
    <mergeCell ref="A2:AL2"/>
    <mergeCell ref="A4:A7"/>
    <mergeCell ref="B4:B7"/>
    <mergeCell ref="C4:C7"/>
    <mergeCell ref="D4:D7"/>
    <mergeCell ref="E4:O4"/>
    <mergeCell ref="P4:AD4"/>
    <mergeCell ref="AE4:AI4"/>
    <mergeCell ref="AJ4:AL4"/>
    <mergeCell ref="A38:C38"/>
    <mergeCell ref="AI5:AI6"/>
    <mergeCell ref="AJ5:AJ7"/>
    <mergeCell ref="AK5:AK7"/>
    <mergeCell ref="AL5:AL7"/>
    <mergeCell ref="E6:J6"/>
    <mergeCell ref="K6:M6"/>
    <mergeCell ref="N6:O6"/>
    <mergeCell ref="P6:U6"/>
    <mergeCell ref="W6:AA6"/>
    <mergeCell ref="AB6:AD6"/>
    <mergeCell ref="E5:O5"/>
    <mergeCell ref="P5:AD5"/>
    <mergeCell ref="AE5:AE6"/>
    <mergeCell ref="AF5:AF6"/>
    <mergeCell ref="AG5:AG6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CE43"/>
  <sheetViews>
    <sheetView zoomScale="51" zoomScaleNormal="51" workbookViewId="0">
      <pane xSplit="2" ySplit="7" topLeftCell="C19" activePane="bottomRight" state="frozen"/>
      <selection pane="topRight" activeCell="C1" sqref="C1"/>
      <selection pane="bottomLeft" activeCell="A8" sqref="A8"/>
      <selection pane="bottomRight" activeCell="L22" sqref="L22"/>
    </sheetView>
  </sheetViews>
  <sheetFormatPr baseColWidth="10" defaultColWidth="13.33203125" defaultRowHeight="15.75" x14ac:dyDescent="0.25"/>
  <cols>
    <col min="1" max="1" width="11.83203125" style="166" customWidth="1"/>
    <col min="2" max="2" width="71.5" style="166" customWidth="1"/>
    <col min="3" max="3" width="51.5" style="166" customWidth="1"/>
    <col min="4" max="4" width="10.1640625" style="194" customWidth="1"/>
    <col min="5" max="8" width="7" style="167" customWidth="1"/>
    <col min="9" max="9" width="9.83203125" style="167" customWidth="1"/>
    <col min="10" max="10" width="11.33203125" style="167" customWidth="1"/>
    <col min="11" max="11" width="9.6640625" style="167" customWidth="1"/>
    <col min="12" max="12" width="7.33203125" style="167" customWidth="1"/>
    <col min="13" max="13" width="6.6640625" style="167" customWidth="1"/>
    <col min="14" max="14" width="13.83203125" style="167" customWidth="1"/>
    <col min="15" max="15" width="14.33203125" style="167" customWidth="1"/>
    <col min="16" max="21" width="7" style="167" customWidth="1"/>
    <col min="22" max="22" width="28.33203125" style="167" customWidth="1"/>
    <col min="23" max="34" width="7" style="167" customWidth="1"/>
    <col min="35" max="35" width="6.5" style="167" customWidth="1"/>
    <col min="36" max="38" width="7" style="166" customWidth="1"/>
    <col min="39" max="16384" width="13.33203125" style="166"/>
  </cols>
  <sheetData>
    <row r="1" spans="1:83" ht="27" customHeight="1" x14ac:dyDescent="0.25">
      <c r="A1" s="436" t="s">
        <v>40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8"/>
    </row>
    <row r="2" spans="1:83" ht="36.75" customHeight="1" x14ac:dyDescent="0.25">
      <c r="A2" s="436" t="s">
        <v>228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8"/>
    </row>
    <row r="4" spans="1:83" s="168" customFormat="1" ht="15.75" customHeight="1" x14ac:dyDescent="0.2">
      <c r="A4" s="439" t="s">
        <v>0</v>
      </c>
      <c r="B4" s="381" t="s">
        <v>1</v>
      </c>
      <c r="C4" s="327" t="s">
        <v>2</v>
      </c>
      <c r="D4" s="442" t="s">
        <v>3</v>
      </c>
      <c r="E4" s="445" t="s">
        <v>4</v>
      </c>
      <c r="F4" s="446"/>
      <c r="G4" s="446"/>
      <c r="H4" s="446"/>
      <c r="I4" s="446"/>
      <c r="J4" s="446"/>
      <c r="K4" s="446"/>
      <c r="L4" s="446"/>
      <c r="M4" s="446"/>
      <c r="N4" s="446"/>
      <c r="O4" s="447"/>
      <c r="P4" s="435" t="s">
        <v>5</v>
      </c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2" t="s">
        <v>6</v>
      </c>
      <c r="AF4" s="433"/>
      <c r="AG4" s="433"/>
      <c r="AH4" s="433"/>
      <c r="AI4" s="434"/>
      <c r="AJ4" s="432" t="s">
        <v>7</v>
      </c>
      <c r="AK4" s="433"/>
      <c r="AL4" s="434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</row>
    <row r="5" spans="1:83" s="168" customFormat="1" ht="15.75" customHeight="1" x14ac:dyDescent="0.2">
      <c r="A5" s="440"/>
      <c r="B5" s="381"/>
      <c r="C5" s="328"/>
      <c r="D5" s="443"/>
      <c r="E5" s="445" t="s">
        <v>8</v>
      </c>
      <c r="F5" s="446"/>
      <c r="G5" s="446"/>
      <c r="H5" s="446"/>
      <c r="I5" s="446"/>
      <c r="J5" s="446"/>
      <c r="K5" s="446"/>
      <c r="L5" s="446"/>
      <c r="M5" s="446"/>
      <c r="N5" s="446"/>
      <c r="O5" s="447"/>
      <c r="P5" s="435" t="s">
        <v>9</v>
      </c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  <c r="AE5" s="429" t="s">
        <v>10</v>
      </c>
      <c r="AF5" s="429" t="s">
        <v>11</v>
      </c>
      <c r="AG5" s="429" t="s">
        <v>12</v>
      </c>
      <c r="AH5" s="429" t="s">
        <v>13</v>
      </c>
      <c r="AI5" s="429" t="s">
        <v>14</v>
      </c>
      <c r="AJ5" s="429" t="s">
        <v>15</v>
      </c>
      <c r="AK5" s="429" t="s">
        <v>16</v>
      </c>
      <c r="AL5" s="429" t="s">
        <v>17</v>
      </c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</row>
    <row r="6" spans="1:83" s="168" customFormat="1" ht="92.25" customHeight="1" x14ac:dyDescent="0.2">
      <c r="A6" s="440"/>
      <c r="B6" s="381"/>
      <c r="C6" s="328"/>
      <c r="D6" s="443"/>
      <c r="E6" s="445" t="s">
        <v>18</v>
      </c>
      <c r="F6" s="446"/>
      <c r="G6" s="446"/>
      <c r="H6" s="446"/>
      <c r="I6" s="446"/>
      <c r="J6" s="447"/>
      <c r="K6" s="445" t="s">
        <v>19</v>
      </c>
      <c r="L6" s="446"/>
      <c r="M6" s="447"/>
      <c r="N6" s="445" t="s">
        <v>20</v>
      </c>
      <c r="O6" s="447"/>
      <c r="P6" s="435" t="s">
        <v>21</v>
      </c>
      <c r="Q6" s="435"/>
      <c r="R6" s="435"/>
      <c r="S6" s="435"/>
      <c r="T6" s="435"/>
      <c r="U6" s="435"/>
      <c r="V6" s="169" t="s">
        <v>22</v>
      </c>
      <c r="W6" s="435" t="s">
        <v>168</v>
      </c>
      <c r="X6" s="435"/>
      <c r="Y6" s="435"/>
      <c r="Z6" s="435"/>
      <c r="AA6" s="435"/>
      <c r="AB6" s="432" t="s">
        <v>61</v>
      </c>
      <c r="AC6" s="433"/>
      <c r="AD6" s="434"/>
      <c r="AE6" s="430"/>
      <c r="AF6" s="430"/>
      <c r="AG6" s="430"/>
      <c r="AH6" s="430"/>
      <c r="AI6" s="430"/>
      <c r="AJ6" s="431"/>
      <c r="AK6" s="431"/>
      <c r="AL6" s="431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</row>
    <row r="7" spans="1:83" s="168" customFormat="1" ht="177" customHeight="1" x14ac:dyDescent="0.2">
      <c r="A7" s="441"/>
      <c r="B7" s="382"/>
      <c r="C7" s="329"/>
      <c r="D7" s="444"/>
      <c r="E7" s="211" t="s">
        <v>193</v>
      </c>
      <c r="F7" s="211" t="s">
        <v>39</v>
      </c>
      <c r="G7" s="211" t="s">
        <v>23</v>
      </c>
      <c r="H7" s="238" t="s">
        <v>48</v>
      </c>
      <c r="I7" s="212" t="s">
        <v>56</v>
      </c>
      <c r="J7" s="212" t="s">
        <v>169</v>
      </c>
      <c r="K7" s="296" t="s">
        <v>170</v>
      </c>
      <c r="L7" s="297" t="s">
        <v>52</v>
      </c>
      <c r="M7" s="297" t="s">
        <v>24</v>
      </c>
      <c r="N7" s="297" t="s">
        <v>25</v>
      </c>
      <c r="O7" s="297" t="s">
        <v>53</v>
      </c>
      <c r="P7" s="172" t="s">
        <v>26</v>
      </c>
      <c r="Q7" s="173" t="s">
        <v>171</v>
      </c>
      <c r="R7" s="172" t="s">
        <v>36</v>
      </c>
      <c r="S7" s="172" t="s">
        <v>35</v>
      </c>
      <c r="T7" s="174" t="s">
        <v>57</v>
      </c>
      <c r="U7" s="172" t="s">
        <v>27</v>
      </c>
      <c r="V7" s="175" t="s">
        <v>172</v>
      </c>
      <c r="W7" s="172" t="s">
        <v>28</v>
      </c>
      <c r="X7" s="172" t="s">
        <v>29</v>
      </c>
      <c r="Y7" s="172" t="s">
        <v>30</v>
      </c>
      <c r="Z7" s="172" t="s">
        <v>31</v>
      </c>
      <c r="AA7" s="176" t="s">
        <v>32</v>
      </c>
      <c r="AB7" s="177" t="s">
        <v>58</v>
      </c>
      <c r="AC7" s="177" t="s">
        <v>59</v>
      </c>
      <c r="AD7" s="177" t="s">
        <v>60</v>
      </c>
      <c r="AE7" s="178"/>
      <c r="AF7" s="178"/>
      <c r="AG7" s="178"/>
      <c r="AH7" s="178"/>
      <c r="AI7" s="178"/>
      <c r="AJ7" s="430"/>
      <c r="AK7" s="430"/>
      <c r="AL7" s="430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</row>
    <row r="8" spans="1:83" s="182" customFormat="1" ht="44.25" customHeight="1" x14ac:dyDescent="0.25">
      <c r="A8" s="179">
        <v>1</v>
      </c>
      <c r="B8" s="188" t="s">
        <v>102</v>
      </c>
      <c r="C8" s="213" t="s">
        <v>90</v>
      </c>
      <c r="D8" s="232">
        <v>5</v>
      </c>
      <c r="E8" s="217">
        <v>1</v>
      </c>
      <c r="F8" s="217"/>
      <c r="G8" s="217"/>
      <c r="H8" s="217"/>
      <c r="I8" s="217"/>
      <c r="J8" s="217"/>
      <c r="K8" s="217"/>
      <c r="L8" s="217"/>
      <c r="M8" s="217"/>
      <c r="N8" s="298"/>
      <c r="O8" s="298"/>
      <c r="P8" s="145"/>
      <c r="Q8" s="145"/>
      <c r="R8" s="145"/>
      <c r="S8" s="145"/>
      <c r="T8" s="145"/>
      <c r="U8" s="145"/>
      <c r="V8" s="145"/>
      <c r="W8" s="145"/>
      <c r="X8" s="145" t="s">
        <v>41</v>
      </c>
      <c r="Y8" s="145" t="s">
        <v>41</v>
      </c>
      <c r="Z8" s="145"/>
      <c r="AA8" s="145"/>
      <c r="AB8" s="145" t="s">
        <v>41</v>
      </c>
      <c r="AC8" s="145"/>
      <c r="AD8" s="145"/>
      <c r="AE8" s="181" t="s">
        <v>41</v>
      </c>
      <c r="AF8" s="181"/>
      <c r="AG8" s="181"/>
      <c r="AH8" s="181"/>
      <c r="AI8" s="181"/>
      <c r="AJ8" s="181" t="s">
        <v>41</v>
      </c>
      <c r="AK8" s="181"/>
      <c r="AL8" s="181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</row>
    <row r="9" spans="1:83" s="182" customFormat="1" ht="36.75" customHeight="1" x14ac:dyDescent="0.25">
      <c r="A9" s="179">
        <v>2</v>
      </c>
      <c r="B9" s="188" t="s">
        <v>173</v>
      </c>
      <c r="C9" s="213" t="s">
        <v>90</v>
      </c>
      <c r="D9" s="232">
        <v>10</v>
      </c>
      <c r="E9" s="217">
        <v>1</v>
      </c>
      <c r="F9" s="217"/>
      <c r="G9" s="217"/>
      <c r="H9" s="217"/>
      <c r="I9" s="217"/>
      <c r="J9" s="217"/>
      <c r="K9" s="217"/>
      <c r="L9" s="217"/>
      <c r="M9" s="217"/>
      <c r="N9" s="298"/>
      <c r="O9" s="298"/>
      <c r="P9" s="145" t="s">
        <v>41</v>
      </c>
      <c r="Q9" s="145"/>
      <c r="R9" s="145"/>
      <c r="S9" s="145"/>
      <c r="T9" s="145"/>
      <c r="U9" s="145"/>
      <c r="V9" s="145"/>
      <c r="W9" s="145"/>
      <c r="X9" s="145" t="s">
        <v>41</v>
      </c>
      <c r="Y9" s="145" t="s">
        <v>41</v>
      </c>
      <c r="Z9" s="145"/>
      <c r="AA9" s="145"/>
      <c r="AB9" s="145" t="s">
        <v>41</v>
      </c>
      <c r="AC9" s="145"/>
      <c r="AD9" s="145"/>
      <c r="AE9" s="181"/>
      <c r="AF9" s="181" t="s">
        <v>41</v>
      </c>
      <c r="AG9" s="181"/>
      <c r="AH9" s="181"/>
      <c r="AI9" s="181"/>
      <c r="AJ9" s="181"/>
      <c r="AK9" s="181" t="s">
        <v>41</v>
      </c>
      <c r="AL9" s="181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</row>
    <row r="10" spans="1:83" s="182" customFormat="1" ht="46.5" customHeight="1" x14ac:dyDescent="0.25">
      <c r="A10" s="179">
        <v>3</v>
      </c>
      <c r="B10" s="188" t="s">
        <v>174</v>
      </c>
      <c r="C10" s="213" t="s">
        <v>90</v>
      </c>
      <c r="D10" s="232">
        <v>5</v>
      </c>
      <c r="E10" s="217">
        <v>1</v>
      </c>
      <c r="F10" s="217"/>
      <c r="G10" s="217"/>
      <c r="H10" s="217"/>
      <c r="I10" s="217"/>
      <c r="J10" s="217"/>
      <c r="K10" s="217">
        <v>2</v>
      </c>
      <c r="L10" s="217"/>
      <c r="M10" s="217"/>
      <c r="N10" s="298"/>
      <c r="O10" s="298"/>
      <c r="P10" s="145" t="s">
        <v>41</v>
      </c>
      <c r="Q10" s="145" t="s">
        <v>41</v>
      </c>
      <c r="R10" s="145" t="s">
        <v>41</v>
      </c>
      <c r="S10" s="145" t="s">
        <v>41</v>
      </c>
      <c r="T10" s="145" t="s">
        <v>41</v>
      </c>
      <c r="U10" s="145" t="s">
        <v>41</v>
      </c>
      <c r="V10" s="145" t="s">
        <v>41</v>
      </c>
      <c r="W10" s="145" t="s">
        <v>41</v>
      </c>
      <c r="X10" s="145" t="s">
        <v>41</v>
      </c>
      <c r="Y10" s="145" t="s">
        <v>41</v>
      </c>
      <c r="Z10" s="145" t="s">
        <v>41</v>
      </c>
      <c r="AA10" s="145" t="s">
        <v>41</v>
      </c>
      <c r="AB10" s="145" t="s">
        <v>41</v>
      </c>
      <c r="AC10" s="145"/>
      <c r="AD10" s="145" t="s">
        <v>41</v>
      </c>
      <c r="AE10" s="181" t="s">
        <v>41</v>
      </c>
      <c r="AF10" s="181"/>
      <c r="AG10" s="181"/>
      <c r="AH10" s="181"/>
      <c r="AI10" s="181"/>
      <c r="AJ10" s="181" t="s">
        <v>41</v>
      </c>
      <c r="AK10" s="181"/>
      <c r="AL10" s="181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</row>
    <row r="11" spans="1:83" s="182" customFormat="1" ht="81" customHeight="1" x14ac:dyDescent="0.25">
      <c r="A11" s="179">
        <v>4</v>
      </c>
      <c r="B11" s="188" t="s">
        <v>175</v>
      </c>
      <c r="C11" s="213" t="s">
        <v>90</v>
      </c>
      <c r="D11" s="232">
        <v>5</v>
      </c>
      <c r="E11" s="217">
        <v>1</v>
      </c>
      <c r="F11" s="217"/>
      <c r="G11" s="217"/>
      <c r="H11" s="217"/>
      <c r="I11" s="217"/>
      <c r="J11" s="217"/>
      <c r="K11" s="217">
        <v>1</v>
      </c>
      <c r="L11" s="217"/>
      <c r="M11" s="217"/>
      <c r="N11" s="298"/>
      <c r="O11" s="298"/>
      <c r="P11" s="145" t="s">
        <v>41</v>
      </c>
      <c r="Q11" s="145" t="s">
        <v>41</v>
      </c>
      <c r="R11" s="145"/>
      <c r="S11" s="145"/>
      <c r="T11" s="145"/>
      <c r="U11" s="145" t="s">
        <v>41</v>
      </c>
      <c r="V11" s="145" t="s">
        <v>41</v>
      </c>
      <c r="W11" s="145" t="s">
        <v>41</v>
      </c>
      <c r="X11" s="145" t="s">
        <v>41</v>
      </c>
      <c r="Y11" s="145" t="s">
        <v>41</v>
      </c>
      <c r="Z11" s="145" t="s">
        <v>41</v>
      </c>
      <c r="AA11" s="145" t="s">
        <v>41</v>
      </c>
      <c r="AB11" s="145" t="s">
        <v>41</v>
      </c>
      <c r="AC11" s="145"/>
      <c r="AD11" s="145" t="s">
        <v>41</v>
      </c>
      <c r="AE11" s="181" t="s">
        <v>41</v>
      </c>
      <c r="AF11" s="181"/>
      <c r="AG11" s="181"/>
      <c r="AH11" s="181"/>
      <c r="AI11" s="181"/>
      <c r="AJ11" s="181" t="s">
        <v>41</v>
      </c>
      <c r="AK11" s="181"/>
      <c r="AL11" s="181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</row>
    <row r="12" spans="1:83" s="182" customFormat="1" ht="38.25" customHeight="1" x14ac:dyDescent="0.25">
      <c r="A12" s="179">
        <v>5</v>
      </c>
      <c r="B12" s="188" t="s">
        <v>63</v>
      </c>
      <c r="C12" s="213" t="s">
        <v>90</v>
      </c>
      <c r="D12" s="232">
        <v>480</v>
      </c>
      <c r="E12" s="217"/>
      <c r="F12" s="217"/>
      <c r="G12" s="217"/>
      <c r="H12" s="217"/>
      <c r="I12" s="217"/>
      <c r="J12" s="217"/>
      <c r="K12" s="217"/>
      <c r="L12" s="217"/>
      <c r="M12" s="217"/>
      <c r="N12" s="298"/>
      <c r="O12" s="298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81"/>
      <c r="AF12" s="181"/>
      <c r="AG12" s="181"/>
      <c r="AH12" s="181" t="s">
        <v>41</v>
      </c>
      <c r="AI12" s="181"/>
      <c r="AJ12" s="181"/>
      <c r="AK12" s="181"/>
      <c r="AL12" s="181" t="s">
        <v>41</v>
      </c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</row>
    <row r="13" spans="1:83" s="182" customFormat="1" ht="51" customHeight="1" x14ac:dyDescent="0.25">
      <c r="A13" s="179">
        <v>6</v>
      </c>
      <c r="B13" s="188" t="s">
        <v>194</v>
      </c>
      <c r="C13" s="213" t="s">
        <v>90</v>
      </c>
      <c r="D13" s="232">
        <v>240</v>
      </c>
      <c r="E13" s="217"/>
      <c r="F13" s="217">
        <v>1</v>
      </c>
      <c r="G13" s="217"/>
      <c r="H13" s="217"/>
      <c r="I13" s="217"/>
      <c r="J13" s="217"/>
      <c r="K13" s="217"/>
      <c r="L13" s="217"/>
      <c r="M13" s="217"/>
      <c r="N13" s="298"/>
      <c r="O13" s="298">
        <v>1</v>
      </c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81"/>
      <c r="AF13" s="181"/>
      <c r="AG13" s="181" t="s">
        <v>41</v>
      </c>
      <c r="AH13" s="181"/>
      <c r="AI13" s="181"/>
      <c r="AJ13" s="181" t="s">
        <v>41</v>
      </c>
      <c r="AK13" s="181"/>
      <c r="AL13" s="181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</row>
    <row r="14" spans="1:83" s="182" customFormat="1" ht="53.25" customHeight="1" x14ac:dyDescent="0.25">
      <c r="A14" s="179">
        <v>7</v>
      </c>
      <c r="B14" s="188" t="s">
        <v>177</v>
      </c>
      <c r="C14" s="188" t="s">
        <v>55</v>
      </c>
      <c r="D14" s="232">
        <v>5</v>
      </c>
      <c r="E14" s="217"/>
      <c r="F14" s="217"/>
      <c r="G14" s="217">
        <v>1</v>
      </c>
      <c r="H14" s="217"/>
      <c r="I14" s="217"/>
      <c r="J14" s="217"/>
      <c r="K14" s="230"/>
      <c r="L14" s="217"/>
      <c r="M14" s="217"/>
      <c r="N14" s="298"/>
      <c r="O14" s="298"/>
      <c r="P14" s="145" t="s">
        <v>41</v>
      </c>
      <c r="Q14" s="145" t="s">
        <v>41</v>
      </c>
      <c r="R14" s="145" t="s">
        <v>41</v>
      </c>
      <c r="S14" s="145" t="s">
        <v>41</v>
      </c>
      <c r="T14" s="145" t="s">
        <v>41</v>
      </c>
      <c r="U14" s="145"/>
      <c r="V14" s="145" t="s">
        <v>41</v>
      </c>
      <c r="W14" s="145" t="s">
        <v>41</v>
      </c>
      <c r="X14" s="145" t="s">
        <v>41</v>
      </c>
      <c r="Y14" s="145" t="s">
        <v>41</v>
      </c>
      <c r="Z14" s="145"/>
      <c r="AA14" s="145" t="s">
        <v>41</v>
      </c>
      <c r="AB14" s="145" t="s">
        <v>41</v>
      </c>
      <c r="AC14" s="145"/>
      <c r="AD14" s="145" t="s">
        <v>41</v>
      </c>
      <c r="AE14" s="181" t="s">
        <v>41</v>
      </c>
      <c r="AF14" s="181"/>
      <c r="AG14" s="181"/>
      <c r="AH14" s="181"/>
      <c r="AI14" s="181"/>
      <c r="AJ14" s="181" t="s">
        <v>41</v>
      </c>
      <c r="AK14" s="181"/>
      <c r="AL14" s="181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</row>
    <row r="15" spans="1:83" s="186" customFormat="1" ht="51" customHeight="1" x14ac:dyDescent="0.25">
      <c r="A15" s="179">
        <v>8</v>
      </c>
      <c r="B15" s="188" t="s">
        <v>64</v>
      </c>
      <c r="C15" s="188" t="s">
        <v>55</v>
      </c>
      <c r="D15" s="232">
        <v>480</v>
      </c>
      <c r="E15" s="217"/>
      <c r="F15" s="217"/>
      <c r="G15" s="217"/>
      <c r="H15" s="217"/>
      <c r="I15" s="217"/>
      <c r="J15" s="217"/>
      <c r="K15" s="230"/>
      <c r="L15" s="217"/>
      <c r="M15" s="299"/>
      <c r="N15" s="300"/>
      <c r="O15" s="231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84"/>
      <c r="AF15" s="184"/>
      <c r="AG15" s="184"/>
      <c r="AH15" s="184" t="s">
        <v>41</v>
      </c>
      <c r="AI15" s="184"/>
      <c r="AJ15" s="184"/>
      <c r="AK15" s="184"/>
      <c r="AL15" s="184" t="s">
        <v>41</v>
      </c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</row>
    <row r="16" spans="1:83" s="186" customFormat="1" ht="44.25" customHeight="1" x14ac:dyDescent="0.25">
      <c r="A16" s="179">
        <v>9</v>
      </c>
      <c r="B16" s="188" t="s">
        <v>66</v>
      </c>
      <c r="C16" s="188" t="s">
        <v>55</v>
      </c>
      <c r="D16" s="232">
        <v>10</v>
      </c>
      <c r="E16" s="217"/>
      <c r="F16" s="217"/>
      <c r="G16" s="217"/>
      <c r="H16" s="217"/>
      <c r="I16" s="217">
        <v>1</v>
      </c>
      <c r="J16" s="217"/>
      <c r="K16" s="230"/>
      <c r="L16" s="217"/>
      <c r="M16" s="299"/>
      <c r="N16" s="300"/>
      <c r="O16" s="231"/>
      <c r="P16" s="145" t="s">
        <v>41</v>
      </c>
      <c r="Q16" s="145"/>
      <c r="R16" s="145" t="s">
        <v>41</v>
      </c>
      <c r="S16" s="145" t="s">
        <v>41</v>
      </c>
      <c r="T16" s="145" t="s">
        <v>41</v>
      </c>
      <c r="U16" s="145"/>
      <c r="V16" s="145"/>
      <c r="W16" s="145" t="s">
        <v>41</v>
      </c>
      <c r="X16" s="145" t="s">
        <v>41</v>
      </c>
      <c r="Y16" s="145" t="s">
        <v>41</v>
      </c>
      <c r="Z16" s="145"/>
      <c r="AA16" s="145" t="s">
        <v>41</v>
      </c>
      <c r="AB16" s="145" t="s">
        <v>41</v>
      </c>
      <c r="AC16" s="145"/>
      <c r="AD16" s="145" t="s">
        <v>41</v>
      </c>
      <c r="AE16" s="184" t="s">
        <v>41</v>
      </c>
      <c r="AF16" s="184"/>
      <c r="AG16" s="184"/>
      <c r="AH16" s="184"/>
      <c r="AI16" s="184"/>
      <c r="AJ16" s="184" t="s">
        <v>41</v>
      </c>
      <c r="AK16" s="184"/>
      <c r="AL16" s="184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</row>
    <row r="17" spans="1:83" s="182" customFormat="1" ht="36.75" customHeight="1" x14ac:dyDescent="0.25">
      <c r="A17" s="179">
        <v>10</v>
      </c>
      <c r="B17" s="188" t="s">
        <v>64</v>
      </c>
      <c r="C17" s="188" t="s">
        <v>55</v>
      </c>
      <c r="D17" s="232">
        <v>480</v>
      </c>
      <c r="E17" s="217"/>
      <c r="F17" s="217"/>
      <c r="G17" s="217"/>
      <c r="H17" s="217"/>
      <c r="I17" s="217"/>
      <c r="J17" s="217"/>
      <c r="K17" s="230"/>
      <c r="L17" s="217"/>
      <c r="M17" s="217"/>
      <c r="N17" s="298"/>
      <c r="O17" s="298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301"/>
      <c r="AF17" s="301"/>
      <c r="AG17" s="301"/>
      <c r="AH17" s="301" t="s">
        <v>41</v>
      </c>
      <c r="AI17" s="301"/>
      <c r="AJ17" s="301"/>
      <c r="AK17" s="301"/>
      <c r="AL17" s="301" t="s">
        <v>41</v>
      </c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</row>
    <row r="18" spans="1:83" s="182" customFormat="1" ht="42.75" customHeight="1" x14ac:dyDescent="0.25">
      <c r="A18" s="179">
        <v>11</v>
      </c>
      <c r="B18" s="213" t="s">
        <v>108</v>
      </c>
      <c r="C18" s="188" t="s">
        <v>55</v>
      </c>
      <c r="D18" s="232">
        <v>60</v>
      </c>
      <c r="E18" s="217"/>
      <c r="F18" s="217"/>
      <c r="G18" s="217"/>
      <c r="H18" s="217">
        <v>1</v>
      </c>
      <c r="I18" s="217"/>
      <c r="J18" s="217"/>
      <c r="K18" s="231"/>
      <c r="L18" s="217"/>
      <c r="M18" s="217"/>
      <c r="N18" s="301"/>
      <c r="O18" s="301"/>
      <c r="P18" s="231" t="s">
        <v>41</v>
      </c>
      <c r="Q18" s="231"/>
      <c r="R18" s="231"/>
      <c r="S18" s="231"/>
      <c r="T18" s="231"/>
      <c r="U18" s="231"/>
      <c r="V18" s="231" t="s">
        <v>41</v>
      </c>
      <c r="W18" s="231" t="s">
        <v>41</v>
      </c>
      <c r="X18" s="231" t="s">
        <v>41</v>
      </c>
      <c r="Y18" s="231" t="s">
        <v>41</v>
      </c>
      <c r="Z18" s="231"/>
      <c r="AA18" s="231" t="s">
        <v>41</v>
      </c>
      <c r="AB18" s="231" t="s">
        <v>41</v>
      </c>
      <c r="AC18" s="231"/>
      <c r="AD18" s="231" t="s">
        <v>41</v>
      </c>
      <c r="AE18" s="301"/>
      <c r="AF18" s="301" t="s">
        <v>41</v>
      </c>
      <c r="AG18" s="301"/>
      <c r="AH18" s="301"/>
      <c r="AI18" s="301"/>
      <c r="AJ18" s="301"/>
      <c r="AK18" s="301"/>
      <c r="AL18" s="301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</row>
    <row r="19" spans="1:83" s="182" customFormat="1" ht="33" customHeight="1" x14ac:dyDescent="0.25">
      <c r="A19" s="179">
        <v>12</v>
      </c>
      <c r="B19" s="213" t="s">
        <v>68</v>
      </c>
      <c r="C19" s="188" t="s">
        <v>55</v>
      </c>
      <c r="D19" s="232">
        <v>30</v>
      </c>
      <c r="E19" s="217"/>
      <c r="F19" s="217"/>
      <c r="G19" s="217"/>
      <c r="H19" s="217">
        <v>1</v>
      </c>
      <c r="I19" s="217"/>
      <c r="J19" s="217"/>
      <c r="K19" s="231"/>
      <c r="L19" s="217"/>
      <c r="M19" s="217"/>
      <c r="N19" s="301"/>
      <c r="O19" s="301">
        <v>1</v>
      </c>
      <c r="P19" s="231"/>
      <c r="Q19" s="231"/>
      <c r="R19" s="231"/>
      <c r="S19" s="231"/>
      <c r="T19" s="231"/>
      <c r="U19" s="231"/>
      <c r="V19" s="231" t="s">
        <v>41</v>
      </c>
      <c r="W19" s="231" t="s">
        <v>41</v>
      </c>
      <c r="X19" s="231" t="s">
        <v>41</v>
      </c>
      <c r="Y19" s="231" t="s">
        <v>41</v>
      </c>
      <c r="Z19" s="231"/>
      <c r="AA19" s="231" t="s">
        <v>41</v>
      </c>
      <c r="AB19" s="231" t="s">
        <v>41</v>
      </c>
      <c r="AC19" s="231"/>
      <c r="AD19" s="231"/>
      <c r="AE19" s="301" t="s">
        <v>41</v>
      </c>
      <c r="AF19" s="301"/>
      <c r="AG19" s="301"/>
      <c r="AH19" s="301"/>
      <c r="AI19" s="301"/>
      <c r="AJ19" s="301" t="s">
        <v>41</v>
      </c>
      <c r="AK19" s="301"/>
      <c r="AL19" s="301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</row>
    <row r="20" spans="1:83" s="182" customFormat="1" ht="39" customHeight="1" x14ac:dyDescent="0.25">
      <c r="A20" s="179">
        <v>13</v>
      </c>
      <c r="B20" s="188" t="s">
        <v>67</v>
      </c>
      <c r="C20" s="188" t="s">
        <v>55</v>
      </c>
      <c r="D20" s="232">
        <f>2400+720</f>
        <v>3120</v>
      </c>
      <c r="E20" s="232"/>
      <c r="F20" s="232"/>
      <c r="G20" s="232"/>
      <c r="H20" s="232"/>
      <c r="I20" s="232"/>
      <c r="J20" s="232"/>
      <c r="K20" s="231"/>
      <c r="L20" s="217"/>
      <c r="M20" s="217"/>
      <c r="N20" s="301"/>
      <c r="O20" s="30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301"/>
      <c r="AF20" s="301"/>
      <c r="AG20" s="301"/>
      <c r="AH20" s="301" t="s">
        <v>41</v>
      </c>
      <c r="AI20" s="301"/>
      <c r="AJ20" s="301"/>
      <c r="AK20" s="301"/>
      <c r="AL20" s="301" t="s">
        <v>41</v>
      </c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</row>
    <row r="21" spans="1:83" s="182" customFormat="1" ht="31.5" x14ac:dyDescent="0.25">
      <c r="A21" s="179">
        <v>14</v>
      </c>
      <c r="B21" s="188" t="s">
        <v>75</v>
      </c>
      <c r="C21" s="188" t="s">
        <v>55</v>
      </c>
      <c r="D21" s="189">
        <v>180</v>
      </c>
      <c r="E21" s="228"/>
      <c r="F21" s="217"/>
      <c r="G21" s="217"/>
      <c r="H21" s="217"/>
      <c r="I21" s="217"/>
      <c r="J21" s="217"/>
      <c r="K21" s="301"/>
      <c r="L21" s="217"/>
      <c r="M21" s="217"/>
      <c r="N21" s="301"/>
      <c r="O21" s="30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301"/>
      <c r="AF21" s="301"/>
      <c r="AG21" s="301"/>
      <c r="AH21" s="301" t="s">
        <v>41</v>
      </c>
      <c r="AI21" s="301"/>
      <c r="AJ21" s="301"/>
      <c r="AK21" s="301"/>
      <c r="AL21" s="301" t="s">
        <v>41</v>
      </c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</row>
    <row r="22" spans="1:83" s="182" customFormat="1" ht="57.75" customHeight="1" x14ac:dyDescent="0.25">
      <c r="A22" s="179">
        <v>15</v>
      </c>
      <c r="B22" s="226" t="s">
        <v>78</v>
      </c>
      <c r="C22" s="188" t="s">
        <v>55</v>
      </c>
      <c r="D22" s="189">
        <v>240</v>
      </c>
      <c r="E22" s="228"/>
      <c r="F22" s="217"/>
      <c r="G22" s="217"/>
      <c r="H22" s="217">
        <v>1</v>
      </c>
      <c r="I22" s="217"/>
      <c r="J22" s="217"/>
      <c r="K22" s="301"/>
      <c r="L22" s="217"/>
      <c r="M22" s="217"/>
      <c r="N22" s="301"/>
      <c r="O22" s="301"/>
      <c r="P22" s="231" t="s">
        <v>41</v>
      </c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301"/>
      <c r="AF22" s="301" t="s">
        <v>41</v>
      </c>
      <c r="AG22" s="301"/>
      <c r="AH22" s="301"/>
      <c r="AI22" s="301"/>
      <c r="AJ22" s="301"/>
      <c r="AK22" s="301" t="s">
        <v>41</v>
      </c>
      <c r="AL22" s="301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  <c r="BR22" s="166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6"/>
    </row>
    <row r="23" spans="1:83" s="182" customFormat="1" ht="41.25" customHeight="1" x14ac:dyDescent="0.25">
      <c r="A23" s="179">
        <v>16</v>
      </c>
      <c r="B23" s="188" t="s">
        <v>77</v>
      </c>
      <c r="C23" s="188" t="s">
        <v>55</v>
      </c>
      <c r="D23" s="189">
        <v>40</v>
      </c>
      <c r="E23" s="228"/>
      <c r="F23" s="217"/>
      <c r="G23" s="217"/>
      <c r="H23" s="217">
        <v>1</v>
      </c>
      <c r="I23" s="217"/>
      <c r="J23" s="217"/>
      <c r="K23" s="301">
        <v>4</v>
      </c>
      <c r="L23" s="217"/>
      <c r="M23" s="217"/>
      <c r="N23" s="301"/>
      <c r="O23" s="301"/>
      <c r="P23" s="231" t="s">
        <v>41</v>
      </c>
      <c r="Q23" s="231"/>
      <c r="R23" s="231" t="s">
        <v>41</v>
      </c>
      <c r="S23" s="231" t="s">
        <v>41</v>
      </c>
      <c r="T23" s="231" t="s">
        <v>41</v>
      </c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301" t="s">
        <v>41</v>
      </c>
      <c r="AF23" s="301"/>
      <c r="AG23" s="301"/>
      <c r="AH23" s="301"/>
      <c r="AI23" s="301"/>
      <c r="AJ23" s="301" t="s">
        <v>41</v>
      </c>
      <c r="AK23" s="301"/>
      <c r="AL23" s="301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</row>
    <row r="24" spans="1:83" s="182" customFormat="1" ht="31.5" x14ac:dyDescent="0.25">
      <c r="A24" s="179">
        <v>17</v>
      </c>
      <c r="B24" s="188" t="s">
        <v>178</v>
      </c>
      <c r="C24" s="188" t="s">
        <v>55</v>
      </c>
      <c r="D24" s="189">
        <v>180</v>
      </c>
      <c r="E24" s="228"/>
      <c r="F24" s="217"/>
      <c r="G24" s="217"/>
      <c r="H24" s="217"/>
      <c r="I24" s="217"/>
      <c r="J24" s="217"/>
      <c r="K24" s="301"/>
      <c r="L24" s="217"/>
      <c r="M24" s="217"/>
      <c r="N24" s="301"/>
      <c r="O24" s="30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301"/>
      <c r="AF24" s="301"/>
      <c r="AG24" s="301"/>
      <c r="AH24" s="301" t="s">
        <v>41</v>
      </c>
      <c r="AI24" s="301"/>
      <c r="AJ24" s="301"/>
      <c r="AK24" s="301"/>
      <c r="AL24" s="301" t="s">
        <v>41</v>
      </c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</row>
    <row r="25" spans="1:83" s="182" customFormat="1" ht="41.25" customHeight="1" x14ac:dyDescent="0.25">
      <c r="A25" s="179">
        <v>18</v>
      </c>
      <c r="B25" s="188" t="s">
        <v>179</v>
      </c>
      <c r="C25" s="188" t="s">
        <v>55</v>
      </c>
      <c r="D25" s="189">
        <v>240</v>
      </c>
      <c r="E25" s="228"/>
      <c r="F25" s="217"/>
      <c r="G25" s="217"/>
      <c r="H25" s="217">
        <v>1</v>
      </c>
      <c r="I25" s="217"/>
      <c r="J25" s="217"/>
      <c r="K25" s="217">
        <v>6</v>
      </c>
      <c r="L25" s="217"/>
      <c r="M25" s="217"/>
      <c r="N25" s="301"/>
      <c r="O25" s="301"/>
      <c r="P25" s="231" t="s">
        <v>41</v>
      </c>
      <c r="Q25" s="231"/>
      <c r="R25" s="231" t="s">
        <v>41</v>
      </c>
      <c r="S25" s="231" t="s">
        <v>41</v>
      </c>
      <c r="T25" s="231" t="s">
        <v>41</v>
      </c>
      <c r="U25" s="231" t="s">
        <v>41</v>
      </c>
      <c r="V25" s="231" t="s">
        <v>41</v>
      </c>
      <c r="W25" s="231" t="s">
        <v>41</v>
      </c>
      <c r="X25" s="231" t="s">
        <v>41</v>
      </c>
      <c r="Y25" s="231" t="s">
        <v>41</v>
      </c>
      <c r="Z25" s="231" t="s">
        <v>41</v>
      </c>
      <c r="AA25" s="231" t="s">
        <v>41</v>
      </c>
      <c r="AB25" s="231" t="s">
        <v>41</v>
      </c>
      <c r="AC25" s="231"/>
      <c r="AD25" s="231" t="s">
        <v>41</v>
      </c>
      <c r="AE25" s="301" t="s">
        <v>41</v>
      </c>
      <c r="AF25" s="301"/>
      <c r="AG25" s="301"/>
      <c r="AH25" s="301"/>
      <c r="AI25" s="301"/>
      <c r="AJ25" s="301" t="s">
        <v>41</v>
      </c>
      <c r="AK25" s="301"/>
      <c r="AL25" s="301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</row>
    <row r="26" spans="1:83" s="182" customFormat="1" ht="40.5" customHeight="1" x14ac:dyDescent="0.25">
      <c r="A26" s="179">
        <v>19</v>
      </c>
      <c r="B26" s="188" t="s">
        <v>64</v>
      </c>
      <c r="C26" s="188" t="s">
        <v>55</v>
      </c>
      <c r="D26" s="189">
        <v>480</v>
      </c>
      <c r="E26" s="228"/>
      <c r="F26" s="217"/>
      <c r="G26" s="217"/>
      <c r="H26" s="217"/>
      <c r="I26" s="217"/>
      <c r="J26" s="217"/>
      <c r="K26" s="217"/>
      <c r="L26" s="217"/>
      <c r="M26" s="301"/>
      <c r="N26" s="30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301"/>
      <c r="AF26" s="301"/>
      <c r="AG26" s="301"/>
      <c r="AH26" s="301" t="s">
        <v>41</v>
      </c>
      <c r="AI26" s="301"/>
      <c r="AJ26" s="301"/>
      <c r="AK26" s="301"/>
      <c r="AL26" s="301" t="s">
        <v>41</v>
      </c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</row>
    <row r="27" spans="1:83" s="182" customFormat="1" ht="35.25" customHeight="1" x14ac:dyDescent="0.25">
      <c r="A27" s="179">
        <v>20</v>
      </c>
      <c r="B27" s="188" t="s">
        <v>180</v>
      </c>
      <c r="C27" s="188" t="s">
        <v>55</v>
      </c>
      <c r="D27" s="189">
        <v>20</v>
      </c>
      <c r="E27" s="228"/>
      <c r="F27" s="217"/>
      <c r="G27" s="217"/>
      <c r="H27" s="217"/>
      <c r="I27" s="217">
        <v>1</v>
      </c>
      <c r="J27" s="217"/>
      <c r="K27" s="217"/>
      <c r="L27" s="217"/>
      <c r="M27" s="301"/>
      <c r="N27" s="301"/>
      <c r="O27" s="231"/>
      <c r="P27" s="231"/>
      <c r="Q27" s="231"/>
      <c r="R27" s="231"/>
      <c r="S27" s="231"/>
      <c r="T27" s="231"/>
      <c r="U27" s="231"/>
      <c r="V27" s="231"/>
      <c r="W27" s="231" t="s">
        <v>41</v>
      </c>
      <c r="X27" s="231" t="s">
        <v>41</v>
      </c>
      <c r="Y27" s="231" t="s">
        <v>41</v>
      </c>
      <c r="Z27" s="231"/>
      <c r="AA27" s="231" t="s">
        <v>41</v>
      </c>
      <c r="AB27" s="231" t="s">
        <v>41</v>
      </c>
      <c r="AC27" s="231"/>
      <c r="AD27" s="231" t="s">
        <v>41</v>
      </c>
      <c r="AE27" s="301"/>
      <c r="AF27" s="301" t="s">
        <v>41</v>
      </c>
      <c r="AG27" s="301"/>
      <c r="AH27" s="301"/>
      <c r="AI27" s="301"/>
      <c r="AJ27" s="301"/>
      <c r="AK27" s="301" t="s">
        <v>41</v>
      </c>
      <c r="AL27" s="301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</row>
    <row r="28" spans="1:83" s="186" customFormat="1" ht="50.25" customHeight="1" x14ac:dyDescent="0.25">
      <c r="A28" s="179">
        <v>21</v>
      </c>
      <c r="B28" s="188" t="s">
        <v>64</v>
      </c>
      <c r="C28" s="188" t="s">
        <v>54</v>
      </c>
      <c r="D28" s="321">
        <v>480</v>
      </c>
      <c r="E28" s="228"/>
      <c r="F28" s="217"/>
      <c r="G28" s="217"/>
      <c r="H28" s="217"/>
      <c r="I28" s="217"/>
      <c r="J28" s="217"/>
      <c r="K28" s="217"/>
      <c r="L28" s="217"/>
      <c r="M28" s="300"/>
      <c r="N28" s="300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300"/>
      <c r="AF28" s="300"/>
      <c r="AG28" s="300"/>
      <c r="AH28" s="300" t="s">
        <v>41</v>
      </c>
      <c r="AI28" s="300"/>
      <c r="AJ28" s="300"/>
      <c r="AK28" s="300"/>
      <c r="AL28" s="300" t="s">
        <v>41</v>
      </c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</row>
    <row r="29" spans="1:83" s="186" customFormat="1" ht="52.5" customHeight="1" x14ac:dyDescent="0.25">
      <c r="A29" s="179">
        <v>22</v>
      </c>
      <c r="B29" s="188" t="s">
        <v>107</v>
      </c>
      <c r="C29" s="188" t="s">
        <v>54</v>
      </c>
      <c r="D29" s="321">
        <v>20</v>
      </c>
      <c r="E29" s="228"/>
      <c r="F29" s="217"/>
      <c r="G29" s="217"/>
      <c r="H29" s="217"/>
      <c r="I29" s="217"/>
      <c r="J29" s="217">
        <v>1</v>
      </c>
      <c r="K29" s="217"/>
      <c r="L29" s="217"/>
      <c r="M29" s="300"/>
      <c r="N29" s="300"/>
      <c r="O29" s="231"/>
      <c r="P29" s="231"/>
      <c r="Q29" s="231"/>
      <c r="R29" s="231"/>
      <c r="S29" s="231"/>
      <c r="T29" s="231"/>
      <c r="U29" s="231"/>
      <c r="V29" s="231"/>
      <c r="W29" s="231" t="s">
        <v>41</v>
      </c>
      <c r="X29" s="231" t="s">
        <v>41</v>
      </c>
      <c r="Y29" s="231" t="s">
        <v>41</v>
      </c>
      <c r="Z29" s="231"/>
      <c r="AA29" s="231" t="s">
        <v>41</v>
      </c>
      <c r="AB29" s="231" t="s">
        <v>41</v>
      </c>
      <c r="AC29" s="231"/>
      <c r="AD29" s="231" t="s">
        <v>41</v>
      </c>
      <c r="AE29" s="300"/>
      <c r="AF29" s="300" t="s">
        <v>41</v>
      </c>
      <c r="AG29" s="300"/>
      <c r="AH29" s="300"/>
      <c r="AI29" s="300"/>
      <c r="AJ29" s="300"/>
      <c r="AK29" s="300" t="s">
        <v>41</v>
      </c>
      <c r="AL29" s="300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</row>
    <row r="30" spans="1:83" s="182" customFormat="1" ht="35.25" customHeight="1" x14ac:dyDescent="0.25">
      <c r="A30" s="179">
        <v>23</v>
      </c>
      <c r="B30" s="188" t="s">
        <v>181</v>
      </c>
      <c r="C30" s="188" t="s">
        <v>54</v>
      </c>
      <c r="D30" s="189">
        <v>5</v>
      </c>
      <c r="E30" s="228"/>
      <c r="F30" s="217"/>
      <c r="G30" s="217"/>
      <c r="H30" s="217"/>
      <c r="I30" s="217"/>
      <c r="J30" s="217">
        <v>1</v>
      </c>
      <c r="K30" s="217"/>
      <c r="L30" s="217"/>
      <c r="M30" s="301"/>
      <c r="N30" s="301"/>
      <c r="O30" s="301"/>
      <c r="P30" s="301" t="s">
        <v>41</v>
      </c>
      <c r="Q30" s="301"/>
      <c r="R30" s="301" t="s">
        <v>41</v>
      </c>
      <c r="S30" s="301" t="s">
        <v>41</v>
      </c>
      <c r="T30" s="301" t="s">
        <v>41</v>
      </c>
      <c r="U30" s="301"/>
      <c r="V30" s="301"/>
      <c r="W30" s="301"/>
      <c r="X30" s="301" t="s">
        <v>41</v>
      </c>
      <c r="Y30" s="301" t="s">
        <v>41</v>
      </c>
      <c r="Z30" s="301"/>
      <c r="AA30" s="301"/>
      <c r="AB30" s="301" t="s">
        <v>41</v>
      </c>
      <c r="AC30" s="301"/>
      <c r="AD30" s="301"/>
      <c r="AE30" s="301" t="s">
        <v>41</v>
      </c>
      <c r="AF30" s="301"/>
      <c r="AG30" s="301"/>
      <c r="AH30" s="301"/>
      <c r="AI30" s="301"/>
      <c r="AJ30" s="301" t="s">
        <v>41</v>
      </c>
      <c r="AK30" s="301"/>
      <c r="AL30" s="301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</row>
    <row r="31" spans="1:83" s="182" customFormat="1" ht="66" customHeight="1" x14ac:dyDescent="0.25">
      <c r="A31" s="179">
        <v>24</v>
      </c>
      <c r="B31" s="188" t="s">
        <v>182</v>
      </c>
      <c r="C31" s="188" t="s">
        <v>54</v>
      </c>
      <c r="D31" s="189">
        <v>5</v>
      </c>
      <c r="E31" s="228"/>
      <c r="F31" s="217"/>
      <c r="G31" s="217">
        <v>1</v>
      </c>
      <c r="H31" s="217"/>
      <c r="I31" s="217"/>
      <c r="J31" s="217"/>
      <c r="K31" s="217">
        <v>1</v>
      </c>
      <c r="L31" s="217"/>
      <c r="M31" s="301"/>
      <c r="N31" s="301"/>
      <c r="O31" s="301"/>
      <c r="P31" s="231" t="s">
        <v>41</v>
      </c>
      <c r="Q31" s="231" t="s">
        <v>41</v>
      </c>
      <c r="R31" s="231"/>
      <c r="S31" s="231"/>
      <c r="T31" s="231"/>
      <c r="U31" s="231" t="s">
        <v>41</v>
      </c>
      <c r="V31" s="231" t="s">
        <v>41</v>
      </c>
      <c r="W31" s="231" t="s">
        <v>41</v>
      </c>
      <c r="X31" s="231" t="s">
        <v>41</v>
      </c>
      <c r="Y31" s="231" t="s">
        <v>41</v>
      </c>
      <c r="Z31" s="231" t="s">
        <v>41</v>
      </c>
      <c r="AA31" s="231" t="s">
        <v>41</v>
      </c>
      <c r="AB31" s="231" t="s">
        <v>41</v>
      </c>
      <c r="AC31" s="231"/>
      <c r="AD31" s="231" t="s">
        <v>41</v>
      </c>
      <c r="AE31" s="301" t="s">
        <v>41</v>
      </c>
      <c r="AF31" s="301"/>
      <c r="AG31" s="301"/>
      <c r="AH31" s="301"/>
      <c r="AI31" s="301"/>
      <c r="AJ31" s="301" t="s">
        <v>41</v>
      </c>
      <c r="AK31" s="301"/>
      <c r="AL31" s="301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</row>
    <row r="32" spans="1:83" s="182" customFormat="1" ht="44.25" customHeight="1" x14ac:dyDescent="0.25">
      <c r="A32" s="179">
        <v>25</v>
      </c>
      <c r="B32" s="188" t="s">
        <v>183</v>
      </c>
      <c r="C32" s="188" t="s">
        <v>54</v>
      </c>
      <c r="D32" s="189">
        <v>240</v>
      </c>
      <c r="E32" s="228"/>
      <c r="F32" s="217"/>
      <c r="G32" s="217"/>
      <c r="H32" s="217"/>
      <c r="I32" s="217"/>
      <c r="J32" s="217"/>
      <c r="K32" s="217"/>
      <c r="L32" s="217"/>
      <c r="M32" s="301"/>
      <c r="N32" s="301"/>
      <c r="O32" s="30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301"/>
      <c r="AF32" s="301"/>
      <c r="AG32" s="301"/>
      <c r="AH32" s="301" t="s">
        <v>41</v>
      </c>
      <c r="AI32" s="301"/>
      <c r="AJ32" s="301"/>
      <c r="AK32" s="301"/>
      <c r="AL32" s="301" t="s">
        <v>41</v>
      </c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</row>
    <row r="33" spans="1:82" s="182" customFormat="1" ht="51" customHeight="1" x14ac:dyDescent="0.25">
      <c r="A33" s="179">
        <v>26</v>
      </c>
      <c r="B33" s="188" t="s">
        <v>184</v>
      </c>
      <c r="C33" s="188" t="s">
        <v>54</v>
      </c>
      <c r="D33" s="189">
        <v>10</v>
      </c>
      <c r="E33" s="228"/>
      <c r="F33" s="217"/>
      <c r="G33" s="217">
        <v>1</v>
      </c>
      <c r="H33" s="217"/>
      <c r="I33" s="217"/>
      <c r="J33" s="217"/>
      <c r="K33" s="217"/>
      <c r="L33" s="217"/>
      <c r="M33" s="301"/>
      <c r="N33" s="301"/>
      <c r="O33" s="301"/>
      <c r="P33" s="231"/>
      <c r="Q33" s="231"/>
      <c r="R33" s="231"/>
      <c r="S33" s="231"/>
      <c r="T33" s="231"/>
      <c r="U33" s="231"/>
      <c r="V33" s="231"/>
      <c r="W33" s="231"/>
      <c r="X33" s="231" t="s">
        <v>41</v>
      </c>
      <c r="Y33" s="231"/>
      <c r="Z33" s="231"/>
      <c r="AA33" s="231"/>
      <c r="AB33" s="231"/>
      <c r="AC33" s="231"/>
      <c r="AD33" s="231"/>
      <c r="AE33" s="301"/>
      <c r="AF33" s="301"/>
      <c r="AG33" s="301" t="s">
        <v>41</v>
      </c>
      <c r="AH33" s="301"/>
      <c r="AI33" s="301"/>
      <c r="AJ33" s="301" t="s">
        <v>41</v>
      </c>
      <c r="AK33" s="301"/>
      <c r="AL33" s="301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</row>
    <row r="34" spans="1:82" s="182" customFormat="1" ht="44.25" customHeight="1" x14ac:dyDescent="0.25">
      <c r="A34" s="179">
        <v>27</v>
      </c>
      <c r="B34" s="188" t="s">
        <v>185</v>
      </c>
      <c r="C34" s="188" t="s">
        <v>37</v>
      </c>
      <c r="D34" s="232">
        <v>5</v>
      </c>
      <c r="E34" s="278">
        <v>1</v>
      </c>
      <c r="F34" s="278"/>
      <c r="G34" s="217"/>
      <c r="H34" s="217"/>
      <c r="I34" s="217"/>
      <c r="J34" s="217"/>
      <c r="K34" s="301"/>
      <c r="L34" s="217"/>
      <c r="M34" s="217"/>
      <c r="N34" s="301"/>
      <c r="O34" s="301"/>
      <c r="P34" s="301" t="s">
        <v>41</v>
      </c>
      <c r="Q34" s="301" t="s">
        <v>41</v>
      </c>
      <c r="R34" s="301" t="s">
        <v>41</v>
      </c>
      <c r="S34" s="301" t="s">
        <v>41</v>
      </c>
      <c r="T34" s="301" t="s">
        <v>41</v>
      </c>
      <c r="U34" s="301"/>
      <c r="V34" s="301" t="s">
        <v>41</v>
      </c>
      <c r="W34" s="301" t="s">
        <v>41</v>
      </c>
      <c r="X34" s="301" t="s">
        <v>41</v>
      </c>
      <c r="Y34" s="301" t="s">
        <v>41</v>
      </c>
      <c r="Z34" s="301"/>
      <c r="AA34" s="301" t="s">
        <v>41</v>
      </c>
      <c r="AB34" s="301" t="s">
        <v>41</v>
      </c>
      <c r="AC34" s="301"/>
      <c r="AD34" s="301" t="s">
        <v>41</v>
      </c>
      <c r="AE34" s="301" t="s">
        <v>41</v>
      </c>
      <c r="AF34" s="301"/>
      <c r="AG34" s="301"/>
      <c r="AH34" s="301"/>
      <c r="AI34" s="301"/>
      <c r="AJ34" s="301" t="s">
        <v>41</v>
      </c>
      <c r="AK34" s="301"/>
      <c r="AL34" s="301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</row>
    <row r="35" spans="1:82" s="182" customFormat="1" ht="31.5" x14ac:dyDescent="0.25">
      <c r="A35" s="179">
        <v>28</v>
      </c>
      <c r="B35" s="188" t="s">
        <v>186</v>
      </c>
      <c r="C35" s="188" t="s">
        <v>37</v>
      </c>
      <c r="D35" s="232">
        <v>15</v>
      </c>
      <c r="E35" s="278">
        <v>1</v>
      </c>
      <c r="F35" s="278"/>
      <c r="G35" s="217"/>
      <c r="H35" s="217"/>
      <c r="I35" s="217"/>
      <c r="J35" s="217"/>
      <c r="K35" s="301">
        <v>2</v>
      </c>
      <c r="L35" s="217"/>
      <c r="M35" s="217"/>
      <c r="N35" s="301"/>
      <c r="O35" s="301"/>
      <c r="P35" s="301"/>
      <c r="Q35" s="301"/>
      <c r="R35" s="301"/>
      <c r="S35" s="301"/>
      <c r="T35" s="301"/>
      <c r="U35" s="301" t="s">
        <v>41</v>
      </c>
      <c r="V35" s="301" t="s">
        <v>41</v>
      </c>
      <c r="W35" s="301" t="s">
        <v>41</v>
      </c>
      <c r="X35" s="301" t="s">
        <v>41</v>
      </c>
      <c r="Y35" s="301" t="s">
        <v>41</v>
      </c>
      <c r="Z35" s="301" t="s">
        <v>41</v>
      </c>
      <c r="AA35" s="301" t="s">
        <v>41</v>
      </c>
      <c r="AB35" s="301" t="s">
        <v>41</v>
      </c>
      <c r="AC35" s="301"/>
      <c r="AD35" s="301" t="s">
        <v>41</v>
      </c>
      <c r="AE35" s="301" t="s">
        <v>41</v>
      </c>
      <c r="AF35" s="301"/>
      <c r="AG35" s="301"/>
      <c r="AH35" s="301"/>
      <c r="AI35" s="301"/>
      <c r="AJ35" s="301" t="s">
        <v>41</v>
      </c>
      <c r="AK35" s="301"/>
      <c r="AL35" s="301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</row>
    <row r="36" spans="1:82" s="182" customFormat="1" ht="31.5" x14ac:dyDescent="0.25">
      <c r="A36" s="179">
        <v>29</v>
      </c>
      <c r="B36" s="188" t="s">
        <v>131</v>
      </c>
      <c r="C36" s="188" t="s">
        <v>37</v>
      </c>
      <c r="D36" s="232">
        <v>5</v>
      </c>
      <c r="E36" s="278">
        <v>1</v>
      </c>
      <c r="F36" s="278"/>
      <c r="G36" s="217"/>
      <c r="H36" s="217"/>
      <c r="I36" s="217"/>
      <c r="J36" s="217"/>
      <c r="K36" s="301"/>
      <c r="L36" s="217"/>
      <c r="M36" s="217">
        <v>1</v>
      </c>
      <c r="N36" s="301">
        <v>1</v>
      </c>
      <c r="O36" s="301"/>
      <c r="P36" s="301" t="s">
        <v>41</v>
      </c>
      <c r="Q36" s="301" t="s">
        <v>41</v>
      </c>
      <c r="R36" s="301"/>
      <c r="S36" s="301"/>
      <c r="T36" s="301"/>
      <c r="U36" s="301"/>
      <c r="V36" s="301" t="s">
        <v>41</v>
      </c>
      <c r="W36" s="301" t="s">
        <v>41</v>
      </c>
      <c r="X36" s="301" t="s">
        <v>41</v>
      </c>
      <c r="Y36" s="301" t="s">
        <v>41</v>
      </c>
      <c r="Z36" s="301"/>
      <c r="AA36" s="301" t="s">
        <v>41</v>
      </c>
      <c r="AB36" s="301" t="s">
        <v>41</v>
      </c>
      <c r="AC36" s="301" t="s">
        <v>41</v>
      </c>
      <c r="AD36" s="301" t="s">
        <v>41</v>
      </c>
      <c r="AE36" s="301" t="s">
        <v>41</v>
      </c>
      <c r="AF36" s="301"/>
      <c r="AG36" s="301"/>
      <c r="AH36" s="301"/>
      <c r="AI36" s="301"/>
      <c r="AJ36" s="301" t="s">
        <v>41</v>
      </c>
      <c r="AK36" s="301"/>
      <c r="AL36" s="301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</row>
    <row r="37" spans="1:82" s="182" customFormat="1" ht="31.5" x14ac:dyDescent="0.25">
      <c r="A37" s="179">
        <v>30</v>
      </c>
      <c r="B37" s="188" t="s">
        <v>114</v>
      </c>
      <c r="C37" s="188" t="s">
        <v>37</v>
      </c>
      <c r="D37" s="232">
        <f>960-720</f>
        <v>240</v>
      </c>
      <c r="E37" s="281"/>
      <c r="F37" s="278"/>
      <c r="G37" s="217"/>
      <c r="H37" s="217"/>
      <c r="I37" s="217"/>
      <c r="J37" s="217"/>
      <c r="K37" s="301"/>
      <c r="L37" s="217"/>
      <c r="M37" s="217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 t="s">
        <v>41</v>
      </c>
      <c r="AI37" s="301"/>
      <c r="AJ37" s="301"/>
      <c r="AK37" s="301"/>
      <c r="AL37" s="301" t="s">
        <v>41</v>
      </c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</row>
    <row r="38" spans="1:82" s="193" customFormat="1" x14ac:dyDescent="0.25">
      <c r="A38" s="426" t="s">
        <v>33</v>
      </c>
      <c r="B38" s="427"/>
      <c r="C38" s="428"/>
      <c r="D38" s="190">
        <f t="shared" ref="D38:O38" si="0">SUM(D8:D37)</f>
        <v>7335</v>
      </c>
      <c r="E38" s="190">
        <f t="shared" si="0"/>
        <v>7</v>
      </c>
      <c r="F38" s="190">
        <f t="shared" si="0"/>
        <v>1</v>
      </c>
      <c r="G38" s="190">
        <f t="shared" si="0"/>
        <v>3</v>
      </c>
      <c r="H38" s="190">
        <f t="shared" si="0"/>
        <v>5</v>
      </c>
      <c r="I38" s="190">
        <f t="shared" si="0"/>
        <v>2</v>
      </c>
      <c r="J38" s="190">
        <f t="shared" si="0"/>
        <v>2</v>
      </c>
      <c r="K38" s="190">
        <f t="shared" si="0"/>
        <v>16</v>
      </c>
      <c r="L38" s="190">
        <f t="shared" si="0"/>
        <v>0</v>
      </c>
      <c r="M38" s="190">
        <f t="shared" si="0"/>
        <v>1</v>
      </c>
      <c r="N38" s="190">
        <f t="shared" si="0"/>
        <v>1</v>
      </c>
      <c r="O38" s="190">
        <f t="shared" si="0"/>
        <v>2</v>
      </c>
      <c r="P38" s="191">
        <f>+COUNTA(P8:P37)</f>
        <v>13</v>
      </c>
      <c r="Q38" s="191">
        <f>+COUNTA(Q8:Q37)</f>
        <v>6</v>
      </c>
      <c r="R38" s="191">
        <f t="shared" ref="R38:AL38" si="1">+COUNTA(R8:R37)</f>
        <v>7</v>
      </c>
      <c r="S38" s="191">
        <f t="shared" si="1"/>
        <v>7</v>
      </c>
      <c r="T38" s="191">
        <f t="shared" si="1"/>
        <v>7</v>
      </c>
      <c r="U38" s="191">
        <f t="shared" si="1"/>
        <v>5</v>
      </c>
      <c r="V38" s="191">
        <f t="shared" si="1"/>
        <v>10</v>
      </c>
      <c r="W38" s="191">
        <f t="shared" si="1"/>
        <v>13</v>
      </c>
      <c r="X38" s="191">
        <f t="shared" si="1"/>
        <v>17</v>
      </c>
      <c r="Y38" s="191">
        <f t="shared" si="1"/>
        <v>16</v>
      </c>
      <c r="Z38" s="191">
        <f t="shared" si="1"/>
        <v>5</v>
      </c>
      <c r="AA38" s="191">
        <f t="shared" si="1"/>
        <v>13</v>
      </c>
      <c r="AB38" s="191">
        <f t="shared" si="1"/>
        <v>16</v>
      </c>
      <c r="AC38" s="191">
        <f t="shared" si="1"/>
        <v>1</v>
      </c>
      <c r="AD38" s="191">
        <f t="shared" si="1"/>
        <v>12</v>
      </c>
      <c r="AE38" s="191">
        <f t="shared" si="1"/>
        <v>13</v>
      </c>
      <c r="AF38" s="191">
        <f t="shared" si="1"/>
        <v>5</v>
      </c>
      <c r="AG38" s="191">
        <f t="shared" si="1"/>
        <v>2</v>
      </c>
      <c r="AH38" s="191">
        <f t="shared" si="1"/>
        <v>10</v>
      </c>
      <c r="AI38" s="191">
        <f t="shared" si="1"/>
        <v>0</v>
      </c>
      <c r="AJ38" s="191">
        <f t="shared" si="1"/>
        <v>15</v>
      </c>
      <c r="AK38" s="191">
        <f t="shared" si="1"/>
        <v>4</v>
      </c>
      <c r="AL38" s="191">
        <f t="shared" si="1"/>
        <v>10</v>
      </c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</row>
    <row r="39" spans="1:82" x14ac:dyDescent="0.25">
      <c r="AI39" s="195"/>
      <c r="AL39" s="196"/>
    </row>
    <row r="40" spans="1:82" x14ac:dyDescent="0.25">
      <c r="B40" s="197"/>
      <c r="C40" s="198" t="s">
        <v>34</v>
      </c>
      <c r="D40" s="191">
        <f>ROUNDUP((D38/60/8),0)</f>
        <v>16</v>
      </c>
      <c r="E40" s="195"/>
    </row>
    <row r="41" spans="1:82" s="167" customFormat="1" x14ac:dyDescent="0.25">
      <c r="A41" s="166"/>
      <c r="B41" s="166"/>
      <c r="C41" s="193"/>
      <c r="D41" s="199"/>
      <c r="E41" s="195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</row>
    <row r="43" spans="1:82" s="167" customFormat="1" x14ac:dyDescent="0.25">
      <c r="A43" s="166"/>
      <c r="B43" s="166"/>
      <c r="C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</row>
  </sheetData>
  <mergeCells count="27">
    <mergeCell ref="A38:C38"/>
    <mergeCell ref="AI5:AI6"/>
    <mergeCell ref="AJ5:AJ7"/>
    <mergeCell ref="AK5:AK7"/>
    <mergeCell ref="AL5:AL7"/>
    <mergeCell ref="E6:J6"/>
    <mergeCell ref="K6:M6"/>
    <mergeCell ref="N6:O6"/>
    <mergeCell ref="P6:U6"/>
    <mergeCell ref="W6:AA6"/>
    <mergeCell ref="AB6:AD6"/>
    <mergeCell ref="E5:O5"/>
    <mergeCell ref="P5:AD5"/>
    <mergeCell ref="AE5:AE6"/>
    <mergeCell ref="AF5:AF6"/>
    <mergeCell ref="AG5:AG6"/>
    <mergeCell ref="AH5:AH6"/>
    <mergeCell ref="A1:AL1"/>
    <mergeCell ref="A2:AL2"/>
    <mergeCell ref="A4:A7"/>
    <mergeCell ref="B4:B7"/>
    <mergeCell ref="C4:C7"/>
    <mergeCell ref="D4:D7"/>
    <mergeCell ref="E4:O4"/>
    <mergeCell ref="P4:AD4"/>
    <mergeCell ref="AE4:AI4"/>
    <mergeCell ref="AJ4:AL4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CE43"/>
  <sheetViews>
    <sheetView zoomScale="51" zoomScaleNormal="51" workbookViewId="0">
      <pane xSplit="2" ySplit="7" topLeftCell="C20" activePane="bottomRight" state="frozen"/>
      <selection pane="topRight" activeCell="C1" sqref="C1"/>
      <selection pane="bottomLeft" activeCell="A8" sqref="A8"/>
      <selection pane="bottomRight" activeCell="D23" sqref="D23"/>
    </sheetView>
  </sheetViews>
  <sheetFormatPr baseColWidth="10" defaultColWidth="13.33203125" defaultRowHeight="15.75" x14ac:dyDescent="0.25"/>
  <cols>
    <col min="1" max="1" width="11.83203125" style="166" customWidth="1"/>
    <col min="2" max="2" width="71.5" style="166" customWidth="1"/>
    <col min="3" max="3" width="51.5" style="166" customWidth="1"/>
    <col min="4" max="4" width="10.1640625" style="194" customWidth="1"/>
    <col min="5" max="8" width="7" style="167" customWidth="1"/>
    <col min="9" max="9" width="9.83203125" style="167" customWidth="1"/>
    <col min="10" max="10" width="11.33203125" style="167" customWidth="1"/>
    <col min="11" max="11" width="9.6640625" style="167" customWidth="1"/>
    <col min="12" max="12" width="7.33203125" style="167" customWidth="1"/>
    <col min="13" max="13" width="6.6640625" style="167" customWidth="1"/>
    <col min="14" max="14" width="14" style="167" customWidth="1"/>
    <col min="15" max="15" width="14.6640625" style="167" customWidth="1"/>
    <col min="16" max="21" width="7" style="167" customWidth="1"/>
    <col min="22" max="22" width="28.5" style="167" customWidth="1"/>
    <col min="23" max="34" width="7" style="167" customWidth="1"/>
    <col min="35" max="35" width="6.5" style="167" customWidth="1"/>
    <col min="36" max="38" width="7" style="166" customWidth="1"/>
    <col min="39" max="16384" width="13.33203125" style="166"/>
  </cols>
  <sheetData>
    <row r="1" spans="1:83" ht="27" customHeight="1" x14ac:dyDescent="0.25">
      <c r="A1" s="436" t="s">
        <v>40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8"/>
    </row>
    <row r="2" spans="1:83" ht="36.75" customHeight="1" x14ac:dyDescent="0.25">
      <c r="A2" s="436" t="s">
        <v>187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8"/>
    </row>
    <row r="4" spans="1:83" s="168" customFormat="1" ht="15.75" customHeight="1" x14ac:dyDescent="0.2">
      <c r="A4" s="439" t="s">
        <v>0</v>
      </c>
      <c r="B4" s="381" t="s">
        <v>1</v>
      </c>
      <c r="C4" s="439" t="s">
        <v>2</v>
      </c>
      <c r="D4" s="429" t="s">
        <v>3</v>
      </c>
      <c r="E4" s="432" t="s">
        <v>4</v>
      </c>
      <c r="F4" s="433"/>
      <c r="G4" s="433"/>
      <c r="H4" s="433"/>
      <c r="I4" s="433"/>
      <c r="J4" s="433"/>
      <c r="K4" s="433"/>
      <c r="L4" s="433"/>
      <c r="M4" s="433"/>
      <c r="N4" s="433"/>
      <c r="O4" s="434"/>
      <c r="P4" s="435" t="s">
        <v>5</v>
      </c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2" t="s">
        <v>6</v>
      </c>
      <c r="AF4" s="433"/>
      <c r="AG4" s="433"/>
      <c r="AH4" s="433"/>
      <c r="AI4" s="434"/>
      <c r="AJ4" s="432" t="s">
        <v>7</v>
      </c>
      <c r="AK4" s="433"/>
      <c r="AL4" s="434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</row>
    <row r="5" spans="1:83" s="168" customFormat="1" ht="15.75" customHeight="1" x14ac:dyDescent="0.2">
      <c r="A5" s="440"/>
      <c r="B5" s="381"/>
      <c r="C5" s="440"/>
      <c r="D5" s="431"/>
      <c r="E5" s="432" t="s">
        <v>8</v>
      </c>
      <c r="F5" s="433"/>
      <c r="G5" s="433"/>
      <c r="H5" s="433"/>
      <c r="I5" s="433"/>
      <c r="J5" s="433"/>
      <c r="K5" s="433"/>
      <c r="L5" s="433"/>
      <c r="M5" s="433"/>
      <c r="N5" s="433"/>
      <c r="O5" s="434"/>
      <c r="P5" s="435" t="s">
        <v>9</v>
      </c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  <c r="AE5" s="429" t="s">
        <v>10</v>
      </c>
      <c r="AF5" s="429" t="s">
        <v>11</v>
      </c>
      <c r="AG5" s="429" t="s">
        <v>12</v>
      </c>
      <c r="AH5" s="429" t="s">
        <v>13</v>
      </c>
      <c r="AI5" s="429" t="s">
        <v>14</v>
      </c>
      <c r="AJ5" s="429" t="s">
        <v>15</v>
      </c>
      <c r="AK5" s="429" t="s">
        <v>16</v>
      </c>
      <c r="AL5" s="429" t="s">
        <v>17</v>
      </c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</row>
    <row r="6" spans="1:83" s="168" customFormat="1" ht="92.25" customHeight="1" x14ac:dyDescent="0.2">
      <c r="A6" s="440"/>
      <c r="B6" s="381"/>
      <c r="C6" s="440"/>
      <c r="D6" s="431"/>
      <c r="E6" s="432" t="s">
        <v>18</v>
      </c>
      <c r="F6" s="433"/>
      <c r="G6" s="433"/>
      <c r="H6" s="433"/>
      <c r="I6" s="433"/>
      <c r="J6" s="434"/>
      <c r="K6" s="432" t="s">
        <v>19</v>
      </c>
      <c r="L6" s="433"/>
      <c r="M6" s="434"/>
      <c r="N6" s="432" t="s">
        <v>20</v>
      </c>
      <c r="O6" s="434"/>
      <c r="P6" s="435" t="s">
        <v>21</v>
      </c>
      <c r="Q6" s="435"/>
      <c r="R6" s="435"/>
      <c r="S6" s="435"/>
      <c r="T6" s="435"/>
      <c r="U6" s="435"/>
      <c r="V6" s="169" t="s">
        <v>22</v>
      </c>
      <c r="W6" s="435" t="s">
        <v>168</v>
      </c>
      <c r="X6" s="435"/>
      <c r="Y6" s="435"/>
      <c r="Z6" s="435"/>
      <c r="AA6" s="435"/>
      <c r="AB6" s="432" t="s">
        <v>61</v>
      </c>
      <c r="AC6" s="433"/>
      <c r="AD6" s="434"/>
      <c r="AE6" s="430"/>
      <c r="AF6" s="430"/>
      <c r="AG6" s="430"/>
      <c r="AH6" s="430"/>
      <c r="AI6" s="430"/>
      <c r="AJ6" s="431"/>
      <c r="AK6" s="431"/>
      <c r="AL6" s="431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</row>
    <row r="7" spans="1:83" s="168" customFormat="1" ht="177" customHeight="1" x14ac:dyDescent="0.2">
      <c r="A7" s="441"/>
      <c r="B7" s="382"/>
      <c r="C7" s="441"/>
      <c r="D7" s="430"/>
      <c r="E7" s="76" t="s">
        <v>38</v>
      </c>
      <c r="F7" s="76" t="s">
        <v>39</v>
      </c>
      <c r="G7" s="76" t="s">
        <v>23</v>
      </c>
      <c r="H7" s="24" t="s">
        <v>48</v>
      </c>
      <c r="I7" s="10" t="s">
        <v>56</v>
      </c>
      <c r="J7" s="10" t="s">
        <v>169</v>
      </c>
      <c r="K7" s="170" t="s">
        <v>170</v>
      </c>
      <c r="L7" s="171" t="s">
        <v>52</v>
      </c>
      <c r="M7" s="171" t="s">
        <v>24</v>
      </c>
      <c r="N7" s="171" t="s">
        <v>25</v>
      </c>
      <c r="O7" s="171" t="s">
        <v>53</v>
      </c>
      <c r="P7" s="172" t="s">
        <v>26</v>
      </c>
      <c r="Q7" s="173" t="s">
        <v>171</v>
      </c>
      <c r="R7" s="172" t="s">
        <v>36</v>
      </c>
      <c r="S7" s="172" t="s">
        <v>35</v>
      </c>
      <c r="T7" s="174" t="s">
        <v>57</v>
      </c>
      <c r="U7" s="172" t="s">
        <v>27</v>
      </c>
      <c r="V7" s="175" t="s">
        <v>172</v>
      </c>
      <c r="W7" s="172" t="s">
        <v>28</v>
      </c>
      <c r="X7" s="172" t="s">
        <v>29</v>
      </c>
      <c r="Y7" s="172" t="s">
        <v>30</v>
      </c>
      <c r="Z7" s="172" t="s">
        <v>31</v>
      </c>
      <c r="AA7" s="176" t="s">
        <v>32</v>
      </c>
      <c r="AB7" s="177" t="s">
        <v>58</v>
      </c>
      <c r="AC7" s="177" t="s">
        <v>59</v>
      </c>
      <c r="AD7" s="177" t="s">
        <v>60</v>
      </c>
      <c r="AE7" s="178"/>
      <c r="AF7" s="178"/>
      <c r="AG7" s="178"/>
      <c r="AH7" s="178"/>
      <c r="AI7" s="178"/>
      <c r="AJ7" s="430"/>
      <c r="AK7" s="430"/>
      <c r="AL7" s="430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</row>
    <row r="8" spans="1:83" s="182" customFormat="1" ht="31.5" x14ac:dyDescent="0.25">
      <c r="A8" s="179">
        <v>1</v>
      </c>
      <c r="B8" s="2" t="s">
        <v>102</v>
      </c>
      <c r="C8" s="2" t="s">
        <v>37</v>
      </c>
      <c r="D8" s="27">
        <v>5</v>
      </c>
      <c r="E8" s="148">
        <v>1</v>
      </c>
      <c r="F8" s="148"/>
      <c r="G8" s="148"/>
      <c r="H8" s="148"/>
      <c r="I8" s="148"/>
      <c r="J8" s="148"/>
      <c r="K8" s="148"/>
      <c r="L8" s="148"/>
      <c r="M8" s="148"/>
      <c r="N8" s="180"/>
      <c r="O8" s="180"/>
      <c r="P8" s="145"/>
      <c r="Q8" s="145"/>
      <c r="R8" s="145"/>
      <c r="S8" s="145"/>
      <c r="T8" s="145"/>
      <c r="U8" s="145"/>
      <c r="V8" s="145"/>
      <c r="W8" s="145"/>
      <c r="X8" s="145" t="s">
        <v>41</v>
      </c>
      <c r="Y8" s="145" t="s">
        <v>41</v>
      </c>
      <c r="Z8" s="145"/>
      <c r="AA8" s="145"/>
      <c r="AB8" s="145" t="s">
        <v>41</v>
      </c>
      <c r="AC8" s="145"/>
      <c r="AD8" s="145"/>
      <c r="AE8" s="181" t="s">
        <v>41</v>
      </c>
      <c r="AF8" s="181"/>
      <c r="AG8" s="181"/>
      <c r="AH8" s="181"/>
      <c r="AI8" s="181"/>
      <c r="AJ8" s="181" t="s">
        <v>41</v>
      </c>
      <c r="AK8" s="181"/>
      <c r="AL8" s="181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</row>
    <row r="9" spans="1:83" s="182" customFormat="1" ht="31.5" x14ac:dyDescent="0.25">
      <c r="A9" s="179">
        <v>2</v>
      </c>
      <c r="B9" s="2" t="s">
        <v>173</v>
      </c>
      <c r="C9" s="2" t="s">
        <v>37</v>
      </c>
      <c r="D9" s="27">
        <v>10</v>
      </c>
      <c r="E9" s="148">
        <v>1</v>
      </c>
      <c r="F9" s="148"/>
      <c r="G9" s="148"/>
      <c r="H9" s="148"/>
      <c r="I9" s="148"/>
      <c r="J9" s="148"/>
      <c r="K9" s="148"/>
      <c r="L9" s="148"/>
      <c r="M9" s="148"/>
      <c r="N9" s="180"/>
      <c r="O9" s="180"/>
      <c r="P9" s="145" t="s">
        <v>41</v>
      </c>
      <c r="Q9" s="145"/>
      <c r="R9" s="145"/>
      <c r="S9" s="145"/>
      <c r="T9" s="145"/>
      <c r="U9" s="145"/>
      <c r="V9" s="145"/>
      <c r="W9" s="145"/>
      <c r="X9" s="145" t="s">
        <v>41</v>
      </c>
      <c r="Y9" s="145" t="s">
        <v>41</v>
      </c>
      <c r="Z9" s="145"/>
      <c r="AA9" s="145"/>
      <c r="AB9" s="145" t="s">
        <v>41</v>
      </c>
      <c r="AC9" s="145"/>
      <c r="AD9" s="145"/>
      <c r="AE9" s="181"/>
      <c r="AF9" s="181" t="s">
        <v>41</v>
      </c>
      <c r="AG9" s="181"/>
      <c r="AH9" s="181"/>
      <c r="AI9" s="181"/>
      <c r="AJ9" s="181"/>
      <c r="AK9" s="181" t="s">
        <v>41</v>
      </c>
      <c r="AL9" s="181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</row>
    <row r="10" spans="1:83" s="182" customFormat="1" ht="31.5" x14ac:dyDescent="0.25">
      <c r="A10" s="179">
        <v>3</v>
      </c>
      <c r="B10" s="2" t="s">
        <v>174</v>
      </c>
      <c r="C10" s="2" t="s">
        <v>37</v>
      </c>
      <c r="D10" s="27">
        <v>5</v>
      </c>
      <c r="E10" s="148">
        <v>1</v>
      </c>
      <c r="F10" s="148"/>
      <c r="G10" s="148"/>
      <c r="H10" s="148"/>
      <c r="I10" s="148"/>
      <c r="J10" s="148"/>
      <c r="K10" s="148">
        <v>2</v>
      </c>
      <c r="L10" s="148"/>
      <c r="M10" s="148"/>
      <c r="N10" s="180"/>
      <c r="O10" s="180"/>
      <c r="P10" s="145" t="s">
        <v>41</v>
      </c>
      <c r="Q10" s="145" t="s">
        <v>41</v>
      </c>
      <c r="R10" s="145" t="s">
        <v>41</v>
      </c>
      <c r="S10" s="145" t="s">
        <v>41</v>
      </c>
      <c r="T10" s="145" t="s">
        <v>41</v>
      </c>
      <c r="U10" s="145" t="s">
        <v>41</v>
      </c>
      <c r="V10" s="145" t="s">
        <v>41</v>
      </c>
      <c r="W10" s="145" t="s">
        <v>41</v>
      </c>
      <c r="X10" s="145" t="s">
        <v>41</v>
      </c>
      <c r="Y10" s="145" t="s">
        <v>41</v>
      </c>
      <c r="Z10" s="145" t="s">
        <v>41</v>
      </c>
      <c r="AA10" s="145" t="s">
        <v>41</v>
      </c>
      <c r="AB10" s="145" t="s">
        <v>41</v>
      </c>
      <c r="AC10" s="145"/>
      <c r="AD10" s="145" t="s">
        <v>41</v>
      </c>
      <c r="AE10" s="181" t="s">
        <v>41</v>
      </c>
      <c r="AF10" s="181"/>
      <c r="AG10" s="181"/>
      <c r="AH10" s="181"/>
      <c r="AI10" s="181"/>
      <c r="AJ10" s="181" t="s">
        <v>41</v>
      </c>
      <c r="AK10" s="181"/>
      <c r="AL10" s="181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</row>
    <row r="11" spans="1:83" s="182" customFormat="1" ht="73.5" customHeight="1" x14ac:dyDescent="0.25">
      <c r="A11" s="179">
        <v>4</v>
      </c>
      <c r="B11" s="2" t="s">
        <v>175</v>
      </c>
      <c r="C11" s="2" t="s">
        <v>37</v>
      </c>
      <c r="D11" s="27">
        <v>5</v>
      </c>
      <c r="E11" s="148">
        <v>1</v>
      </c>
      <c r="F11" s="148"/>
      <c r="G11" s="148"/>
      <c r="H11" s="148"/>
      <c r="I11" s="148"/>
      <c r="J11" s="148"/>
      <c r="K11" s="148">
        <v>1</v>
      </c>
      <c r="L11" s="148"/>
      <c r="M11" s="148"/>
      <c r="N11" s="180"/>
      <c r="O11" s="180"/>
      <c r="P11" s="145" t="s">
        <v>41</v>
      </c>
      <c r="Q11" s="145" t="s">
        <v>41</v>
      </c>
      <c r="R11" s="145"/>
      <c r="S11" s="145"/>
      <c r="T11" s="145"/>
      <c r="U11" s="145" t="s">
        <v>41</v>
      </c>
      <c r="V11" s="145" t="s">
        <v>41</v>
      </c>
      <c r="W11" s="145" t="s">
        <v>41</v>
      </c>
      <c r="X11" s="145" t="s">
        <v>41</v>
      </c>
      <c r="Y11" s="145" t="s">
        <v>41</v>
      </c>
      <c r="Z11" s="145" t="s">
        <v>41</v>
      </c>
      <c r="AA11" s="145" t="s">
        <v>41</v>
      </c>
      <c r="AB11" s="145" t="s">
        <v>41</v>
      </c>
      <c r="AC11" s="145"/>
      <c r="AD11" s="145" t="s">
        <v>41</v>
      </c>
      <c r="AE11" s="181" t="s">
        <v>41</v>
      </c>
      <c r="AF11" s="181"/>
      <c r="AG11" s="181"/>
      <c r="AH11" s="181"/>
      <c r="AI11" s="181"/>
      <c r="AJ11" s="181" t="s">
        <v>41</v>
      </c>
      <c r="AK11" s="181"/>
      <c r="AL11" s="181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</row>
    <row r="12" spans="1:83" s="182" customFormat="1" ht="31.5" x14ac:dyDescent="0.25">
      <c r="A12" s="179">
        <v>5</v>
      </c>
      <c r="B12" s="2" t="s">
        <v>63</v>
      </c>
      <c r="C12" s="2" t="s">
        <v>37</v>
      </c>
      <c r="D12" s="27">
        <v>240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80"/>
      <c r="O12" s="180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81"/>
      <c r="AF12" s="181"/>
      <c r="AG12" s="181"/>
      <c r="AH12" s="181" t="s">
        <v>41</v>
      </c>
      <c r="AI12" s="181"/>
      <c r="AJ12" s="181"/>
      <c r="AK12" s="181"/>
      <c r="AL12" s="181" t="s">
        <v>41</v>
      </c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</row>
    <row r="13" spans="1:83" s="182" customFormat="1" ht="51" customHeight="1" x14ac:dyDescent="0.25">
      <c r="A13" s="179">
        <v>6</v>
      </c>
      <c r="B13" s="2" t="s">
        <v>176</v>
      </c>
      <c r="C13" s="2" t="s">
        <v>37</v>
      </c>
      <c r="D13" s="27">
        <v>20</v>
      </c>
      <c r="E13" s="148"/>
      <c r="F13" s="148">
        <v>1</v>
      </c>
      <c r="G13" s="148"/>
      <c r="H13" s="148"/>
      <c r="I13" s="148"/>
      <c r="J13" s="148"/>
      <c r="K13" s="148"/>
      <c r="L13" s="148"/>
      <c r="M13" s="148"/>
      <c r="N13" s="180"/>
      <c r="O13" s="180"/>
      <c r="P13" s="145"/>
      <c r="Q13" s="145"/>
      <c r="R13" s="145"/>
      <c r="S13" s="145"/>
      <c r="T13" s="145"/>
      <c r="U13" s="145"/>
      <c r="V13" s="145"/>
      <c r="W13" s="145"/>
      <c r="X13" s="145" t="s">
        <v>41</v>
      </c>
      <c r="Y13" s="145"/>
      <c r="Z13" s="145"/>
      <c r="AA13" s="145"/>
      <c r="AB13" s="145"/>
      <c r="AC13" s="145"/>
      <c r="AD13" s="145"/>
      <c r="AE13" s="181"/>
      <c r="AF13" s="181"/>
      <c r="AG13" s="181" t="s">
        <v>41</v>
      </c>
      <c r="AH13" s="181"/>
      <c r="AI13" s="181"/>
      <c r="AJ13" s="181" t="s">
        <v>41</v>
      </c>
      <c r="AK13" s="181"/>
      <c r="AL13" s="181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</row>
    <row r="14" spans="1:83" s="182" customFormat="1" ht="36.75" customHeight="1" x14ac:dyDescent="0.25">
      <c r="A14" s="179">
        <v>7</v>
      </c>
      <c r="B14" s="2" t="s">
        <v>177</v>
      </c>
      <c r="C14" s="2" t="s">
        <v>55</v>
      </c>
      <c r="D14" s="27">
        <v>5</v>
      </c>
      <c r="E14" s="148"/>
      <c r="F14" s="148"/>
      <c r="G14" s="148">
        <v>1</v>
      </c>
      <c r="H14" s="148"/>
      <c r="I14" s="148"/>
      <c r="J14" s="148"/>
      <c r="K14" s="6"/>
      <c r="L14" s="148"/>
      <c r="M14" s="148"/>
      <c r="N14" s="180"/>
      <c r="O14" s="180"/>
      <c r="P14" s="145" t="s">
        <v>41</v>
      </c>
      <c r="Q14" s="145" t="s">
        <v>41</v>
      </c>
      <c r="R14" s="145" t="s">
        <v>41</v>
      </c>
      <c r="S14" s="145" t="s">
        <v>41</v>
      </c>
      <c r="T14" s="145" t="s">
        <v>41</v>
      </c>
      <c r="U14" s="145"/>
      <c r="V14" s="145" t="s">
        <v>41</v>
      </c>
      <c r="W14" s="145" t="s">
        <v>41</v>
      </c>
      <c r="X14" s="145" t="s">
        <v>41</v>
      </c>
      <c r="Y14" s="145" t="s">
        <v>41</v>
      </c>
      <c r="Z14" s="145"/>
      <c r="AA14" s="145" t="s">
        <v>41</v>
      </c>
      <c r="AB14" s="145" t="s">
        <v>41</v>
      </c>
      <c r="AC14" s="145"/>
      <c r="AD14" s="145" t="s">
        <v>41</v>
      </c>
      <c r="AE14" s="181" t="s">
        <v>41</v>
      </c>
      <c r="AF14" s="181"/>
      <c r="AG14" s="181"/>
      <c r="AH14" s="181"/>
      <c r="AI14" s="181"/>
      <c r="AJ14" s="181" t="s">
        <v>41</v>
      </c>
      <c r="AK14" s="181"/>
      <c r="AL14" s="181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</row>
    <row r="15" spans="1:83" s="186" customFormat="1" ht="51" customHeight="1" x14ac:dyDescent="0.25">
      <c r="A15" s="179">
        <v>8</v>
      </c>
      <c r="B15" s="2" t="s">
        <v>64</v>
      </c>
      <c r="C15" s="2" t="s">
        <v>55</v>
      </c>
      <c r="D15" s="27">
        <v>480</v>
      </c>
      <c r="E15" s="148"/>
      <c r="F15" s="148"/>
      <c r="G15" s="148"/>
      <c r="H15" s="148"/>
      <c r="I15" s="148"/>
      <c r="J15" s="148"/>
      <c r="K15" s="6"/>
      <c r="L15" s="148"/>
      <c r="M15" s="183"/>
      <c r="N15" s="184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84"/>
      <c r="AF15" s="184"/>
      <c r="AG15" s="184"/>
      <c r="AH15" s="184" t="s">
        <v>41</v>
      </c>
      <c r="AI15" s="184"/>
      <c r="AJ15" s="184"/>
      <c r="AK15" s="184"/>
      <c r="AL15" s="184" t="s">
        <v>41</v>
      </c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</row>
    <row r="16" spans="1:83" s="186" customFormat="1" ht="44.25" customHeight="1" x14ac:dyDescent="0.25">
      <c r="A16" s="179">
        <v>9</v>
      </c>
      <c r="B16" s="2" t="s">
        <v>66</v>
      </c>
      <c r="C16" s="2" t="s">
        <v>55</v>
      </c>
      <c r="D16" s="27">
        <v>10</v>
      </c>
      <c r="E16" s="148"/>
      <c r="F16" s="148"/>
      <c r="G16" s="148"/>
      <c r="H16" s="148"/>
      <c r="I16" s="148">
        <v>1</v>
      </c>
      <c r="J16" s="148"/>
      <c r="K16" s="6"/>
      <c r="L16" s="148"/>
      <c r="M16" s="183"/>
      <c r="N16" s="184"/>
      <c r="O16" s="145"/>
      <c r="P16" s="145" t="s">
        <v>41</v>
      </c>
      <c r="Q16" s="145"/>
      <c r="R16" s="145" t="s">
        <v>41</v>
      </c>
      <c r="S16" s="145" t="s">
        <v>41</v>
      </c>
      <c r="T16" s="145" t="s">
        <v>41</v>
      </c>
      <c r="U16" s="145"/>
      <c r="V16" s="145"/>
      <c r="W16" s="145" t="s">
        <v>41</v>
      </c>
      <c r="X16" s="145" t="s">
        <v>41</v>
      </c>
      <c r="Y16" s="145" t="s">
        <v>41</v>
      </c>
      <c r="Z16" s="145"/>
      <c r="AA16" s="145" t="s">
        <v>41</v>
      </c>
      <c r="AB16" s="145" t="s">
        <v>41</v>
      </c>
      <c r="AC16" s="145"/>
      <c r="AD16" s="145" t="s">
        <v>41</v>
      </c>
      <c r="AE16" s="184" t="s">
        <v>41</v>
      </c>
      <c r="AF16" s="184"/>
      <c r="AG16" s="184"/>
      <c r="AH16" s="184"/>
      <c r="AI16" s="184"/>
      <c r="AJ16" s="184" t="s">
        <v>41</v>
      </c>
      <c r="AK16" s="184"/>
      <c r="AL16" s="184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</row>
    <row r="17" spans="1:83" s="182" customFormat="1" ht="36.75" customHeight="1" x14ac:dyDescent="0.25">
      <c r="A17" s="179">
        <v>10</v>
      </c>
      <c r="B17" s="188" t="s">
        <v>64</v>
      </c>
      <c r="C17" s="188" t="s">
        <v>55</v>
      </c>
      <c r="D17" s="232">
        <v>480</v>
      </c>
      <c r="E17" s="217"/>
      <c r="F17" s="217"/>
      <c r="G17" s="217"/>
      <c r="H17" s="217"/>
      <c r="I17" s="217"/>
      <c r="J17" s="217"/>
      <c r="K17" s="230"/>
      <c r="L17" s="217"/>
      <c r="M17" s="217"/>
      <c r="N17" s="298"/>
      <c r="O17" s="298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301"/>
      <c r="AF17" s="301"/>
      <c r="AG17" s="301"/>
      <c r="AH17" s="301" t="s">
        <v>41</v>
      </c>
      <c r="AI17" s="301"/>
      <c r="AJ17" s="301"/>
      <c r="AK17" s="301"/>
      <c r="AL17" s="181" t="s">
        <v>41</v>
      </c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</row>
    <row r="18" spans="1:83" s="182" customFormat="1" ht="42.75" customHeight="1" x14ac:dyDescent="0.25">
      <c r="A18" s="179">
        <v>11</v>
      </c>
      <c r="B18" s="213" t="s">
        <v>108</v>
      </c>
      <c r="C18" s="188" t="s">
        <v>55</v>
      </c>
      <c r="D18" s="232">
        <v>60</v>
      </c>
      <c r="E18" s="217"/>
      <c r="F18" s="217"/>
      <c r="G18" s="217"/>
      <c r="H18" s="217">
        <v>1</v>
      </c>
      <c r="I18" s="217"/>
      <c r="J18" s="217"/>
      <c r="K18" s="231"/>
      <c r="L18" s="217"/>
      <c r="M18" s="217"/>
      <c r="N18" s="301"/>
      <c r="O18" s="301"/>
      <c r="P18" s="231" t="s">
        <v>41</v>
      </c>
      <c r="Q18" s="231"/>
      <c r="R18" s="231"/>
      <c r="S18" s="231"/>
      <c r="T18" s="231"/>
      <c r="U18" s="231"/>
      <c r="V18" s="231" t="s">
        <v>41</v>
      </c>
      <c r="W18" s="231" t="s">
        <v>41</v>
      </c>
      <c r="X18" s="231" t="s">
        <v>41</v>
      </c>
      <c r="Y18" s="231" t="s">
        <v>41</v>
      </c>
      <c r="Z18" s="231"/>
      <c r="AA18" s="231" t="s">
        <v>41</v>
      </c>
      <c r="AB18" s="231" t="s">
        <v>41</v>
      </c>
      <c r="AC18" s="231"/>
      <c r="AD18" s="231" t="s">
        <v>41</v>
      </c>
      <c r="AE18" s="301"/>
      <c r="AF18" s="301" t="s">
        <v>41</v>
      </c>
      <c r="AG18" s="301"/>
      <c r="AH18" s="301"/>
      <c r="AI18" s="301"/>
      <c r="AJ18" s="301"/>
      <c r="AK18" s="301"/>
      <c r="AL18" s="181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</row>
    <row r="19" spans="1:83" s="182" customFormat="1" ht="33" customHeight="1" x14ac:dyDescent="0.25">
      <c r="A19" s="179">
        <v>12</v>
      </c>
      <c r="B19" s="213" t="s">
        <v>68</v>
      </c>
      <c r="C19" s="188" t="s">
        <v>55</v>
      </c>
      <c r="D19" s="232">
        <v>30</v>
      </c>
      <c r="E19" s="217"/>
      <c r="F19" s="217"/>
      <c r="G19" s="217"/>
      <c r="H19" s="217">
        <v>1</v>
      </c>
      <c r="I19" s="217"/>
      <c r="J19" s="217"/>
      <c r="K19" s="231"/>
      <c r="L19" s="217"/>
      <c r="M19" s="217"/>
      <c r="N19" s="301"/>
      <c r="O19" s="301">
        <v>1</v>
      </c>
      <c r="P19" s="231"/>
      <c r="Q19" s="231"/>
      <c r="R19" s="231"/>
      <c r="S19" s="231"/>
      <c r="T19" s="231"/>
      <c r="U19" s="231"/>
      <c r="V19" s="231" t="s">
        <v>41</v>
      </c>
      <c r="W19" s="231" t="s">
        <v>41</v>
      </c>
      <c r="X19" s="231" t="s">
        <v>41</v>
      </c>
      <c r="Y19" s="231" t="s">
        <v>41</v>
      </c>
      <c r="Z19" s="231"/>
      <c r="AA19" s="231" t="s">
        <v>41</v>
      </c>
      <c r="AB19" s="231" t="s">
        <v>41</v>
      </c>
      <c r="AC19" s="231"/>
      <c r="AD19" s="231"/>
      <c r="AE19" s="301" t="s">
        <v>41</v>
      </c>
      <c r="AF19" s="301"/>
      <c r="AG19" s="301"/>
      <c r="AH19" s="301"/>
      <c r="AI19" s="301"/>
      <c r="AJ19" s="301" t="s">
        <v>41</v>
      </c>
      <c r="AK19" s="301"/>
      <c r="AL19" s="181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</row>
    <row r="20" spans="1:83" s="182" customFormat="1" ht="39" customHeight="1" x14ac:dyDescent="0.25">
      <c r="A20" s="179">
        <v>13</v>
      </c>
      <c r="B20" s="188" t="s">
        <v>67</v>
      </c>
      <c r="C20" s="188" t="s">
        <v>55</v>
      </c>
      <c r="D20" s="232">
        <f>2400+720</f>
        <v>3120</v>
      </c>
      <c r="E20" s="232"/>
      <c r="F20" s="232"/>
      <c r="G20" s="232"/>
      <c r="H20" s="232"/>
      <c r="I20" s="232"/>
      <c r="J20" s="232"/>
      <c r="K20" s="231"/>
      <c r="L20" s="217"/>
      <c r="M20" s="217"/>
      <c r="N20" s="301"/>
      <c r="O20" s="30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301"/>
      <c r="AF20" s="301"/>
      <c r="AG20" s="301"/>
      <c r="AH20" s="301" t="s">
        <v>41</v>
      </c>
      <c r="AI20" s="301"/>
      <c r="AJ20" s="301"/>
      <c r="AK20" s="301"/>
      <c r="AL20" s="181" t="s">
        <v>41</v>
      </c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</row>
    <row r="21" spans="1:83" s="182" customFormat="1" ht="31.5" x14ac:dyDescent="0.25">
      <c r="A21" s="179">
        <v>14</v>
      </c>
      <c r="B21" s="188" t="s">
        <v>75</v>
      </c>
      <c r="C21" s="188" t="s">
        <v>55</v>
      </c>
      <c r="D21" s="189">
        <v>180</v>
      </c>
      <c r="E21" s="228"/>
      <c r="F21" s="217"/>
      <c r="G21" s="217"/>
      <c r="H21" s="217"/>
      <c r="I21" s="217"/>
      <c r="J21" s="217"/>
      <c r="K21" s="301"/>
      <c r="L21" s="217"/>
      <c r="M21" s="217"/>
      <c r="N21" s="301"/>
      <c r="O21" s="30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301"/>
      <c r="AF21" s="301"/>
      <c r="AG21" s="301"/>
      <c r="AH21" s="301" t="s">
        <v>41</v>
      </c>
      <c r="AI21" s="301"/>
      <c r="AJ21" s="301"/>
      <c r="AK21" s="301"/>
      <c r="AL21" s="181" t="s">
        <v>41</v>
      </c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</row>
    <row r="22" spans="1:83" s="182" customFormat="1" ht="57.75" customHeight="1" x14ac:dyDescent="0.25">
      <c r="A22" s="179">
        <v>15</v>
      </c>
      <c r="B22" s="226" t="s">
        <v>78</v>
      </c>
      <c r="C22" s="188" t="s">
        <v>55</v>
      </c>
      <c r="D22" s="189">
        <v>360</v>
      </c>
      <c r="E22" s="228"/>
      <c r="F22" s="217"/>
      <c r="G22" s="217"/>
      <c r="H22" s="217">
        <v>1</v>
      </c>
      <c r="I22" s="217"/>
      <c r="J22" s="217"/>
      <c r="K22" s="301"/>
      <c r="L22" s="217"/>
      <c r="M22" s="217"/>
      <c r="N22" s="301"/>
      <c r="O22" s="301"/>
      <c r="P22" s="231" t="s">
        <v>41</v>
      </c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301"/>
      <c r="AF22" s="301" t="s">
        <v>41</v>
      </c>
      <c r="AG22" s="301"/>
      <c r="AH22" s="301"/>
      <c r="AI22" s="301"/>
      <c r="AJ22" s="301"/>
      <c r="AK22" s="301" t="s">
        <v>41</v>
      </c>
      <c r="AL22" s="181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  <c r="BR22" s="166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6"/>
    </row>
    <row r="23" spans="1:83" s="182" customFormat="1" ht="41.25" customHeight="1" x14ac:dyDescent="0.25">
      <c r="A23" s="179">
        <v>16</v>
      </c>
      <c r="B23" s="188" t="s">
        <v>77</v>
      </c>
      <c r="C23" s="188" t="s">
        <v>55</v>
      </c>
      <c r="D23" s="189">
        <v>40</v>
      </c>
      <c r="E23" s="228"/>
      <c r="F23" s="217"/>
      <c r="G23" s="217"/>
      <c r="H23" s="217">
        <v>1</v>
      </c>
      <c r="I23" s="217"/>
      <c r="J23" s="217"/>
      <c r="K23" s="301">
        <v>4</v>
      </c>
      <c r="L23" s="217"/>
      <c r="M23" s="217"/>
      <c r="N23" s="301"/>
      <c r="O23" s="301"/>
      <c r="P23" s="231" t="s">
        <v>41</v>
      </c>
      <c r="Q23" s="231"/>
      <c r="R23" s="231" t="s">
        <v>41</v>
      </c>
      <c r="S23" s="231" t="s">
        <v>41</v>
      </c>
      <c r="T23" s="231" t="s">
        <v>41</v>
      </c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301" t="s">
        <v>41</v>
      </c>
      <c r="AF23" s="301"/>
      <c r="AG23" s="301"/>
      <c r="AH23" s="301"/>
      <c r="AI23" s="301"/>
      <c r="AJ23" s="301" t="s">
        <v>41</v>
      </c>
      <c r="AK23" s="301"/>
      <c r="AL23" s="181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</row>
    <row r="24" spans="1:83" s="182" customFormat="1" ht="31.5" x14ac:dyDescent="0.25">
      <c r="A24" s="179">
        <v>17</v>
      </c>
      <c r="B24" s="188" t="s">
        <v>178</v>
      </c>
      <c r="C24" s="188" t="s">
        <v>55</v>
      </c>
      <c r="D24" s="189">
        <v>180</v>
      </c>
      <c r="E24" s="228"/>
      <c r="F24" s="217"/>
      <c r="G24" s="217"/>
      <c r="H24" s="217"/>
      <c r="I24" s="217"/>
      <c r="J24" s="217"/>
      <c r="K24" s="301"/>
      <c r="L24" s="217"/>
      <c r="M24" s="217"/>
      <c r="N24" s="301"/>
      <c r="O24" s="30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301"/>
      <c r="AF24" s="301"/>
      <c r="AG24" s="301"/>
      <c r="AH24" s="301" t="s">
        <v>41</v>
      </c>
      <c r="AI24" s="301"/>
      <c r="AJ24" s="301"/>
      <c r="AK24" s="301"/>
      <c r="AL24" s="181" t="s">
        <v>41</v>
      </c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</row>
    <row r="25" spans="1:83" s="182" customFormat="1" ht="41.25" customHeight="1" x14ac:dyDescent="0.25">
      <c r="A25" s="179">
        <v>18</v>
      </c>
      <c r="B25" s="188" t="s">
        <v>179</v>
      </c>
      <c r="C25" s="188" t="s">
        <v>55</v>
      </c>
      <c r="D25" s="189">
        <v>240</v>
      </c>
      <c r="E25" s="228"/>
      <c r="F25" s="217"/>
      <c r="G25" s="217"/>
      <c r="H25" s="217">
        <v>1</v>
      </c>
      <c r="I25" s="217"/>
      <c r="J25" s="217"/>
      <c r="K25" s="217">
        <v>6</v>
      </c>
      <c r="L25" s="217"/>
      <c r="M25" s="217"/>
      <c r="N25" s="301"/>
      <c r="O25" s="301"/>
      <c r="P25" s="231" t="s">
        <v>41</v>
      </c>
      <c r="Q25" s="231"/>
      <c r="R25" s="231" t="s">
        <v>41</v>
      </c>
      <c r="S25" s="231" t="s">
        <v>41</v>
      </c>
      <c r="T25" s="231" t="s">
        <v>41</v>
      </c>
      <c r="U25" s="231" t="s">
        <v>41</v>
      </c>
      <c r="V25" s="231" t="s">
        <v>41</v>
      </c>
      <c r="W25" s="231" t="s">
        <v>41</v>
      </c>
      <c r="X25" s="231" t="s">
        <v>41</v>
      </c>
      <c r="Y25" s="231" t="s">
        <v>41</v>
      </c>
      <c r="Z25" s="231" t="s">
        <v>41</v>
      </c>
      <c r="AA25" s="231" t="s">
        <v>41</v>
      </c>
      <c r="AB25" s="231" t="s">
        <v>41</v>
      </c>
      <c r="AC25" s="231"/>
      <c r="AD25" s="231" t="s">
        <v>41</v>
      </c>
      <c r="AE25" s="301" t="s">
        <v>41</v>
      </c>
      <c r="AF25" s="301"/>
      <c r="AG25" s="301"/>
      <c r="AH25" s="301"/>
      <c r="AI25" s="301"/>
      <c r="AJ25" s="301" t="s">
        <v>41</v>
      </c>
      <c r="AK25" s="301"/>
      <c r="AL25" s="181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</row>
    <row r="26" spans="1:83" s="182" customFormat="1" ht="40.5" customHeight="1" x14ac:dyDescent="0.25">
      <c r="A26" s="179">
        <v>19</v>
      </c>
      <c r="B26" s="188" t="s">
        <v>64</v>
      </c>
      <c r="C26" s="188" t="s">
        <v>55</v>
      </c>
      <c r="D26" s="189">
        <v>480</v>
      </c>
      <c r="E26" s="228"/>
      <c r="F26" s="217"/>
      <c r="G26" s="217"/>
      <c r="H26" s="217"/>
      <c r="I26" s="217"/>
      <c r="J26" s="217"/>
      <c r="K26" s="217"/>
      <c r="L26" s="217"/>
      <c r="M26" s="301"/>
      <c r="N26" s="30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301"/>
      <c r="AF26" s="301"/>
      <c r="AG26" s="301"/>
      <c r="AH26" s="301" t="s">
        <v>41</v>
      </c>
      <c r="AI26" s="301"/>
      <c r="AJ26" s="301"/>
      <c r="AK26" s="301"/>
      <c r="AL26" s="181" t="s">
        <v>41</v>
      </c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</row>
    <row r="27" spans="1:83" s="182" customFormat="1" ht="35.25" customHeight="1" x14ac:dyDescent="0.25">
      <c r="A27" s="179">
        <v>20</v>
      </c>
      <c r="B27" s="188" t="s">
        <v>180</v>
      </c>
      <c r="C27" s="188" t="s">
        <v>55</v>
      </c>
      <c r="D27" s="189">
        <v>20</v>
      </c>
      <c r="E27" s="228"/>
      <c r="F27" s="217"/>
      <c r="G27" s="217"/>
      <c r="H27" s="217"/>
      <c r="I27" s="217">
        <v>1</v>
      </c>
      <c r="J27" s="217"/>
      <c r="K27" s="217"/>
      <c r="L27" s="217"/>
      <c r="M27" s="301"/>
      <c r="N27" s="301"/>
      <c r="O27" s="231"/>
      <c r="P27" s="231"/>
      <c r="Q27" s="231"/>
      <c r="R27" s="231"/>
      <c r="S27" s="231"/>
      <c r="T27" s="231"/>
      <c r="U27" s="231"/>
      <c r="V27" s="231"/>
      <c r="W27" s="231" t="s">
        <v>41</v>
      </c>
      <c r="X27" s="231" t="s">
        <v>41</v>
      </c>
      <c r="Y27" s="231" t="s">
        <v>41</v>
      </c>
      <c r="Z27" s="231"/>
      <c r="AA27" s="231" t="s">
        <v>41</v>
      </c>
      <c r="AB27" s="231" t="s">
        <v>41</v>
      </c>
      <c r="AC27" s="231"/>
      <c r="AD27" s="231" t="s">
        <v>41</v>
      </c>
      <c r="AE27" s="301"/>
      <c r="AF27" s="301" t="s">
        <v>41</v>
      </c>
      <c r="AG27" s="301"/>
      <c r="AH27" s="301"/>
      <c r="AI27" s="301"/>
      <c r="AJ27" s="301"/>
      <c r="AK27" s="301" t="s">
        <v>41</v>
      </c>
      <c r="AL27" s="181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</row>
    <row r="28" spans="1:83" s="186" customFormat="1" ht="50.25" customHeight="1" x14ac:dyDescent="0.25">
      <c r="A28" s="179">
        <v>21</v>
      </c>
      <c r="B28" s="188" t="s">
        <v>64</v>
      </c>
      <c r="C28" s="188" t="s">
        <v>54</v>
      </c>
      <c r="D28" s="321">
        <v>480</v>
      </c>
      <c r="E28" s="228"/>
      <c r="F28" s="217"/>
      <c r="G28" s="217"/>
      <c r="H28" s="217"/>
      <c r="I28" s="217"/>
      <c r="J28" s="217"/>
      <c r="K28" s="217"/>
      <c r="L28" s="217"/>
      <c r="M28" s="300"/>
      <c r="N28" s="300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300"/>
      <c r="AF28" s="300"/>
      <c r="AG28" s="300"/>
      <c r="AH28" s="300" t="s">
        <v>41</v>
      </c>
      <c r="AI28" s="300"/>
      <c r="AJ28" s="300"/>
      <c r="AK28" s="300"/>
      <c r="AL28" s="184" t="s">
        <v>41</v>
      </c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</row>
    <row r="29" spans="1:83" s="186" customFormat="1" ht="52.5" customHeight="1" x14ac:dyDescent="0.25">
      <c r="A29" s="179">
        <v>22</v>
      </c>
      <c r="B29" s="188" t="s">
        <v>133</v>
      </c>
      <c r="C29" s="188" t="s">
        <v>54</v>
      </c>
      <c r="D29" s="321">
        <v>20</v>
      </c>
      <c r="E29" s="228"/>
      <c r="F29" s="217"/>
      <c r="G29" s="217"/>
      <c r="H29" s="217"/>
      <c r="I29" s="217"/>
      <c r="J29" s="217">
        <v>1</v>
      </c>
      <c r="K29" s="217"/>
      <c r="L29" s="217"/>
      <c r="M29" s="300"/>
      <c r="N29" s="300"/>
      <c r="O29" s="231"/>
      <c r="P29" s="231"/>
      <c r="Q29" s="231"/>
      <c r="R29" s="231"/>
      <c r="S29" s="231"/>
      <c r="T29" s="231"/>
      <c r="U29" s="231"/>
      <c r="V29" s="231"/>
      <c r="W29" s="231" t="s">
        <v>41</v>
      </c>
      <c r="X29" s="231" t="s">
        <v>41</v>
      </c>
      <c r="Y29" s="231" t="s">
        <v>41</v>
      </c>
      <c r="Z29" s="231"/>
      <c r="AA29" s="231" t="s">
        <v>41</v>
      </c>
      <c r="AB29" s="231" t="s">
        <v>41</v>
      </c>
      <c r="AC29" s="231"/>
      <c r="AD29" s="231" t="s">
        <v>41</v>
      </c>
      <c r="AE29" s="300"/>
      <c r="AF29" s="300" t="s">
        <v>41</v>
      </c>
      <c r="AG29" s="300"/>
      <c r="AH29" s="300"/>
      <c r="AI29" s="300"/>
      <c r="AJ29" s="300"/>
      <c r="AK29" s="300" t="s">
        <v>41</v>
      </c>
      <c r="AL29" s="184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</row>
    <row r="30" spans="1:83" s="182" customFormat="1" ht="35.25" customHeight="1" x14ac:dyDescent="0.25">
      <c r="A30" s="179">
        <v>23</v>
      </c>
      <c r="B30" s="188" t="s">
        <v>181</v>
      </c>
      <c r="C30" s="188" t="s">
        <v>54</v>
      </c>
      <c r="D30" s="189">
        <v>5</v>
      </c>
      <c r="E30" s="228"/>
      <c r="F30" s="217"/>
      <c r="G30" s="217"/>
      <c r="H30" s="217"/>
      <c r="I30" s="217"/>
      <c r="J30" s="217">
        <v>1</v>
      </c>
      <c r="K30" s="217"/>
      <c r="L30" s="217"/>
      <c r="M30" s="301"/>
      <c r="N30" s="301"/>
      <c r="O30" s="301"/>
      <c r="P30" s="301" t="s">
        <v>41</v>
      </c>
      <c r="Q30" s="301"/>
      <c r="R30" s="301" t="s">
        <v>41</v>
      </c>
      <c r="S30" s="301" t="s">
        <v>41</v>
      </c>
      <c r="T30" s="301" t="s">
        <v>41</v>
      </c>
      <c r="U30" s="301"/>
      <c r="V30" s="301"/>
      <c r="W30" s="301"/>
      <c r="X30" s="301" t="s">
        <v>41</v>
      </c>
      <c r="Y30" s="301" t="s">
        <v>41</v>
      </c>
      <c r="Z30" s="301"/>
      <c r="AA30" s="301"/>
      <c r="AB30" s="301" t="s">
        <v>41</v>
      </c>
      <c r="AC30" s="301"/>
      <c r="AD30" s="301"/>
      <c r="AE30" s="301" t="s">
        <v>41</v>
      </c>
      <c r="AF30" s="301"/>
      <c r="AG30" s="301"/>
      <c r="AH30" s="301"/>
      <c r="AI30" s="301"/>
      <c r="AJ30" s="301" t="s">
        <v>41</v>
      </c>
      <c r="AK30" s="301"/>
      <c r="AL30" s="181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</row>
    <row r="31" spans="1:83" s="182" customFormat="1" ht="66" customHeight="1" x14ac:dyDescent="0.25">
      <c r="A31" s="179">
        <v>24</v>
      </c>
      <c r="B31" s="188" t="s">
        <v>182</v>
      </c>
      <c r="C31" s="188" t="s">
        <v>54</v>
      </c>
      <c r="D31" s="189">
        <v>5</v>
      </c>
      <c r="E31" s="228"/>
      <c r="F31" s="217"/>
      <c r="G31" s="217">
        <v>1</v>
      </c>
      <c r="H31" s="217"/>
      <c r="I31" s="217"/>
      <c r="J31" s="217"/>
      <c r="K31" s="217">
        <v>1</v>
      </c>
      <c r="L31" s="217"/>
      <c r="M31" s="301"/>
      <c r="N31" s="301"/>
      <c r="O31" s="301"/>
      <c r="P31" s="231" t="s">
        <v>41</v>
      </c>
      <c r="Q31" s="231" t="s">
        <v>41</v>
      </c>
      <c r="R31" s="231"/>
      <c r="S31" s="231"/>
      <c r="T31" s="231"/>
      <c r="U31" s="231" t="s">
        <v>41</v>
      </c>
      <c r="V31" s="231" t="s">
        <v>41</v>
      </c>
      <c r="W31" s="231" t="s">
        <v>41</v>
      </c>
      <c r="X31" s="231" t="s">
        <v>41</v>
      </c>
      <c r="Y31" s="231" t="s">
        <v>41</v>
      </c>
      <c r="Z31" s="231" t="s">
        <v>41</v>
      </c>
      <c r="AA31" s="231" t="s">
        <v>41</v>
      </c>
      <c r="AB31" s="231" t="s">
        <v>41</v>
      </c>
      <c r="AC31" s="231"/>
      <c r="AD31" s="231" t="s">
        <v>41</v>
      </c>
      <c r="AE31" s="301" t="s">
        <v>41</v>
      </c>
      <c r="AF31" s="301"/>
      <c r="AG31" s="301"/>
      <c r="AH31" s="301"/>
      <c r="AI31" s="301"/>
      <c r="AJ31" s="301" t="s">
        <v>41</v>
      </c>
      <c r="AK31" s="301"/>
      <c r="AL31" s="181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</row>
    <row r="32" spans="1:83" s="182" customFormat="1" ht="44.25" customHeight="1" x14ac:dyDescent="0.25">
      <c r="A32" s="179">
        <v>25</v>
      </c>
      <c r="B32" s="188" t="s">
        <v>183</v>
      </c>
      <c r="C32" s="188" t="s">
        <v>54</v>
      </c>
      <c r="D32" s="189">
        <v>240</v>
      </c>
      <c r="E32" s="228"/>
      <c r="F32" s="217"/>
      <c r="G32" s="217"/>
      <c r="H32" s="217"/>
      <c r="I32" s="217"/>
      <c r="J32" s="217"/>
      <c r="K32" s="217"/>
      <c r="L32" s="217"/>
      <c r="M32" s="301"/>
      <c r="N32" s="301"/>
      <c r="O32" s="30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301"/>
      <c r="AF32" s="301"/>
      <c r="AG32" s="301"/>
      <c r="AH32" s="301" t="s">
        <v>41</v>
      </c>
      <c r="AI32" s="301"/>
      <c r="AJ32" s="301"/>
      <c r="AK32" s="301"/>
      <c r="AL32" s="181" t="s">
        <v>41</v>
      </c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</row>
    <row r="33" spans="1:82" s="182" customFormat="1" ht="51" customHeight="1" x14ac:dyDescent="0.25">
      <c r="A33" s="179">
        <v>26</v>
      </c>
      <c r="B33" s="188" t="s">
        <v>184</v>
      </c>
      <c r="C33" s="188" t="s">
        <v>54</v>
      </c>
      <c r="D33" s="189">
        <v>10</v>
      </c>
      <c r="E33" s="228"/>
      <c r="F33" s="217"/>
      <c r="G33" s="217">
        <v>1</v>
      </c>
      <c r="H33" s="217"/>
      <c r="I33" s="217"/>
      <c r="J33" s="217"/>
      <c r="K33" s="217"/>
      <c r="L33" s="217"/>
      <c r="M33" s="301"/>
      <c r="N33" s="301"/>
      <c r="O33" s="301"/>
      <c r="P33" s="231"/>
      <c r="Q33" s="231"/>
      <c r="R33" s="231"/>
      <c r="S33" s="231"/>
      <c r="T33" s="231"/>
      <c r="U33" s="231"/>
      <c r="V33" s="231"/>
      <c r="W33" s="231"/>
      <c r="X33" s="231" t="s">
        <v>41</v>
      </c>
      <c r="Y33" s="231"/>
      <c r="Z33" s="231"/>
      <c r="AA33" s="231"/>
      <c r="AB33" s="231"/>
      <c r="AC33" s="231"/>
      <c r="AD33" s="231"/>
      <c r="AE33" s="301"/>
      <c r="AF33" s="301"/>
      <c r="AG33" s="301" t="s">
        <v>41</v>
      </c>
      <c r="AH33" s="301"/>
      <c r="AI33" s="301"/>
      <c r="AJ33" s="301" t="s">
        <v>41</v>
      </c>
      <c r="AK33" s="301"/>
      <c r="AL33" s="181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</row>
    <row r="34" spans="1:82" s="182" customFormat="1" ht="44.25" customHeight="1" x14ac:dyDescent="0.25">
      <c r="A34" s="179">
        <v>27</v>
      </c>
      <c r="B34" s="188" t="s">
        <v>185</v>
      </c>
      <c r="C34" s="188" t="s">
        <v>37</v>
      </c>
      <c r="D34" s="232">
        <v>5</v>
      </c>
      <c r="E34" s="278">
        <v>1</v>
      </c>
      <c r="F34" s="278"/>
      <c r="G34" s="217"/>
      <c r="H34" s="217"/>
      <c r="I34" s="217"/>
      <c r="J34" s="217"/>
      <c r="K34" s="301"/>
      <c r="L34" s="217"/>
      <c r="M34" s="217"/>
      <c r="N34" s="301"/>
      <c r="O34" s="301"/>
      <c r="P34" s="301" t="s">
        <v>41</v>
      </c>
      <c r="Q34" s="301" t="s">
        <v>41</v>
      </c>
      <c r="R34" s="301" t="s">
        <v>41</v>
      </c>
      <c r="S34" s="301" t="s">
        <v>41</v>
      </c>
      <c r="T34" s="301" t="s">
        <v>41</v>
      </c>
      <c r="U34" s="301"/>
      <c r="V34" s="301" t="s">
        <v>41</v>
      </c>
      <c r="W34" s="301" t="s">
        <v>41</v>
      </c>
      <c r="X34" s="301" t="s">
        <v>41</v>
      </c>
      <c r="Y34" s="301" t="s">
        <v>41</v>
      </c>
      <c r="Z34" s="301"/>
      <c r="AA34" s="301" t="s">
        <v>41</v>
      </c>
      <c r="AB34" s="301" t="s">
        <v>41</v>
      </c>
      <c r="AC34" s="301"/>
      <c r="AD34" s="301" t="s">
        <v>41</v>
      </c>
      <c r="AE34" s="301" t="s">
        <v>41</v>
      </c>
      <c r="AF34" s="301"/>
      <c r="AG34" s="301"/>
      <c r="AH34" s="301"/>
      <c r="AI34" s="301"/>
      <c r="AJ34" s="301" t="s">
        <v>41</v>
      </c>
      <c r="AK34" s="301"/>
      <c r="AL34" s="181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</row>
    <row r="35" spans="1:82" s="182" customFormat="1" ht="31.5" x14ac:dyDescent="0.25">
      <c r="A35" s="179">
        <v>28</v>
      </c>
      <c r="B35" s="188" t="s">
        <v>186</v>
      </c>
      <c r="C35" s="188" t="s">
        <v>37</v>
      </c>
      <c r="D35" s="232">
        <v>15</v>
      </c>
      <c r="E35" s="278">
        <v>1</v>
      </c>
      <c r="F35" s="278"/>
      <c r="G35" s="217"/>
      <c r="H35" s="217"/>
      <c r="I35" s="217"/>
      <c r="J35" s="217"/>
      <c r="K35" s="301">
        <v>2</v>
      </c>
      <c r="L35" s="217"/>
      <c r="M35" s="217"/>
      <c r="N35" s="301"/>
      <c r="O35" s="301"/>
      <c r="P35" s="301"/>
      <c r="Q35" s="301"/>
      <c r="R35" s="301"/>
      <c r="S35" s="301"/>
      <c r="T35" s="301"/>
      <c r="U35" s="301" t="s">
        <v>41</v>
      </c>
      <c r="V35" s="301" t="s">
        <v>41</v>
      </c>
      <c r="W35" s="301" t="s">
        <v>41</v>
      </c>
      <c r="X35" s="301" t="s">
        <v>41</v>
      </c>
      <c r="Y35" s="301" t="s">
        <v>41</v>
      </c>
      <c r="Z35" s="301" t="s">
        <v>41</v>
      </c>
      <c r="AA35" s="301" t="s">
        <v>41</v>
      </c>
      <c r="AB35" s="301" t="s">
        <v>41</v>
      </c>
      <c r="AC35" s="301"/>
      <c r="AD35" s="301" t="s">
        <v>41</v>
      </c>
      <c r="AE35" s="301" t="s">
        <v>41</v>
      </c>
      <c r="AF35" s="301"/>
      <c r="AG35" s="301"/>
      <c r="AH35" s="301"/>
      <c r="AI35" s="301"/>
      <c r="AJ35" s="301" t="s">
        <v>41</v>
      </c>
      <c r="AK35" s="301"/>
      <c r="AL35" s="181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</row>
    <row r="36" spans="1:82" s="182" customFormat="1" ht="31.5" x14ac:dyDescent="0.25">
      <c r="A36" s="179">
        <v>29</v>
      </c>
      <c r="B36" s="188" t="s">
        <v>131</v>
      </c>
      <c r="C36" s="188" t="s">
        <v>37</v>
      </c>
      <c r="D36" s="232">
        <v>5</v>
      </c>
      <c r="E36" s="278">
        <v>1</v>
      </c>
      <c r="F36" s="278"/>
      <c r="G36" s="217"/>
      <c r="H36" s="217"/>
      <c r="I36" s="217"/>
      <c r="J36" s="217"/>
      <c r="K36" s="301"/>
      <c r="L36" s="217"/>
      <c r="M36" s="217">
        <v>1</v>
      </c>
      <c r="N36" s="301">
        <v>1</v>
      </c>
      <c r="O36" s="301"/>
      <c r="P36" s="301" t="s">
        <v>41</v>
      </c>
      <c r="Q36" s="301" t="s">
        <v>41</v>
      </c>
      <c r="R36" s="301"/>
      <c r="S36" s="301"/>
      <c r="T36" s="301"/>
      <c r="U36" s="301"/>
      <c r="V36" s="301" t="s">
        <v>41</v>
      </c>
      <c r="W36" s="301" t="s">
        <v>41</v>
      </c>
      <c r="X36" s="301" t="s">
        <v>41</v>
      </c>
      <c r="Y36" s="301" t="s">
        <v>41</v>
      </c>
      <c r="Z36" s="301"/>
      <c r="AA36" s="301" t="s">
        <v>41</v>
      </c>
      <c r="AB36" s="301" t="s">
        <v>41</v>
      </c>
      <c r="AC36" s="301" t="s">
        <v>41</v>
      </c>
      <c r="AD36" s="301" t="s">
        <v>41</v>
      </c>
      <c r="AE36" s="301" t="s">
        <v>41</v>
      </c>
      <c r="AF36" s="301"/>
      <c r="AG36" s="301"/>
      <c r="AH36" s="301"/>
      <c r="AI36" s="301"/>
      <c r="AJ36" s="301" t="s">
        <v>41</v>
      </c>
      <c r="AK36" s="301"/>
      <c r="AL36" s="181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</row>
    <row r="37" spans="1:82" s="182" customFormat="1" ht="31.5" x14ac:dyDescent="0.25">
      <c r="A37" s="179">
        <v>30</v>
      </c>
      <c r="B37" s="188" t="s">
        <v>114</v>
      </c>
      <c r="C37" s="188" t="s">
        <v>37</v>
      </c>
      <c r="D37" s="232">
        <f>960-720</f>
        <v>240</v>
      </c>
      <c r="E37" s="281"/>
      <c r="F37" s="278"/>
      <c r="G37" s="217"/>
      <c r="H37" s="217"/>
      <c r="I37" s="217"/>
      <c r="J37" s="217"/>
      <c r="K37" s="301"/>
      <c r="L37" s="217"/>
      <c r="M37" s="217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 t="s">
        <v>41</v>
      </c>
      <c r="AI37" s="301"/>
      <c r="AJ37" s="301"/>
      <c r="AK37" s="301"/>
      <c r="AL37" s="181" t="s">
        <v>41</v>
      </c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</row>
    <row r="38" spans="1:82" s="193" customFormat="1" x14ac:dyDescent="0.25">
      <c r="A38" s="426" t="s">
        <v>33</v>
      </c>
      <c r="B38" s="427"/>
      <c r="C38" s="428"/>
      <c r="D38" s="190">
        <f t="shared" ref="D38:O38" si="0">SUM(D8:D37)</f>
        <v>6995</v>
      </c>
      <c r="E38" s="190">
        <f t="shared" si="0"/>
        <v>7</v>
      </c>
      <c r="F38" s="190">
        <f t="shared" si="0"/>
        <v>1</v>
      </c>
      <c r="G38" s="190">
        <f t="shared" si="0"/>
        <v>3</v>
      </c>
      <c r="H38" s="190">
        <f t="shared" si="0"/>
        <v>5</v>
      </c>
      <c r="I38" s="190">
        <f t="shared" si="0"/>
        <v>2</v>
      </c>
      <c r="J38" s="190">
        <f t="shared" si="0"/>
        <v>2</v>
      </c>
      <c r="K38" s="190">
        <f t="shared" si="0"/>
        <v>16</v>
      </c>
      <c r="L38" s="190">
        <f t="shared" si="0"/>
        <v>0</v>
      </c>
      <c r="M38" s="190">
        <f t="shared" si="0"/>
        <v>1</v>
      </c>
      <c r="N38" s="190">
        <f t="shared" si="0"/>
        <v>1</v>
      </c>
      <c r="O38" s="190">
        <f t="shared" si="0"/>
        <v>1</v>
      </c>
      <c r="P38" s="191">
        <f t="shared" ref="P38:AL38" si="1">+COUNTA(P8:P37)</f>
        <v>13</v>
      </c>
      <c r="Q38" s="191">
        <f t="shared" si="1"/>
        <v>6</v>
      </c>
      <c r="R38" s="191">
        <f t="shared" si="1"/>
        <v>7</v>
      </c>
      <c r="S38" s="191">
        <f t="shared" si="1"/>
        <v>7</v>
      </c>
      <c r="T38" s="191">
        <f t="shared" si="1"/>
        <v>7</v>
      </c>
      <c r="U38" s="191">
        <f t="shared" si="1"/>
        <v>5</v>
      </c>
      <c r="V38" s="191">
        <f t="shared" si="1"/>
        <v>10</v>
      </c>
      <c r="W38" s="191">
        <f t="shared" si="1"/>
        <v>13</v>
      </c>
      <c r="X38" s="191">
        <f t="shared" si="1"/>
        <v>18</v>
      </c>
      <c r="Y38" s="191">
        <f t="shared" si="1"/>
        <v>16</v>
      </c>
      <c r="Z38" s="191">
        <f t="shared" si="1"/>
        <v>5</v>
      </c>
      <c r="AA38" s="191">
        <f t="shared" si="1"/>
        <v>13</v>
      </c>
      <c r="AB38" s="191">
        <f t="shared" si="1"/>
        <v>16</v>
      </c>
      <c r="AC38" s="191">
        <f t="shared" si="1"/>
        <v>1</v>
      </c>
      <c r="AD38" s="191">
        <f t="shared" si="1"/>
        <v>12</v>
      </c>
      <c r="AE38" s="191">
        <f t="shared" si="1"/>
        <v>13</v>
      </c>
      <c r="AF38" s="191">
        <f t="shared" si="1"/>
        <v>5</v>
      </c>
      <c r="AG38" s="191">
        <f t="shared" si="1"/>
        <v>2</v>
      </c>
      <c r="AH38" s="191">
        <f t="shared" si="1"/>
        <v>10</v>
      </c>
      <c r="AI38" s="191">
        <f t="shared" si="1"/>
        <v>0</v>
      </c>
      <c r="AJ38" s="191">
        <f t="shared" si="1"/>
        <v>15</v>
      </c>
      <c r="AK38" s="191">
        <f t="shared" si="1"/>
        <v>4</v>
      </c>
      <c r="AL38" s="191">
        <f t="shared" si="1"/>
        <v>10</v>
      </c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</row>
    <row r="39" spans="1:82" x14ac:dyDescent="0.25">
      <c r="AI39" s="195"/>
      <c r="AL39" s="196"/>
    </row>
    <row r="40" spans="1:82" x14ac:dyDescent="0.25">
      <c r="B40" s="197"/>
      <c r="C40" s="198" t="s">
        <v>34</v>
      </c>
      <c r="D40" s="191">
        <f>ROUNDUP((D38/60/8),0)</f>
        <v>15</v>
      </c>
      <c r="E40" s="195"/>
    </row>
    <row r="41" spans="1:82" s="167" customFormat="1" x14ac:dyDescent="0.25">
      <c r="A41" s="166"/>
      <c r="B41" s="166"/>
      <c r="C41" s="193"/>
      <c r="D41" s="199"/>
      <c r="E41" s="195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</row>
    <row r="43" spans="1:82" s="167" customFormat="1" x14ac:dyDescent="0.25">
      <c r="A43" s="166"/>
      <c r="B43" s="166"/>
      <c r="C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</row>
  </sheetData>
  <mergeCells count="27">
    <mergeCell ref="A38:C38"/>
    <mergeCell ref="AI5:AI6"/>
    <mergeCell ref="AJ5:AJ7"/>
    <mergeCell ref="AK5:AK7"/>
    <mergeCell ref="AL5:AL7"/>
    <mergeCell ref="E6:J6"/>
    <mergeCell ref="K6:M6"/>
    <mergeCell ref="N6:O6"/>
    <mergeCell ref="P6:U6"/>
    <mergeCell ref="W6:AA6"/>
    <mergeCell ref="AB6:AD6"/>
    <mergeCell ref="E5:O5"/>
    <mergeCell ref="P5:AD5"/>
    <mergeCell ref="AE5:AE6"/>
    <mergeCell ref="AF5:AF6"/>
    <mergeCell ref="AG5:AG6"/>
    <mergeCell ref="AH5:AH6"/>
    <mergeCell ref="A1:AL1"/>
    <mergeCell ref="A2:AL2"/>
    <mergeCell ref="A4:A7"/>
    <mergeCell ref="B4:B7"/>
    <mergeCell ref="C4:C7"/>
    <mergeCell ref="D4:D7"/>
    <mergeCell ref="E4:O4"/>
    <mergeCell ref="P4:AD4"/>
    <mergeCell ref="AE4:AI4"/>
    <mergeCell ref="AJ4:AL4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CE43"/>
  <sheetViews>
    <sheetView zoomScale="55" zoomScaleNormal="55" workbookViewId="0">
      <pane xSplit="2" ySplit="7" topLeftCell="C33" activePane="bottomRight" state="frozen"/>
      <selection pane="topRight" activeCell="C1" sqref="C1"/>
      <selection pane="bottomLeft" activeCell="A8" sqref="A8"/>
      <selection pane="bottomRight" activeCell="F7" sqref="F7"/>
    </sheetView>
  </sheetViews>
  <sheetFormatPr baseColWidth="10" defaultColWidth="13.33203125" defaultRowHeight="15.75" x14ac:dyDescent="0.25"/>
  <cols>
    <col min="1" max="1" width="11.83203125" style="166" customWidth="1"/>
    <col min="2" max="2" width="71.5" style="166" customWidth="1"/>
    <col min="3" max="3" width="51.5" style="166" customWidth="1"/>
    <col min="4" max="4" width="10.1640625" style="194" customWidth="1"/>
    <col min="5" max="8" width="7" style="167" customWidth="1"/>
    <col min="9" max="9" width="9.83203125" style="167" customWidth="1"/>
    <col min="10" max="10" width="11.33203125" style="167" customWidth="1"/>
    <col min="11" max="11" width="9.5" style="167" customWidth="1"/>
    <col min="12" max="12" width="7.33203125" style="167" customWidth="1"/>
    <col min="13" max="13" width="6.6640625" style="167" customWidth="1"/>
    <col min="14" max="14" width="15.33203125" style="167" customWidth="1"/>
    <col min="15" max="15" width="14" style="167" customWidth="1"/>
    <col min="16" max="21" width="7" style="167" customWidth="1"/>
    <col min="22" max="22" width="30.5" style="167" customWidth="1"/>
    <col min="23" max="34" width="7" style="167" customWidth="1"/>
    <col min="35" max="35" width="6.5" style="167" customWidth="1"/>
    <col min="36" max="38" width="7" style="166" customWidth="1"/>
    <col min="39" max="16384" width="13.33203125" style="166"/>
  </cols>
  <sheetData>
    <row r="1" spans="1:83" ht="27" customHeight="1" x14ac:dyDescent="0.25">
      <c r="A1" s="436" t="s">
        <v>40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8"/>
    </row>
    <row r="2" spans="1:83" ht="44.25" customHeight="1" x14ac:dyDescent="0.25">
      <c r="A2" s="448" t="s">
        <v>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50"/>
    </row>
    <row r="3" spans="1:83" x14ac:dyDescent="0.25">
      <c r="A3" s="302"/>
      <c r="B3" s="302"/>
      <c r="C3" s="302"/>
      <c r="D3" s="303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2"/>
      <c r="AK3" s="302"/>
      <c r="AL3" s="302"/>
    </row>
    <row r="4" spans="1:83" s="168" customFormat="1" ht="15.75" customHeight="1" x14ac:dyDescent="0.2">
      <c r="A4" s="327" t="s">
        <v>0</v>
      </c>
      <c r="B4" s="381" t="s">
        <v>1</v>
      </c>
      <c r="C4" s="327" t="s">
        <v>2</v>
      </c>
      <c r="D4" s="442" t="s">
        <v>3</v>
      </c>
      <c r="E4" s="445" t="s">
        <v>4</v>
      </c>
      <c r="F4" s="446"/>
      <c r="G4" s="446"/>
      <c r="H4" s="446"/>
      <c r="I4" s="446"/>
      <c r="J4" s="446"/>
      <c r="K4" s="446"/>
      <c r="L4" s="446"/>
      <c r="M4" s="446"/>
      <c r="N4" s="446"/>
      <c r="O4" s="447"/>
      <c r="P4" s="451" t="s">
        <v>5</v>
      </c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45" t="s">
        <v>6</v>
      </c>
      <c r="AF4" s="446"/>
      <c r="AG4" s="446"/>
      <c r="AH4" s="446"/>
      <c r="AI4" s="447"/>
      <c r="AJ4" s="445" t="s">
        <v>7</v>
      </c>
      <c r="AK4" s="446"/>
      <c r="AL4" s="44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</row>
    <row r="5" spans="1:83" s="168" customFormat="1" ht="15.75" customHeight="1" x14ac:dyDescent="0.2">
      <c r="A5" s="328"/>
      <c r="B5" s="381"/>
      <c r="C5" s="328"/>
      <c r="D5" s="443"/>
      <c r="E5" s="445" t="s">
        <v>8</v>
      </c>
      <c r="F5" s="446"/>
      <c r="G5" s="446"/>
      <c r="H5" s="446"/>
      <c r="I5" s="446"/>
      <c r="J5" s="446"/>
      <c r="K5" s="446"/>
      <c r="L5" s="446"/>
      <c r="M5" s="446"/>
      <c r="N5" s="446"/>
      <c r="O5" s="447"/>
      <c r="P5" s="451" t="s">
        <v>9</v>
      </c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1"/>
      <c r="AC5" s="451"/>
      <c r="AD5" s="451"/>
      <c r="AE5" s="442" t="s">
        <v>10</v>
      </c>
      <c r="AF5" s="442" t="s">
        <v>11</v>
      </c>
      <c r="AG5" s="442" t="s">
        <v>12</v>
      </c>
      <c r="AH5" s="442" t="s">
        <v>13</v>
      </c>
      <c r="AI5" s="442" t="s">
        <v>14</v>
      </c>
      <c r="AJ5" s="442" t="s">
        <v>15</v>
      </c>
      <c r="AK5" s="442" t="s">
        <v>16</v>
      </c>
      <c r="AL5" s="442" t="s">
        <v>17</v>
      </c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</row>
    <row r="6" spans="1:83" s="168" customFormat="1" ht="92.25" customHeight="1" x14ac:dyDescent="0.2">
      <c r="A6" s="328"/>
      <c r="B6" s="381"/>
      <c r="C6" s="328"/>
      <c r="D6" s="443"/>
      <c r="E6" s="445" t="s">
        <v>18</v>
      </c>
      <c r="F6" s="446"/>
      <c r="G6" s="446"/>
      <c r="H6" s="446"/>
      <c r="I6" s="446"/>
      <c r="J6" s="447"/>
      <c r="K6" s="445" t="s">
        <v>19</v>
      </c>
      <c r="L6" s="446"/>
      <c r="M6" s="447"/>
      <c r="N6" s="445" t="s">
        <v>20</v>
      </c>
      <c r="O6" s="447"/>
      <c r="P6" s="451" t="s">
        <v>21</v>
      </c>
      <c r="Q6" s="451"/>
      <c r="R6" s="451"/>
      <c r="S6" s="451"/>
      <c r="T6" s="451"/>
      <c r="U6" s="451"/>
      <c r="V6" s="305" t="s">
        <v>22</v>
      </c>
      <c r="W6" s="451" t="s">
        <v>168</v>
      </c>
      <c r="X6" s="451"/>
      <c r="Y6" s="451"/>
      <c r="Z6" s="451"/>
      <c r="AA6" s="451"/>
      <c r="AB6" s="445" t="s">
        <v>61</v>
      </c>
      <c r="AC6" s="446"/>
      <c r="AD6" s="447"/>
      <c r="AE6" s="444"/>
      <c r="AF6" s="444"/>
      <c r="AG6" s="444"/>
      <c r="AH6" s="444"/>
      <c r="AI6" s="444"/>
      <c r="AJ6" s="443"/>
      <c r="AK6" s="443"/>
      <c r="AL6" s="443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</row>
    <row r="7" spans="1:83" s="168" customFormat="1" ht="177" customHeight="1" x14ac:dyDescent="0.2">
      <c r="A7" s="329"/>
      <c r="B7" s="382"/>
      <c r="C7" s="329"/>
      <c r="D7" s="444"/>
      <c r="E7" s="211" t="s">
        <v>193</v>
      </c>
      <c r="F7" s="211" t="s">
        <v>39</v>
      </c>
      <c r="G7" s="211" t="s">
        <v>23</v>
      </c>
      <c r="H7" s="238" t="s">
        <v>48</v>
      </c>
      <c r="I7" s="212" t="s">
        <v>56</v>
      </c>
      <c r="J7" s="212" t="s">
        <v>169</v>
      </c>
      <c r="K7" s="296" t="s">
        <v>170</v>
      </c>
      <c r="L7" s="297" t="s">
        <v>52</v>
      </c>
      <c r="M7" s="297" t="s">
        <v>24</v>
      </c>
      <c r="N7" s="297" t="s">
        <v>25</v>
      </c>
      <c r="O7" s="297" t="s">
        <v>53</v>
      </c>
      <c r="P7" s="306" t="s">
        <v>26</v>
      </c>
      <c r="Q7" s="307" t="s">
        <v>171</v>
      </c>
      <c r="R7" s="306" t="s">
        <v>36</v>
      </c>
      <c r="S7" s="306" t="s">
        <v>35</v>
      </c>
      <c r="T7" s="308" t="s">
        <v>57</v>
      </c>
      <c r="U7" s="306" t="s">
        <v>27</v>
      </c>
      <c r="V7" s="309" t="s">
        <v>172</v>
      </c>
      <c r="W7" s="306" t="s">
        <v>28</v>
      </c>
      <c r="X7" s="306" t="s">
        <v>29</v>
      </c>
      <c r="Y7" s="306" t="s">
        <v>30</v>
      </c>
      <c r="Z7" s="306" t="s">
        <v>31</v>
      </c>
      <c r="AA7" s="310" t="s">
        <v>32</v>
      </c>
      <c r="AB7" s="311" t="s">
        <v>58</v>
      </c>
      <c r="AC7" s="311" t="s">
        <v>59</v>
      </c>
      <c r="AD7" s="311" t="s">
        <v>60</v>
      </c>
      <c r="AE7" s="312"/>
      <c r="AF7" s="312"/>
      <c r="AG7" s="312"/>
      <c r="AH7" s="312"/>
      <c r="AI7" s="312"/>
      <c r="AJ7" s="444"/>
      <c r="AK7" s="444"/>
      <c r="AL7" s="444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</row>
    <row r="8" spans="1:83" s="182" customFormat="1" ht="33.75" customHeight="1" x14ac:dyDescent="0.25">
      <c r="A8" s="179">
        <v>1</v>
      </c>
      <c r="B8" s="188" t="s">
        <v>102</v>
      </c>
      <c r="C8" s="213" t="s">
        <v>90</v>
      </c>
      <c r="D8" s="232">
        <v>5</v>
      </c>
      <c r="E8" s="217">
        <v>1</v>
      </c>
      <c r="F8" s="217"/>
      <c r="G8" s="217"/>
      <c r="H8" s="217"/>
      <c r="I8" s="217"/>
      <c r="J8" s="217"/>
      <c r="K8" s="217"/>
      <c r="L8" s="217"/>
      <c r="M8" s="217"/>
      <c r="N8" s="298"/>
      <c r="O8" s="298"/>
      <c r="P8" s="231"/>
      <c r="Q8" s="231"/>
      <c r="R8" s="231"/>
      <c r="S8" s="231"/>
      <c r="T8" s="231"/>
      <c r="U8" s="231"/>
      <c r="V8" s="231"/>
      <c r="W8" s="231"/>
      <c r="X8" s="231" t="s">
        <v>41</v>
      </c>
      <c r="Y8" s="231" t="s">
        <v>41</v>
      </c>
      <c r="Z8" s="231"/>
      <c r="AA8" s="231"/>
      <c r="AB8" s="231" t="s">
        <v>41</v>
      </c>
      <c r="AC8" s="231"/>
      <c r="AD8" s="231"/>
      <c r="AE8" s="301" t="s">
        <v>41</v>
      </c>
      <c r="AF8" s="301"/>
      <c r="AG8" s="301"/>
      <c r="AH8" s="301"/>
      <c r="AI8" s="301"/>
      <c r="AJ8" s="301" t="s">
        <v>41</v>
      </c>
      <c r="AK8" s="301"/>
      <c r="AL8" s="301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</row>
    <row r="9" spans="1:83" s="182" customFormat="1" ht="33.75" customHeight="1" x14ac:dyDescent="0.25">
      <c r="A9" s="179">
        <v>2</v>
      </c>
      <c r="B9" s="188" t="s">
        <v>173</v>
      </c>
      <c r="C9" s="213" t="s">
        <v>90</v>
      </c>
      <c r="D9" s="232">
        <v>10</v>
      </c>
      <c r="E9" s="217">
        <v>1</v>
      </c>
      <c r="F9" s="217"/>
      <c r="G9" s="217"/>
      <c r="H9" s="217"/>
      <c r="I9" s="217"/>
      <c r="J9" s="217"/>
      <c r="K9" s="217"/>
      <c r="L9" s="217"/>
      <c r="M9" s="217"/>
      <c r="N9" s="298"/>
      <c r="O9" s="298"/>
      <c r="P9" s="231" t="s">
        <v>41</v>
      </c>
      <c r="Q9" s="231"/>
      <c r="R9" s="231"/>
      <c r="S9" s="231"/>
      <c r="T9" s="231"/>
      <c r="U9" s="231"/>
      <c r="V9" s="231"/>
      <c r="W9" s="231"/>
      <c r="X9" s="231" t="s">
        <v>41</v>
      </c>
      <c r="Y9" s="231" t="s">
        <v>41</v>
      </c>
      <c r="Z9" s="231"/>
      <c r="AA9" s="231"/>
      <c r="AB9" s="231" t="s">
        <v>41</v>
      </c>
      <c r="AC9" s="231"/>
      <c r="AD9" s="231"/>
      <c r="AE9" s="301"/>
      <c r="AF9" s="301" t="s">
        <v>41</v>
      </c>
      <c r="AG9" s="301"/>
      <c r="AH9" s="301"/>
      <c r="AI9" s="301"/>
      <c r="AJ9" s="301"/>
      <c r="AK9" s="301" t="s">
        <v>41</v>
      </c>
      <c r="AL9" s="301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</row>
    <row r="10" spans="1:83" s="182" customFormat="1" ht="31.5" x14ac:dyDescent="0.25">
      <c r="A10" s="179">
        <v>3</v>
      </c>
      <c r="B10" s="188" t="s">
        <v>174</v>
      </c>
      <c r="C10" s="213" t="s">
        <v>90</v>
      </c>
      <c r="D10" s="232">
        <v>5</v>
      </c>
      <c r="E10" s="217">
        <v>1</v>
      </c>
      <c r="F10" s="217"/>
      <c r="G10" s="217"/>
      <c r="H10" s="217"/>
      <c r="I10" s="217"/>
      <c r="J10" s="217"/>
      <c r="K10" s="217">
        <v>2</v>
      </c>
      <c r="L10" s="217"/>
      <c r="M10" s="217"/>
      <c r="N10" s="298"/>
      <c r="O10" s="298"/>
      <c r="P10" s="231" t="s">
        <v>41</v>
      </c>
      <c r="Q10" s="231" t="s">
        <v>41</v>
      </c>
      <c r="R10" s="231" t="s">
        <v>41</v>
      </c>
      <c r="S10" s="231" t="s">
        <v>41</v>
      </c>
      <c r="T10" s="231" t="s">
        <v>41</v>
      </c>
      <c r="U10" s="231" t="s">
        <v>41</v>
      </c>
      <c r="V10" s="231" t="s">
        <v>41</v>
      </c>
      <c r="W10" s="231" t="s">
        <v>41</v>
      </c>
      <c r="X10" s="231" t="s">
        <v>41</v>
      </c>
      <c r="Y10" s="231" t="s">
        <v>41</v>
      </c>
      <c r="Z10" s="231" t="s">
        <v>41</v>
      </c>
      <c r="AA10" s="231" t="s">
        <v>41</v>
      </c>
      <c r="AB10" s="231" t="s">
        <v>41</v>
      </c>
      <c r="AC10" s="231"/>
      <c r="AD10" s="231" t="s">
        <v>41</v>
      </c>
      <c r="AE10" s="301" t="s">
        <v>41</v>
      </c>
      <c r="AF10" s="301"/>
      <c r="AG10" s="301"/>
      <c r="AH10" s="301"/>
      <c r="AI10" s="301"/>
      <c r="AJ10" s="301" t="s">
        <v>41</v>
      </c>
      <c r="AK10" s="301"/>
      <c r="AL10" s="301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</row>
    <row r="11" spans="1:83" s="182" customFormat="1" ht="73.5" customHeight="1" x14ac:dyDescent="0.25">
      <c r="A11" s="179">
        <v>4</v>
      </c>
      <c r="B11" s="188" t="s">
        <v>175</v>
      </c>
      <c r="C11" s="213" t="s">
        <v>90</v>
      </c>
      <c r="D11" s="232">
        <v>5</v>
      </c>
      <c r="E11" s="217">
        <v>1</v>
      </c>
      <c r="F11" s="217"/>
      <c r="G11" s="217"/>
      <c r="H11" s="217"/>
      <c r="I11" s="217"/>
      <c r="J11" s="217"/>
      <c r="K11" s="217">
        <v>1</v>
      </c>
      <c r="L11" s="217"/>
      <c r="M11" s="217"/>
      <c r="N11" s="298"/>
      <c r="O11" s="298"/>
      <c r="P11" s="231" t="s">
        <v>41</v>
      </c>
      <c r="Q11" s="231" t="s">
        <v>41</v>
      </c>
      <c r="R11" s="231"/>
      <c r="S11" s="231"/>
      <c r="T11" s="231"/>
      <c r="U11" s="231" t="s">
        <v>41</v>
      </c>
      <c r="V11" s="231" t="s">
        <v>41</v>
      </c>
      <c r="W11" s="231" t="s">
        <v>41</v>
      </c>
      <c r="X11" s="231" t="s">
        <v>41</v>
      </c>
      <c r="Y11" s="231" t="s">
        <v>41</v>
      </c>
      <c r="Z11" s="231" t="s">
        <v>41</v>
      </c>
      <c r="AA11" s="231" t="s">
        <v>41</v>
      </c>
      <c r="AB11" s="231" t="s">
        <v>41</v>
      </c>
      <c r="AC11" s="231"/>
      <c r="AD11" s="231" t="s">
        <v>41</v>
      </c>
      <c r="AE11" s="301" t="s">
        <v>41</v>
      </c>
      <c r="AF11" s="301"/>
      <c r="AG11" s="301"/>
      <c r="AH11" s="301"/>
      <c r="AI11" s="301"/>
      <c r="AJ11" s="301" t="s">
        <v>41</v>
      </c>
      <c r="AK11" s="301"/>
      <c r="AL11" s="301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</row>
    <row r="12" spans="1:83" s="182" customFormat="1" ht="45" customHeight="1" x14ac:dyDescent="0.25">
      <c r="A12" s="179">
        <v>5</v>
      </c>
      <c r="B12" s="188" t="s">
        <v>63</v>
      </c>
      <c r="C12" s="213" t="s">
        <v>90</v>
      </c>
      <c r="D12" s="232">
        <v>480</v>
      </c>
      <c r="E12" s="217"/>
      <c r="F12" s="217"/>
      <c r="G12" s="217"/>
      <c r="H12" s="217"/>
      <c r="I12" s="217"/>
      <c r="J12" s="217"/>
      <c r="K12" s="217"/>
      <c r="L12" s="217"/>
      <c r="M12" s="217"/>
      <c r="N12" s="298"/>
      <c r="O12" s="298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301"/>
      <c r="AF12" s="301"/>
      <c r="AG12" s="301"/>
      <c r="AH12" s="301" t="s">
        <v>41</v>
      </c>
      <c r="AI12" s="301"/>
      <c r="AJ12" s="301"/>
      <c r="AK12" s="301"/>
      <c r="AL12" s="301" t="s">
        <v>41</v>
      </c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</row>
    <row r="13" spans="1:83" s="182" customFormat="1" ht="51" customHeight="1" x14ac:dyDescent="0.25">
      <c r="A13" s="179">
        <v>6</v>
      </c>
      <c r="B13" s="188" t="s">
        <v>195</v>
      </c>
      <c r="C13" s="213" t="s">
        <v>90</v>
      </c>
      <c r="D13" s="232">
        <v>240</v>
      </c>
      <c r="E13" s="217"/>
      <c r="F13" s="217">
        <v>1</v>
      </c>
      <c r="G13" s="217"/>
      <c r="H13" s="217"/>
      <c r="I13" s="217"/>
      <c r="J13" s="217"/>
      <c r="K13" s="217"/>
      <c r="L13" s="217"/>
      <c r="M13" s="217"/>
      <c r="N13" s="298"/>
      <c r="O13" s="298">
        <v>1</v>
      </c>
      <c r="P13" s="231"/>
      <c r="Q13" s="231"/>
      <c r="R13" s="231"/>
      <c r="S13" s="231"/>
      <c r="T13" s="231"/>
      <c r="U13" s="231"/>
      <c r="V13" s="231"/>
      <c r="W13" s="231"/>
      <c r="X13" s="231" t="s">
        <v>41</v>
      </c>
      <c r="Y13" s="231"/>
      <c r="Z13" s="231"/>
      <c r="AA13" s="231"/>
      <c r="AB13" s="231"/>
      <c r="AC13" s="231"/>
      <c r="AD13" s="231"/>
      <c r="AE13" s="301"/>
      <c r="AF13" s="301"/>
      <c r="AG13" s="301" t="s">
        <v>41</v>
      </c>
      <c r="AH13" s="301"/>
      <c r="AI13" s="301"/>
      <c r="AJ13" s="301" t="s">
        <v>41</v>
      </c>
      <c r="AK13" s="301"/>
      <c r="AL13" s="301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</row>
    <row r="14" spans="1:83" s="182" customFormat="1" ht="36.75" customHeight="1" x14ac:dyDescent="0.25">
      <c r="A14" s="179">
        <v>7</v>
      </c>
      <c r="B14" s="188" t="s">
        <v>177</v>
      </c>
      <c r="C14" s="188" t="s">
        <v>55</v>
      </c>
      <c r="D14" s="232">
        <v>5</v>
      </c>
      <c r="E14" s="217"/>
      <c r="F14" s="217"/>
      <c r="G14" s="217">
        <v>1</v>
      </c>
      <c r="H14" s="217"/>
      <c r="I14" s="217"/>
      <c r="J14" s="217"/>
      <c r="K14" s="230"/>
      <c r="L14" s="217"/>
      <c r="M14" s="217"/>
      <c r="N14" s="298"/>
      <c r="O14" s="298"/>
      <c r="P14" s="231" t="s">
        <v>41</v>
      </c>
      <c r="Q14" s="231" t="s">
        <v>41</v>
      </c>
      <c r="R14" s="231" t="s">
        <v>41</v>
      </c>
      <c r="S14" s="231" t="s">
        <v>41</v>
      </c>
      <c r="T14" s="231" t="s">
        <v>41</v>
      </c>
      <c r="U14" s="231"/>
      <c r="V14" s="231" t="s">
        <v>41</v>
      </c>
      <c r="W14" s="231" t="s">
        <v>41</v>
      </c>
      <c r="X14" s="231" t="s">
        <v>41</v>
      </c>
      <c r="Y14" s="231" t="s">
        <v>41</v>
      </c>
      <c r="Z14" s="231"/>
      <c r="AA14" s="231" t="s">
        <v>41</v>
      </c>
      <c r="AB14" s="231" t="s">
        <v>41</v>
      </c>
      <c r="AC14" s="231"/>
      <c r="AD14" s="231" t="s">
        <v>41</v>
      </c>
      <c r="AE14" s="301" t="s">
        <v>41</v>
      </c>
      <c r="AF14" s="301"/>
      <c r="AG14" s="301"/>
      <c r="AH14" s="301"/>
      <c r="AI14" s="301"/>
      <c r="AJ14" s="301" t="s">
        <v>41</v>
      </c>
      <c r="AK14" s="301"/>
      <c r="AL14" s="301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</row>
    <row r="15" spans="1:83" s="186" customFormat="1" ht="51" customHeight="1" x14ac:dyDescent="0.25">
      <c r="A15" s="179">
        <v>8</v>
      </c>
      <c r="B15" s="188" t="s">
        <v>64</v>
      </c>
      <c r="C15" s="188" t="s">
        <v>55</v>
      </c>
      <c r="D15" s="232">
        <v>480</v>
      </c>
      <c r="E15" s="217"/>
      <c r="F15" s="217"/>
      <c r="G15" s="217"/>
      <c r="H15" s="217"/>
      <c r="I15" s="217"/>
      <c r="J15" s="217"/>
      <c r="K15" s="230"/>
      <c r="L15" s="217"/>
      <c r="M15" s="299"/>
      <c r="N15" s="300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300"/>
      <c r="AF15" s="300"/>
      <c r="AG15" s="300"/>
      <c r="AH15" s="300" t="s">
        <v>41</v>
      </c>
      <c r="AI15" s="300"/>
      <c r="AJ15" s="300"/>
      <c r="AK15" s="300"/>
      <c r="AL15" s="300" t="s">
        <v>41</v>
      </c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</row>
    <row r="16" spans="1:83" s="186" customFormat="1" ht="44.25" customHeight="1" x14ac:dyDescent="0.25">
      <c r="A16" s="179">
        <v>9</v>
      </c>
      <c r="B16" s="188" t="s">
        <v>66</v>
      </c>
      <c r="C16" s="188" t="s">
        <v>55</v>
      </c>
      <c r="D16" s="232">
        <v>10</v>
      </c>
      <c r="E16" s="217"/>
      <c r="F16" s="217"/>
      <c r="G16" s="217"/>
      <c r="H16" s="217"/>
      <c r="I16" s="217">
        <v>1</v>
      </c>
      <c r="J16" s="217"/>
      <c r="K16" s="230"/>
      <c r="L16" s="217"/>
      <c r="M16" s="299"/>
      <c r="N16" s="300"/>
      <c r="O16" s="231"/>
      <c r="P16" s="231" t="s">
        <v>41</v>
      </c>
      <c r="Q16" s="231"/>
      <c r="R16" s="231" t="s">
        <v>41</v>
      </c>
      <c r="S16" s="231" t="s">
        <v>41</v>
      </c>
      <c r="T16" s="231" t="s">
        <v>41</v>
      </c>
      <c r="U16" s="231"/>
      <c r="V16" s="231"/>
      <c r="W16" s="231" t="s">
        <v>41</v>
      </c>
      <c r="X16" s="231" t="s">
        <v>41</v>
      </c>
      <c r="Y16" s="231" t="s">
        <v>41</v>
      </c>
      <c r="Z16" s="231"/>
      <c r="AA16" s="231" t="s">
        <v>41</v>
      </c>
      <c r="AB16" s="231" t="s">
        <v>41</v>
      </c>
      <c r="AC16" s="231"/>
      <c r="AD16" s="231" t="s">
        <v>41</v>
      </c>
      <c r="AE16" s="300" t="s">
        <v>41</v>
      </c>
      <c r="AF16" s="300"/>
      <c r="AG16" s="300"/>
      <c r="AH16" s="300"/>
      <c r="AI16" s="300"/>
      <c r="AJ16" s="300" t="s">
        <v>41</v>
      </c>
      <c r="AK16" s="300"/>
      <c r="AL16" s="300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</row>
    <row r="17" spans="1:83" s="182" customFormat="1" ht="36.75" customHeight="1" x14ac:dyDescent="0.25">
      <c r="A17" s="179">
        <v>10</v>
      </c>
      <c r="B17" s="188" t="s">
        <v>64</v>
      </c>
      <c r="C17" s="188" t="s">
        <v>55</v>
      </c>
      <c r="D17" s="232">
        <v>480</v>
      </c>
      <c r="E17" s="217"/>
      <c r="F17" s="217"/>
      <c r="G17" s="217"/>
      <c r="H17" s="217"/>
      <c r="I17" s="217"/>
      <c r="J17" s="217"/>
      <c r="K17" s="230"/>
      <c r="L17" s="217"/>
      <c r="M17" s="217"/>
      <c r="N17" s="298"/>
      <c r="O17" s="298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301"/>
      <c r="AF17" s="301"/>
      <c r="AG17" s="301"/>
      <c r="AH17" s="301" t="s">
        <v>41</v>
      </c>
      <c r="AI17" s="301"/>
      <c r="AJ17" s="301"/>
      <c r="AK17" s="301"/>
      <c r="AL17" s="301" t="s">
        <v>41</v>
      </c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</row>
    <row r="18" spans="1:83" s="182" customFormat="1" ht="42.75" customHeight="1" x14ac:dyDescent="0.25">
      <c r="A18" s="179">
        <v>11</v>
      </c>
      <c r="B18" s="213" t="s">
        <v>108</v>
      </c>
      <c r="C18" s="188" t="s">
        <v>55</v>
      </c>
      <c r="D18" s="232">
        <v>60</v>
      </c>
      <c r="E18" s="217"/>
      <c r="F18" s="217"/>
      <c r="G18" s="217"/>
      <c r="H18" s="217">
        <v>1</v>
      </c>
      <c r="I18" s="217"/>
      <c r="J18" s="217"/>
      <c r="K18" s="231"/>
      <c r="L18" s="217"/>
      <c r="M18" s="217"/>
      <c r="N18" s="301"/>
      <c r="O18" s="301"/>
      <c r="P18" s="231" t="s">
        <v>41</v>
      </c>
      <c r="Q18" s="231"/>
      <c r="R18" s="231"/>
      <c r="S18" s="231"/>
      <c r="T18" s="231"/>
      <c r="U18" s="231"/>
      <c r="V18" s="231" t="s">
        <v>41</v>
      </c>
      <c r="W18" s="231" t="s">
        <v>41</v>
      </c>
      <c r="X18" s="231" t="s">
        <v>41</v>
      </c>
      <c r="Y18" s="231" t="s">
        <v>41</v>
      </c>
      <c r="Z18" s="231"/>
      <c r="AA18" s="231" t="s">
        <v>41</v>
      </c>
      <c r="AB18" s="231" t="s">
        <v>41</v>
      </c>
      <c r="AC18" s="231"/>
      <c r="AD18" s="231" t="s">
        <v>41</v>
      </c>
      <c r="AE18" s="301"/>
      <c r="AF18" s="301" t="s">
        <v>41</v>
      </c>
      <c r="AG18" s="301"/>
      <c r="AH18" s="301"/>
      <c r="AI18" s="301"/>
      <c r="AJ18" s="301"/>
      <c r="AK18" s="301"/>
      <c r="AL18" s="301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</row>
    <row r="19" spans="1:83" s="182" customFormat="1" ht="33" customHeight="1" x14ac:dyDescent="0.25">
      <c r="A19" s="179">
        <v>12</v>
      </c>
      <c r="B19" s="213" t="s">
        <v>68</v>
      </c>
      <c r="C19" s="188" t="s">
        <v>55</v>
      </c>
      <c r="D19" s="232">
        <v>30</v>
      </c>
      <c r="E19" s="217"/>
      <c r="F19" s="217"/>
      <c r="G19" s="217"/>
      <c r="H19" s="217">
        <v>1</v>
      </c>
      <c r="I19" s="217"/>
      <c r="J19" s="217"/>
      <c r="K19" s="231"/>
      <c r="L19" s="217"/>
      <c r="M19" s="217"/>
      <c r="N19" s="301"/>
      <c r="O19" s="301">
        <v>1</v>
      </c>
      <c r="P19" s="231"/>
      <c r="Q19" s="231"/>
      <c r="R19" s="231"/>
      <c r="S19" s="231"/>
      <c r="T19" s="231"/>
      <c r="U19" s="231"/>
      <c r="V19" s="231" t="s">
        <v>41</v>
      </c>
      <c r="W19" s="231" t="s">
        <v>41</v>
      </c>
      <c r="X19" s="231" t="s">
        <v>41</v>
      </c>
      <c r="Y19" s="231" t="s">
        <v>41</v>
      </c>
      <c r="Z19" s="231"/>
      <c r="AA19" s="231" t="s">
        <v>41</v>
      </c>
      <c r="AB19" s="231" t="s">
        <v>41</v>
      </c>
      <c r="AC19" s="231"/>
      <c r="AD19" s="231"/>
      <c r="AE19" s="301" t="s">
        <v>41</v>
      </c>
      <c r="AF19" s="301"/>
      <c r="AG19" s="301"/>
      <c r="AH19" s="301"/>
      <c r="AI19" s="301"/>
      <c r="AJ19" s="301" t="s">
        <v>41</v>
      </c>
      <c r="AK19" s="301"/>
      <c r="AL19" s="301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</row>
    <row r="20" spans="1:83" s="182" customFormat="1" ht="39" customHeight="1" x14ac:dyDescent="0.25">
      <c r="A20" s="179">
        <v>13</v>
      </c>
      <c r="B20" s="188" t="s">
        <v>67</v>
      </c>
      <c r="C20" s="188" t="s">
        <v>55</v>
      </c>
      <c r="D20" s="232">
        <f>2400+720</f>
        <v>3120</v>
      </c>
      <c r="E20" s="232"/>
      <c r="F20" s="232"/>
      <c r="G20" s="232"/>
      <c r="H20" s="232"/>
      <c r="I20" s="232"/>
      <c r="J20" s="232"/>
      <c r="K20" s="231"/>
      <c r="L20" s="217"/>
      <c r="M20" s="217"/>
      <c r="N20" s="301"/>
      <c r="O20" s="30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301"/>
      <c r="AF20" s="301"/>
      <c r="AG20" s="301"/>
      <c r="AH20" s="301" t="s">
        <v>41</v>
      </c>
      <c r="AI20" s="301"/>
      <c r="AJ20" s="301"/>
      <c r="AK20" s="301"/>
      <c r="AL20" s="301" t="s">
        <v>41</v>
      </c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</row>
    <row r="21" spans="1:83" s="182" customFormat="1" ht="31.5" x14ac:dyDescent="0.25">
      <c r="A21" s="179">
        <v>14</v>
      </c>
      <c r="B21" s="188" t="s">
        <v>75</v>
      </c>
      <c r="C21" s="188" t="s">
        <v>55</v>
      </c>
      <c r="D21" s="189">
        <v>180</v>
      </c>
      <c r="E21" s="228"/>
      <c r="F21" s="217"/>
      <c r="G21" s="217"/>
      <c r="H21" s="217"/>
      <c r="I21" s="217"/>
      <c r="J21" s="217"/>
      <c r="K21" s="301"/>
      <c r="L21" s="217"/>
      <c r="M21" s="217"/>
      <c r="N21" s="301"/>
      <c r="O21" s="30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301"/>
      <c r="AF21" s="301"/>
      <c r="AG21" s="301"/>
      <c r="AH21" s="301" t="s">
        <v>41</v>
      </c>
      <c r="AI21" s="301"/>
      <c r="AJ21" s="301"/>
      <c r="AK21" s="301"/>
      <c r="AL21" s="301" t="s">
        <v>41</v>
      </c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</row>
    <row r="22" spans="1:83" s="182" customFormat="1" ht="57.75" customHeight="1" x14ac:dyDescent="0.25">
      <c r="A22" s="179">
        <v>15</v>
      </c>
      <c r="B22" s="226" t="s">
        <v>78</v>
      </c>
      <c r="C22" s="188" t="s">
        <v>55</v>
      </c>
      <c r="D22" s="189">
        <v>360</v>
      </c>
      <c r="E22" s="228"/>
      <c r="F22" s="217"/>
      <c r="G22" s="217"/>
      <c r="H22" s="217">
        <v>1</v>
      </c>
      <c r="I22" s="217"/>
      <c r="J22" s="217"/>
      <c r="K22" s="301"/>
      <c r="L22" s="217"/>
      <c r="M22" s="217"/>
      <c r="N22" s="301"/>
      <c r="O22" s="301"/>
      <c r="P22" s="231" t="s">
        <v>41</v>
      </c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301"/>
      <c r="AF22" s="301" t="s">
        <v>41</v>
      </c>
      <c r="AG22" s="301"/>
      <c r="AH22" s="301"/>
      <c r="AI22" s="301"/>
      <c r="AJ22" s="301"/>
      <c r="AK22" s="301" t="s">
        <v>41</v>
      </c>
      <c r="AL22" s="301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  <c r="BR22" s="166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6"/>
    </row>
    <row r="23" spans="1:83" s="182" customFormat="1" ht="41.25" customHeight="1" x14ac:dyDescent="0.25">
      <c r="A23" s="179">
        <v>16</v>
      </c>
      <c r="B23" s="188" t="s">
        <v>77</v>
      </c>
      <c r="C23" s="188" t="s">
        <v>55</v>
      </c>
      <c r="D23" s="189">
        <v>40</v>
      </c>
      <c r="E23" s="228"/>
      <c r="F23" s="217"/>
      <c r="G23" s="217"/>
      <c r="H23" s="217">
        <v>1</v>
      </c>
      <c r="I23" s="217"/>
      <c r="J23" s="217"/>
      <c r="K23" s="301">
        <v>4</v>
      </c>
      <c r="L23" s="217"/>
      <c r="M23" s="217"/>
      <c r="N23" s="301"/>
      <c r="O23" s="301"/>
      <c r="P23" s="231" t="s">
        <v>41</v>
      </c>
      <c r="Q23" s="231"/>
      <c r="R23" s="231" t="s">
        <v>41</v>
      </c>
      <c r="S23" s="231" t="s">
        <v>41</v>
      </c>
      <c r="T23" s="231" t="s">
        <v>41</v>
      </c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301" t="s">
        <v>41</v>
      </c>
      <c r="AF23" s="301"/>
      <c r="AG23" s="301"/>
      <c r="AH23" s="301"/>
      <c r="AI23" s="301"/>
      <c r="AJ23" s="301" t="s">
        <v>41</v>
      </c>
      <c r="AK23" s="301"/>
      <c r="AL23" s="301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</row>
    <row r="24" spans="1:83" s="182" customFormat="1" ht="31.5" x14ac:dyDescent="0.25">
      <c r="A24" s="179">
        <v>17</v>
      </c>
      <c r="B24" s="188" t="s">
        <v>178</v>
      </c>
      <c r="C24" s="188" t="s">
        <v>55</v>
      </c>
      <c r="D24" s="189">
        <v>180</v>
      </c>
      <c r="E24" s="228"/>
      <c r="F24" s="217"/>
      <c r="G24" s="217"/>
      <c r="H24" s="217"/>
      <c r="I24" s="217"/>
      <c r="J24" s="217"/>
      <c r="K24" s="301"/>
      <c r="L24" s="217"/>
      <c r="M24" s="217"/>
      <c r="N24" s="301"/>
      <c r="O24" s="30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301"/>
      <c r="AF24" s="301"/>
      <c r="AG24" s="301"/>
      <c r="AH24" s="301" t="s">
        <v>41</v>
      </c>
      <c r="AI24" s="301"/>
      <c r="AJ24" s="301"/>
      <c r="AK24" s="301"/>
      <c r="AL24" s="301" t="s">
        <v>41</v>
      </c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</row>
    <row r="25" spans="1:83" s="182" customFormat="1" ht="41.25" customHeight="1" x14ac:dyDescent="0.25">
      <c r="A25" s="179">
        <v>18</v>
      </c>
      <c r="B25" s="188" t="s">
        <v>179</v>
      </c>
      <c r="C25" s="188" t="s">
        <v>55</v>
      </c>
      <c r="D25" s="189">
        <v>240</v>
      </c>
      <c r="E25" s="228"/>
      <c r="F25" s="217"/>
      <c r="G25" s="217"/>
      <c r="H25" s="217">
        <v>1</v>
      </c>
      <c r="I25" s="217"/>
      <c r="J25" s="217"/>
      <c r="K25" s="217">
        <v>6</v>
      </c>
      <c r="L25" s="217"/>
      <c r="M25" s="217"/>
      <c r="N25" s="301"/>
      <c r="O25" s="301"/>
      <c r="P25" s="231" t="s">
        <v>41</v>
      </c>
      <c r="Q25" s="231"/>
      <c r="R25" s="231" t="s">
        <v>41</v>
      </c>
      <c r="S25" s="231" t="s">
        <v>41</v>
      </c>
      <c r="T25" s="231" t="s">
        <v>41</v>
      </c>
      <c r="U25" s="231" t="s">
        <v>41</v>
      </c>
      <c r="V25" s="231" t="s">
        <v>41</v>
      </c>
      <c r="W25" s="231" t="s">
        <v>41</v>
      </c>
      <c r="X25" s="231" t="s">
        <v>41</v>
      </c>
      <c r="Y25" s="231" t="s">
        <v>41</v>
      </c>
      <c r="Z25" s="231" t="s">
        <v>41</v>
      </c>
      <c r="AA25" s="231" t="s">
        <v>41</v>
      </c>
      <c r="AB25" s="231" t="s">
        <v>41</v>
      </c>
      <c r="AC25" s="231"/>
      <c r="AD25" s="231" t="s">
        <v>41</v>
      </c>
      <c r="AE25" s="301" t="s">
        <v>41</v>
      </c>
      <c r="AF25" s="301"/>
      <c r="AG25" s="301"/>
      <c r="AH25" s="301"/>
      <c r="AI25" s="301"/>
      <c r="AJ25" s="301" t="s">
        <v>41</v>
      </c>
      <c r="AK25" s="301"/>
      <c r="AL25" s="301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</row>
    <row r="26" spans="1:83" s="182" customFormat="1" ht="40.5" customHeight="1" x14ac:dyDescent="0.25">
      <c r="A26" s="179">
        <v>19</v>
      </c>
      <c r="B26" s="188" t="s">
        <v>64</v>
      </c>
      <c r="C26" s="188" t="s">
        <v>55</v>
      </c>
      <c r="D26" s="189">
        <v>480</v>
      </c>
      <c r="E26" s="228"/>
      <c r="F26" s="217"/>
      <c r="G26" s="217"/>
      <c r="H26" s="217"/>
      <c r="I26" s="217"/>
      <c r="J26" s="217"/>
      <c r="K26" s="217"/>
      <c r="L26" s="217"/>
      <c r="M26" s="301"/>
      <c r="N26" s="30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301"/>
      <c r="AF26" s="301"/>
      <c r="AG26" s="301"/>
      <c r="AH26" s="301" t="s">
        <v>41</v>
      </c>
      <c r="AI26" s="301"/>
      <c r="AJ26" s="301"/>
      <c r="AK26" s="301"/>
      <c r="AL26" s="301" t="s">
        <v>41</v>
      </c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</row>
    <row r="27" spans="1:83" s="182" customFormat="1" ht="35.25" customHeight="1" x14ac:dyDescent="0.25">
      <c r="A27" s="179">
        <v>20</v>
      </c>
      <c r="B27" s="188" t="s">
        <v>180</v>
      </c>
      <c r="C27" s="188" t="s">
        <v>55</v>
      </c>
      <c r="D27" s="189">
        <v>20</v>
      </c>
      <c r="E27" s="228"/>
      <c r="F27" s="217"/>
      <c r="G27" s="217"/>
      <c r="H27" s="217"/>
      <c r="I27" s="217">
        <v>1</v>
      </c>
      <c r="J27" s="217"/>
      <c r="K27" s="217"/>
      <c r="L27" s="217"/>
      <c r="M27" s="301"/>
      <c r="N27" s="301"/>
      <c r="O27" s="231"/>
      <c r="P27" s="231"/>
      <c r="Q27" s="231"/>
      <c r="R27" s="231"/>
      <c r="S27" s="231"/>
      <c r="T27" s="231"/>
      <c r="U27" s="231"/>
      <c r="V27" s="231"/>
      <c r="W27" s="231" t="s">
        <v>41</v>
      </c>
      <c r="X27" s="231" t="s">
        <v>41</v>
      </c>
      <c r="Y27" s="231" t="s">
        <v>41</v>
      </c>
      <c r="Z27" s="231"/>
      <c r="AA27" s="231" t="s">
        <v>41</v>
      </c>
      <c r="AB27" s="231" t="s">
        <v>41</v>
      </c>
      <c r="AC27" s="231"/>
      <c r="AD27" s="231" t="s">
        <v>41</v>
      </c>
      <c r="AE27" s="301"/>
      <c r="AF27" s="301" t="s">
        <v>41</v>
      </c>
      <c r="AG27" s="301"/>
      <c r="AH27" s="301"/>
      <c r="AI27" s="301"/>
      <c r="AJ27" s="301"/>
      <c r="AK27" s="301" t="s">
        <v>41</v>
      </c>
      <c r="AL27" s="301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</row>
    <row r="28" spans="1:83" s="186" customFormat="1" ht="50.25" customHeight="1" x14ac:dyDescent="0.25">
      <c r="A28" s="179">
        <v>21</v>
      </c>
      <c r="B28" s="188" t="s">
        <v>64</v>
      </c>
      <c r="C28" s="188" t="s">
        <v>54</v>
      </c>
      <c r="D28" s="321">
        <v>480</v>
      </c>
      <c r="E28" s="228"/>
      <c r="F28" s="217"/>
      <c r="G28" s="217"/>
      <c r="H28" s="217"/>
      <c r="I28" s="217"/>
      <c r="J28" s="217"/>
      <c r="K28" s="217"/>
      <c r="L28" s="217"/>
      <c r="M28" s="300"/>
      <c r="N28" s="300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300"/>
      <c r="AF28" s="300"/>
      <c r="AG28" s="300"/>
      <c r="AH28" s="300" t="s">
        <v>41</v>
      </c>
      <c r="AI28" s="300"/>
      <c r="AJ28" s="300"/>
      <c r="AK28" s="300"/>
      <c r="AL28" s="300" t="s">
        <v>41</v>
      </c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</row>
    <row r="29" spans="1:83" s="186" customFormat="1" ht="52.5" customHeight="1" x14ac:dyDescent="0.25">
      <c r="A29" s="179">
        <v>22</v>
      </c>
      <c r="B29" s="188" t="s">
        <v>133</v>
      </c>
      <c r="C29" s="188" t="s">
        <v>54</v>
      </c>
      <c r="D29" s="321">
        <v>20</v>
      </c>
      <c r="E29" s="228"/>
      <c r="F29" s="217"/>
      <c r="G29" s="217"/>
      <c r="H29" s="217"/>
      <c r="I29" s="217"/>
      <c r="J29" s="217">
        <v>1</v>
      </c>
      <c r="K29" s="217"/>
      <c r="L29" s="217"/>
      <c r="M29" s="300"/>
      <c r="N29" s="300"/>
      <c r="O29" s="231"/>
      <c r="P29" s="231"/>
      <c r="Q29" s="231"/>
      <c r="R29" s="231"/>
      <c r="S29" s="231"/>
      <c r="T29" s="231"/>
      <c r="U29" s="231"/>
      <c r="V29" s="231"/>
      <c r="W29" s="231" t="s">
        <v>41</v>
      </c>
      <c r="X29" s="231" t="s">
        <v>41</v>
      </c>
      <c r="Y29" s="231" t="s">
        <v>41</v>
      </c>
      <c r="Z29" s="231"/>
      <c r="AA29" s="231" t="s">
        <v>41</v>
      </c>
      <c r="AB29" s="231" t="s">
        <v>41</v>
      </c>
      <c r="AC29" s="231"/>
      <c r="AD29" s="231" t="s">
        <v>41</v>
      </c>
      <c r="AE29" s="300"/>
      <c r="AF29" s="300" t="s">
        <v>41</v>
      </c>
      <c r="AG29" s="300"/>
      <c r="AH29" s="300"/>
      <c r="AI29" s="300"/>
      <c r="AJ29" s="300"/>
      <c r="AK29" s="300" t="s">
        <v>41</v>
      </c>
      <c r="AL29" s="300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</row>
    <row r="30" spans="1:83" s="182" customFormat="1" ht="35.25" customHeight="1" x14ac:dyDescent="0.25">
      <c r="A30" s="179">
        <v>23</v>
      </c>
      <c r="B30" s="188" t="s">
        <v>181</v>
      </c>
      <c r="C30" s="188" t="s">
        <v>54</v>
      </c>
      <c r="D30" s="189">
        <v>5</v>
      </c>
      <c r="E30" s="228"/>
      <c r="F30" s="217"/>
      <c r="G30" s="217"/>
      <c r="H30" s="217"/>
      <c r="I30" s="217"/>
      <c r="J30" s="217">
        <v>1</v>
      </c>
      <c r="K30" s="217"/>
      <c r="L30" s="217"/>
      <c r="M30" s="301"/>
      <c r="N30" s="301"/>
      <c r="O30" s="301"/>
      <c r="P30" s="301" t="s">
        <v>41</v>
      </c>
      <c r="Q30" s="301"/>
      <c r="R30" s="301" t="s">
        <v>41</v>
      </c>
      <c r="S30" s="301" t="s">
        <v>41</v>
      </c>
      <c r="T30" s="301" t="s">
        <v>41</v>
      </c>
      <c r="U30" s="301"/>
      <c r="V30" s="301"/>
      <c r="W30" s="301"/>
      <c r="X30" s="301" t="s">
        <v>41</v>
      </c>
      <c r="Y30" s="301" t="s">
        <v>41</v>
      </c>
      <c r="Z30" s="301"/>
      <c r="AA30" s="301"/>
      <c r="AB30" s="301" t="s">
        <v>41</v>
      </c>
      <c r="AC30" s="301"/>
      <c r="AD30" s="301"/>
      <c r="AE30" s="301" t="s">
        <v>41</v>
      </c>
      <c r="AF30" s="301"/>
      <c r="AG30" s="301"/>
      <c r="AH30" s="301"/>
      <c r="AI30" s="301"/>
      <c r="AJ30" s="301" t="s">
        <v>41</v>
      </c>
      <c r="AK30" s="301"/>
      <c r="AL30" s="301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</row>
    <row r="31" spans="1:83" s="182" customFormat="1" ht="66" customHeight="1" x14ac:dyDescent="0.25">
      <c r="A31" s="179">
        <v>24</v>
      </c>
      <c r="B31" s="188" t="s">
        <v>182</v>
      </c>
      <c r="C31" s="188" t="s">
        <v>54</v>
      </c>
      <c r="D31" s="189">
        <v>5</v>
      </c>
      <c r="E31" s="228"/>
      <c r="F31" s="217"/>
      <c r="G31" s="217">
        <v>1</v>
      </c>
      <c r="H31" s="217"/>
      <c r="I31" s="217"/>
      <c r="J31" s="217"/>
      <c r="K31" s="217">
        <v>1</v>
      </c>
      <c r="L31" s="217"/>
      <c r="M31" s="301"/>
      <c r="N31" s="301"/>
      <c r="O31" s="301"/>
      <c r="P31" s="231" t="s">
        <v>41</v>
      </c>
      <c r="Q31" s="231" t="s">
        <v>41</v>
      </c>
      <c r="R31" s="231"/>
      <c r="S31" s="231"/>
      <c r="T31" s="231"/>
      <c r="U31" s="231" t="s">
        <v>41</v>
      </c>
      <c r="V31" s="231" t="s">
        <v>41</v>
      </c>
      <c r="W31" s="231" t="s">
        <v>41</v>
      </c>
      <c r="X31" s="231" t="s">
        <v>41</v>
      </c>
      <c r="Y31" s="231" t="s">
        <v>41</v>
      </c>
      <c r="Z31" s="231" t="s">
        <v>41</v>
      </c>
      <c r="AA31" s="231" t="s">
        <v>41</v>
      </c>
      <c r="AB31" s="231" t="s">
        <v>41</v>
      </c>
      <c r="AC31" s="231"/>
      <c r="AD31" s="231" t="s">
        <v>41</v>
      </c>
      <c r="AE31" s="301" t="s">
        <v>41</v>
      </c>
      <c r="AF31" s="301"/>
      <c r="AG31" s="301"/>
      <c r="AH31" s="301"/>
      <c r="AI31" s="301"/>
      <c r="AJ31" s="301" t="s">
        <v>41</v>
      </c>
      <c r="AK31" s="301"/>
      <c r="AL31" s="301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</row>
    <row r="32" spans="1:83" s="182" customFormat="1" ht="44.25" customHeight="1" x14ac:dyDescent="0.25">
      <c r="A32" s="179">
        <v>25</v>
      </c>
      <c r="B32" s="188" t="s">
        <v>183</v>
      </c>
      <c r="C32" s="188" t="s">
        <v>54</v>
      </c>
      <c r="D32" s="189">
        <v>240</v>
      </c>
      <c r="E32" s="228"/>
      <c r="F32" s="217"/>
      <c r="G32" s="217"/>
      <c r="H32" s="217"/>
      <c r="I32" s="217"/>
      <c r="J32" s="217"/>
      <c r="K32" s="217"/>
      <c r="L32" s="217"/>
      <c r="M32" s="301"/>
      <c r="N32" s="301"/>
      <c r="O32" s="30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301"/>
      <c r="AF32" s="301"/>
      <c r="AG32" s="301"/>
      <c r="AH32" s="301" t="s">
        <v>41</v>
      </c>
      <c r="AI32" s="301"/>
      <c r="AJ32" s="301"/>
      <c r="AK32" s="301"/>
      <c r="AL32" s="301" t="s">
        <v>41</v>
      </c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</row>
    <row r="33" spans="1:82" s="182" customFormat="1" ht="51" customHeight="1" x14ac:dyDescent="0.25">
      <c r="A33" s="179">
        <v>26</v>
      </c>
      <c r="B33" s="188" t="s">
        <v>184</v>
      </c>
      <c r="C33" s="188" t="s">
        <v>54</v>
      </c>
      <c r="D33" s="189">
        <v>10</v>
      </c>
      <c r="E33" s="228"/>
      <c r="F33" s="217"/>
      <c r="G33" s="217">
        <v>1</v>
      </c>
      <c r="H33" s="217"/>
      <c r="I33" s="217"/>
      <c r="J33" s="217"/>
      <c r="K33" s="217"/>
      <c r="L33" s="217"/>
      <c r="M33" s="301"/>
      <c r="N33" s="301"/>
      <c r="O33" s="301"/>
      <c r="P33" s="231"/>
      <c r="Q33" s="231"/>
      <c r="R33" s="231"/>
      <c r="S33" s="231"/>
      <c r="T33" s="231"/>
      <c r="U33" s="231"/>
      <c r="V33" s="231"/>
      <c r="W33" s="231"/>
      <c r="X33" s="231" t="s">
        <v>41</v>
      </c>
      <c r="Y33" s="231"/>
      <c r="Z33" s="231"/>
      <c r="AA33" s="231"/>
      <c r="AB33" s="231"/>
      <c r="AC33" s="231"/>
      <c r="AD33" s="231"/>
      <c r="AE33" s="301"/>
      <c r="AF33" s="301"/>
      <c r="AG33" s="301" t="s">
        <v>41</v>
      </c>
      <c r="AH33" s="301"/>
      <c r="AI33" s="301"/>
      <c r="AJ33" s="301" t="s">
        <v>41</v>
      </c>
      <c r="AK33" s="301"/>
      <c r="AL33" s="301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</row>
    <row r="34" spans="1:82" s="182" customFormat="1" ht="44.25" customHeight="1" x14ac:dyDescent="0.25">
      <c r="A34" s="179">
        <v>27</v>
      </c>
      <c r="B34" s="188" t="s">
        <v>185</v>
      </c>
      <c r="C34" s="188" t="s">
        <v>37</v>
      </c>
      <c r="D34" s="232">
        <v>5</v>
      </c>
      <c r="E34" s="278">
        <v>1</v>
      </c>
      <c r="F34" s="278"/>
      <c r="G34" s="217"/>
      <c r="H34" s="217"/>
      <c r="I34" s="217"/>
      <c r="J34" s="217"/>
      <c r="K34" s="301"/>
      <c r="L34" s="217"/>
      <c r="M34" s="217"/>
      <c r="N34" s="301"/>
      <c r="O34" s="301"/>
      <c r="P34" s="301" t="s">
        <v>41</v>
      </c>
      <c r="Q34" s="301" t="s">
        <v>41</v>
      </c>
      <c r="R34" s="301" t="s">
        <v>41</v>
      </c>
      <c r="S34" s="301" t="s">
        <v>41</v>
      </c>
      <c r="T34" s="301" t="s">
        <v>41</v>
      </c>
      <c r="U34" s="301"/>
      <c r="V34" s="301" t="s">
        <v>41</v>
      </c>
      <c r="W34" s="301" t="s">
        <v>41</v>
      </c>
      <c r="X34" s="301" t="s">
        <v>41</v>
      </c>
      <c r="Y34" s="301" t="s">
        <v>41</v>
      </c>
      <c r="Z34" s="301"/>
      <c r="AA34" s="301" t="s">
        <v>41</v>
      </c>
      <c r="AB34" s="301" t="s">
        <v>41</v>
      </c>
      <c r="AC34" s="301"/>
      <c r="AD34" s="301" t="s">
        <v>41</v>
      </c>
      <c r="AE34" s="301" t="s">
        <v>41</v>
      </c>
      <c r="AF34" s="301"/>
      <c r="AG34" s="301"/>
      <c r="AH34" s="301"/>
      <c r="AI34" s="301"/>
      <c r="AJ34" s="301" t="s">
        <v>41</v>
      </c>
      <c r="AK34" s="301"/>
      <c r="AL34" s="301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</row>
    <row r="35" spans="1:82" s="182" customFormat="1" ht="31.5" x14ac:dyDescent="0.25">
      <c r="A35" s="179">
        <v>28</v>
      </c>
      <c r="B35" s="188" t="s">
        <v>186</v>
      </c>
      <c r="C35" s="188" t="s">
        <v>37</v>
      </c>
      <c r="D35" s="232">
        <v>15</v>
      </c>
      <c r="E35" s="278">
        <v>1</v>
      </c>
      <c r="F35" s="278"/>
      <c r="G35" s="217"/>
      <c r="H35" s="217"/>
      <c r="I35" s="217"/>
      <c r="J35" s="217"/>
      <c r="K35" s="301">
        <v>2</v>
      </c>
      <c r="L35" s="217"/>
      <c r="M35" s="217"/>
      <c r="N35" s="301"/>
      <c r="O35" s="301"/>
      <c r="P35" s="301"/>
      <c r="Q35" s="301"/>
      <c r="R35" s="301"/>
      <c r="S35" s="301"/>
      <c r="T35" s="301"/>
      <c r="U35" s="301" t="s">
        <v>41</v>
      </c>
      <c r="V35" s="301" t="s">
        <v>41</v>
      </c>
      <c r="W35" s="301" t="s">
        <v>41</v>
      </c>
      <c r="X35" s="301" t="s">
        <v>41</v>
      </c>
      <c r="Y35" s="301" t="s">
        <v>41</v>
      </c>
      <c r="Z35" s="301" t="s">
        <v>41</v>
      </c>
      <c r="AA35" s="301" t="s">
        <v>41</v>
      </c>
      <c r="AB35" s="301" t="s">
        <v>41</v>
      </c>
      <c r="AC35" s="301"/>
      <c r="AD35" s="301" t="s">
        <v>41</v>
      </c>
      <c r="AE35" s="301" t="s">
        <v>41</v>
      </c>
      <c r="AF35" s="301"/>
      <c r="AG35" s="301"/>
      <c r="AH35" s="301"/>
      <c r="AI35" s="301"/>
      <c r="AJ35" s="301" t="s">
        <v>41</v>
      </c>
      <c r="AK35" s="301"/>
      <c r="AL35" s="301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</row>
    <row r="36" spans="1:82" s="182" customFormat="1" ht="31.5" x14ac:dyDescent="0.25">
      <c r="A36" s="179">
        <v>29</v>
      </c>
      <c r="B36" s="188" t="s">
        <v>131</v>
      </c>
      <c r="C36" s="188" t="s">
        <v>37</v>
      </c>
      <c r="D36" s="232">
        <v>5</v>
      </c>
      <c r="E36" s="278">
        <v>1</v>
      </c>
      <c r="F36" s="278"/>
      <c r="G36" s="217"/>
      <c r="H36" s="217"/>
      <c r="I36" s="217"/>
      <c r="J36" s="217"/>
      <c r="K36" s="301"/>
      <c r="L36" s="217"/>
      <c r="M36" s="217">
        <v>1</v>
      </c>
      <c r="N36" s="301">
        <v>1</v>
      </c>
      <c r="O36" s="301"/>
      <c r="P36" s="301" t="s">
        <v>41</v>
      </c>
      <c r="Q36" s="301" t="s">
        <v>41</v>
      </c>
      <c r="R36" s="301"/>
      <c r="S36" s="301"/>
      <c r="T36" s="301"/>
      <c r="U36" s="301"/>
      <c r="V36" s="301" t="s">
        <v>41</v>
      </c>
      <c r="W36" s="301" t="s">
        <v>41</v>
      </c>
      <c r="X36" s="301" t="s">
        <v>41</v>
      </c>
      <c r="Y36" s="301" t="s">
        <v>41</v>
      </c>
      <c r="Z36" s="301"/>
      <c r="AA36" s="301" t="s">
        <v>41</v>
      </c>
      <c r="AB36" s="301" t="s">
        <v>41</v>
      </c>
      <c r="AC36" s="301" t="s">
        <v>41</v>
      </c>
      <c r="AD36" s="301" t="s">
        <v>41</v>
      </c>
      <c r="AE36" s="301" t="s">
        <v>41</v>
      </c>
      <c r="AF36" s="301"/>
      <c r="AG36" s="301"/>
      <c r="AH36" s="301"/>
      <c r="AI36" s="301"/>
      <c r="AJ36" s="301" t="s">
        <v>41</v>
      </c>
      <c r="AK36" s="301"/>
      <c r="AL36" s="301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</row>
    <row r="37" spans="1:82" s="182" customFormat="1" ht="31.5" x14ac:dyDescent="0.25">
      <c r="A37" s="179">
        <v>30</v>
      </c>
      <c r="B37" s="188" t="s">
        <v>114</v>
      </c>
      <c r="C37" s="188" t="s">
        <v>37</v>
      </c>
      <c r="D37" s="232">
        <f>960-720</f>
        <v>240</v>
      </c>
      <c r="E37" s="281"/>
      <c r="F37" s="278"/>
      <c r="G37" s="217"/>
      <c r="H37" s="217"/>
      <c r="I37" s="217"/>
      <c r="J37" s="217"/>
      <c r="K37" s="301"/>
      <c r="L37" s="217"/>
      <c r="M37" s="217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 t="s">
        <v>41</v>
      </c>
      <c r="AI37" s="301"/>
      <c r="AJ37" s="301"/>
      <c r="AK37" s="301"/>
      <c r="AL37" s="301" t="s">
        <v>41</v>
      </c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</row>
    <row r="38" spans="1:82" s="193" customFormat="1" x14ac:dyDescent="0.25">
      <c r="A38" s="426" t="s">
        <v>33</v>
      </c>
      <c r="B38" s="427"/>
      <c r="C38" s="428"/>
      <c r="D38" s="190">
        <f t="shared" ref="D38:O38" si="0">SUM(D8:D37)</f>
        <v>7455</v>
      </c>
      <c r="E38" s="190">
        <f t="shared" si="0"/>
        <v>7</v>
      </c>
      <c r="F38" s="190">
        <f t="shared" si="0"/>
        <v>1</v>
      </c>
      <c r="G38" s="190">
        <f t="shared" si="0"/>
        <v>3</v>
      </c>
      <c r="H38" s="190">
        <f t="shared" si="0"/>
        <v>5</v>
      </c>
      <c r="I38" s="190">
        <f t="shared" si="0"/>
        <v>2</v>
      </c>
      <c r="J38" s="190">
        <f t="shared" si="0"/>
        <v>2</v>
      </c>
      <c r="K38" s="190">
        <f t="shared" si="0"/>
        <v>16</v>
      </c>
      <c r="L38" s="190">
        <f t="shared" si="0"/>
        <v>0</v>
      </c>
      <c r="M38" s="190">
        <f t="shared" si="0"/>
        <v>1</v>
      </c>
      <c r="N38" s="190">
        <f t="shared" si="0"/>
        <v>1</v>
      </c>
      <c r="O38" s="190">
        <f t="shared" si="0"/>
        <v>2</v>
      </c>
      <c r="P38" s="191">
        <f t="shared" ref="P38:AL38" si="1">+COUNTA(P8:P37)</f>
        <v>13</v>
      </c>
      <c r="Q38" s="191">
        <f t="shared" si="1"/>
        <v>6</v>
      </c>
      <c r="R38" s="191">
        <f t="shared" si="1"/>
        <v>7</v>
      </c>
      <c r="S38" s="191">
        <f t="shared" si="1"/>
        <v>7</v>
      </c>
      <c r="T38" s="191">
        <f t="shared" si="1"/>
        <v>7</v>
      </c>
      <c r="U38" s="191">
        <f t="shared" si="1"/>
        <v>5</v>
      </c>
      <c r="V38" s="191">
        <f t="shared" si="1"/>
        <v>10</v>
      </c>
      <c r="W38" s="191">
        <f t="shared" si="1"/>
        <v>13</v>
      </c>
      <c r="X38" s="191">
        <f t="shared" si="1"/>
        <v>18</v>
      </c>
      <c r="Y38" s="191">
        <f t="shared" si="1"/>
        <v>16</v>
      </c>
      <c r="Z38" s="191">
        <f t="shared" si="1"/>
        <v>5</v>
      </c>
      <c r="AA38" s="191">
        <f t="shared" si="1"/>
        <v>13</v>
      </c>
      <c r="AB38" s="191">
        <f t="shared" si="1"/>
        <v>16</v>
      </c>
      <c r="AC38" s="191">
        <f t="shared" si="1"/>
        <v>1</v>
      </c>
      <c r="AD38" s="191">
        <f t="shared" si="1"/>
        <v>12</v>
      </c>
      <c r="AE38" s="191">
        <f t="shared" si="1"/>
        <v>13</v>
      </c>
      <c r="AF38" s="191">
        <f t="shared" si="1"/>
        <v>5</v>
      </c>
      <c r="AG38" s="191">
        <f t="shared" si="1"/>
        <v>2</v>
      </c>
      <c r="AH38" s="191">
        <f t="shared" si="1"/>
        <v>10</v>
      </c>
      <c r="AI38" s="191">
        <f t="shared" si="1"/>
        <v>0</v>
      </c>
      <c r="AJ38" s="191">
        <f t="shared" si="1"/>
        <v>15</v>
      </c>
      <c r="AK38" s="191">
        <f t="shared" si="1"/>
        <v>4</v>
      </c>
      <c r="AL38" s="191">
        <f t="shared" si="1"/>
        <v>10</v>
      </c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</row>
    <row r="39" spans="1:82" x14ac:dyDescent="0.25">
      <c r="AI39" s="195"/>
      <c r="AL39" s="196"/>
    </row>
    <row r="40" spans="1:82" x14ac:dyDescent="0.25">
      <c r="B40" s="197"/>
      <c r="C40" s="198" t="s">
        <v>34</v>
      </c>
      <c r="D40" s="191">
        <f>ROUNDUP((D38/60/8),0)</f>
        <v>16</v>
      </c>
      <c r="E40" s="195"/>
    </row>
    <row r="41" spans="1:82" s="167" customFormat="1" x14ac:dyDescent="0.25">
      <c r="A41" s="166"/>
      <c r="B41" s="166"/>
      <c r="C41" s="193"/>
      <c r="D41" s="199"/>
      <c r="E41" s="195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</row>
    <row r="43" spans="1:82" s="167" customFormat="1" x14ac:dyDescent="0.25">
      <c r="A43" s="166"/>
      <c r="B43" s="166"/>
      <c r="C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</row>
  </sheetData>
  <mergeCells count="27">
    <mergeCell ref="A38:C38"/>
    <mergeCell ref="AI5:AI6"/>
    <mergeCell ref="AJ5:AJ7"/>
    <mergeCell ref="AK5:AK7"/>
    <mergeCell ref="AJ4:AL4"/>
    <mergeCell ref="AH5:AH6"/>
    <mergeCell ref="AL5:AL7"/>
    <mergeCell ref="E6:J6"/>
    <mergeCell ref="K6:M6"/>
    <mergeCell ref="N6:O6"/>
    <mergeCell ref="P6:U6"/>
    <mergeCell ref="W6:AA6"/>
    <mergeCell ref="AG5:AG6"/>
    <mergeCell ref="A1:AL1"/>
    <mergeCell ref="A2:AL2"/>
    <mergeCell ref="A4:A7"/>
    <mergeCell ref="B4:B7"/>
    <mergeCell ref="C4:C7"/>
    <mergeCell ref="D4:D7"/>
    <mergeCell ref="E4:O4"/>
    <mergeCell ref="P4:AD4"/>
    <mergeCell ref="AE4:AI4"/>
    <mergeCell ref="AB6:AD6"/>
    <mergeCell ref="E5:O5"/>
    <mergeCell ref="P5:AD5"/>
    <mergeCell ref="AE5:AE6"/>
    <mergeCell ref="AF5:AF6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CE43"/>
  <sheetViews>
    <sheetView zoomScale="50" zoomScaleNormal="50" workbookViewId="0">
      <pane xSplit="2" ySplit="7" topLeftCell="C23" activePane="bottomRight" state="frozen"/>
      <selection pane="topRight" activeCell="C1" sqref="C1"/>
      <selection pane="bottomLeft" activeCell="A8" sqref="A8"/>
      <selection pane="bottomRight" activeCell="J28" sqref="J28"/>
    </sheetView>
  </sheetViews>
  <sheetFormatPr baseColWidth="10" defaultColWidth="13.33203125" defaultRowHeight="15.75" x14ac:dyDescent="0.25"/>
  <cols>
    <col min="1" max="1" width="11.83203125" style="166" customWidth="1"/>
    <col min="2" max="2" width="71.5" style="166" customWidth="1"/>
    <col min="3" max="3" width="51.5" style="166" customWidth="1"/>
    <col min="4" max="4" width="10.1640625" style="194" customWidth="1"/>
    <col min="5" max="8" width="7" style="167" customWidth="1"/>
    <col min="9" max="9" width="9.83203125" style="167" customWidth="1"/>
    <col min="10" max="10" width="11.33203125" style="167" customWidth="1"/>
    <col min="11" max="11" width="9" style="167" customWidth="1"/>
    <col min="12" max="12" width="7.33203125" style="167" customWidth="1"/>
    <col min="13" max="13" width="6.6640625" style="167" customWidth="1"/>
    <col min="14" max="14" width="14.6640625" style="167" customWidth="1"/>
    <col min="15" max="15" width="13.5" style="167" customWidth="1"/>
    <col min="16" max="21" width="7" style="167" customWidth="1"/>
    <col min="22" max="22" width="28.1640625" style="167" customWidth="1"/>
    <col min="23" max="34" width="7" style="167" customWidth="1"/>
    <col min="35" max="35" width="6.5" style="167" customWidth="1"/>
    <col min="36" max="38" width="7" style="166" customWidth="1"/>
    <col min="39" max="16384" width="13.33203125" style="166"/>
  </cols>
  <sheetData>
    <row r="1" spans="1:83" ht="27" customHeight="1" x14ac:dyDescent="0.25">
      <c r="A1" s="436" t="s">
        <v>40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8"/>
    </row>
    <row r="2" spans="1:83" ht="36.75" customHeight="1" x14ac:dyDescent="0.25">
      <c r="A2" s="436" t="s">
        <v>188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8"/>
    </row>
    <row r="4" spans="1:83" s="168" customFormat="1" ht="15.75" customHeight="1" x14ac:dyDescent="0.2">
      <c r="A4" s="439" t="s">
        <v>0</v>
      </c>
      <c r="B4" s="381" t="s">
        <v>1</v>
      </c>
      <c r="C4" s="439" t="s">
        <v>2</v>
      </c>
      <c r="D4" s="429" t="s">
        <v>3</v>
      </c>
      <c r="E4" s="432" t="s">
        <v>4</v>
      </c>
      <c r="F4" s="433"/>
      <c r="G4" s="433"/>
      <c r="H4" s="433"/>
      <c r="I4" s="433"/>
      <c r="J4" s="433"/>
      <c r="K4" s="433"/>
      <c r="L4" s="433"/>
      <c r="M4" s="433"/>
      <c r="N4" s="433"/>
      <c r="O4" s="434"/>
      <c r="P4" s="435" t="s">
        <v>5</v>
      </c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2" t="s">
        <v>6</v>
      </c>
      <c r="AF4" s="433"/>
      <c r="AG4" s="433"/>
      <c r="AH4" s="433"/>
      <c r="AI4" s="434"/>
      <c r="AJ4" s="432" t="s">
        <v>7</v>
      </c>
      <c r="AK4" s="433"/>
      <c r="AL4" s="434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</row>
    <row r="5" spans="1:83" s="168" customFormat="1" ht="15.75" customHeight="1" x14ac:dyDescent="0.2">
      <c r="A5" s="440"/>
      <c r="B5" s="381"/>
      <c r="C5" s="440"/>
      <c r="D5" s="431"/>
      <c r="E5" s="432" t="s">
        <v>8</v>
      </c>
      <c r="F5" s="433"/>
      <c r="G5" s="433"/>
      <c r="H5" s="433"/>
      <c r="I5" s="433"/>
      <c r="J5" s="433"/>
      <c r="K5" s="433"/>
      <c r="L5" s="433"/>
      <c r="M5" s="433"/>
      <c r="N5" s="433"/>
      <c r="O5" s="434"/>
      <c r="P5" s="435" t="s">
        <v>9</v>
      </c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  <c r="AE5" s="429" t="s">
        <v>10</v>
      </c>
      <c r="AF5" s="429" t="s">
        <v>11</v>
      </c>
      <c r="AG5" s="429" t="s">
        <v>12</v>
      </c>
      <c r="AH5" s="429" t="s">
        <v>13</v>
      </c>
      <c r="AI5" s="429" t="s">
        <v>14</v>
      </c>
      <c r="AJ5" s="429" t="s">
        <v>15</v>
      </c>
      <c r="AK5" s="429" t="s">
        <v>16</v>
      </c>
      <c r="AL5" s="429" t="s">
        <v>17</v>
      </c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</row>
    <row r="6" spans="1:83" s="168" customFormat="1" ht="92.25" customHeight="1" x14ac:dyDescent="0.2">
      <c r="A6" s="440"/>
      <c r="B6" s="381"/>
      <c r="C6" s="440"/>
      <c r="D6" s="431"/>
      <c r="E6" s="432" t="s">
        <v>18</v>
      </c>
      <c r="F6" s="433"/>
      <c r="G6" s="433"/>
      <c r="H6" s="433"/>
      <c r="I6" s="433"/>
      <c r="J6" s="434"/>
      <c r="K6" s="432" t="s">
        <v>19</v>
      </c>
      <c r="L6" s="433"/>
      <c r="M6" s="434"/>
      <c r="N6" s="432" t="s">
        <v>20</v>
      </c>
      <c r="O6" s="434"/>
      <c r="P6" s="435" t="s">
        <v>21</v>
      </c>
      <c r="Q6" s="435"/>
      <c r="R6" s="435"/>
      <c r="S6" s="435"/>
      <c r="T6" s="435"/>
      <c r="U6" s="435"/>
      <c r="V6" s="169" t="s">
        <v>22</v>
      </c>
      <c r="W6" s="435" t="s">
        <v>168</v>
      </c>
      <c r="X6" s="435"/>
      <c r="Y6" s="435"/>
      <c r="Z6" s="435"/>
      <c r="AA6" s="435"/>
      <c r="AB6" s="432" t="s">
        <v>61</v>
      </c>
      <c r="AC6" s="433"/>
      <c r="AD6" s="434"/>
      <c r="AE6" s="430"/>
      <c r="AF6" s="430"/>
      <c r="AG6" s="430"/>
      <c r="AH6" s="430"/>
      <c r="AI6" s="430"/>
      <c r="AJ6" s="431"/>
      <c r="AK6" s="431"/>
      <c r="AL6" s="431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</row>
    <row r="7" spans="1:83" s="168" customFormat="1" ht="177" customHeight="1" x14ac:dyDescent="0.2">
      <c r="A7" s="441"/>
      <c r="B7" s="382"/>
      <c r="C7" s="441"/>
      <c r="D7" s="430"/>
      <c r="E7" s="76" t="s">
        <v>38</v>
      </c>
      <c r="F7" s="76" t="s">
        <v>39</v>
      </c>
      <c r="G7" s="76" t="s">
        <v>23</v>
      </c>
      <c r="H7" s="24" t="s">
        <v>48</v>
      </c>
      <c r="I7" s="10" t="s">
        <v>56</v>
      </c>
      <c r="J7" s="10" t="s">
        <v>169</v>
      </c>
      <c r="K7" s="170" t="s">
        <v>170</v>
      </c>
      <c r="L7" s="171" t="s">
        <v>52</v>
      </c>
      <c r="M7" s="171" t="s">
        <v>24</v>
      </c>
      <c r="N7" s="171" t="s">
        <v>25</v>
      </c>
      <c r="O7" s="171" t="s">
        <v>53</v>
      </c>
      <c r="P7" s="172" t="s">
        <v>26</v>
      </c>
      <c r="Q7" s="175" t="s">
        <v>171</v>
      </c>
      <c r="R7" s="172" t="s">
        <v>36</v>
      </c>
      <c r="S7" s="172" t="s">
        <v>35</v>
      </c>
      <c r="T7" s="200" t="s">
        <v>57</v>
      </c>
      <c r="U7" s="172" t="s">
        <v>27</v>
      </c>
      <c r="V7" s="175" t="s">
        <v>69</v>
      </c>
      <c r="W7" s="172" t="s">
        <v>28</v>
      </c>
      <c r="X7" s="172" t="s">
        <v>29</v>
      </c>
      <c r="Y7" s="172" t="s">
        <v>30</v>
      </c>
      <c r="Z7" s="172" t="s">
        <v>31</v>
      </c>
      <c r="AA7" s="176" t="s">
        <v>32</v>
      </c>
      <c r="AB7" s="201" t="s">
        <v>58</v>
      </c>
      <c r="AC7" s="201" t="s">
        <v>59</v>
      </c>
      <c r="AD7" s="201" t="s">
        <v>60</v>
      </c>
      <c r="AE7" s="178"/>
      <c r="AF7" s="178"/>
      <c r="AG7" s="178"/>
      <c r="AH7" s="178"/>
      <c r="AI7" s="178"/>
      <c r="AJ7" s="430"/>
      <c r="AK7" s="430"/>
      <c r="AL7" s="430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</row>
    <row r="8" spans="1:83" s="182" customFormat="1" ht="39" customHeight="1" x14ac:dyDescent="0.25">
      <c r="A8" s="179">
        <v>1</v>
      </c>
      <c r="B8" s="2" t="s">
        <v>102</v>
      </c>
      <c r="C8" s="2" t="s">
        <v>37</v>
      </c>
      <c r="D8" s="27">
        <v>5</v>
      </c>
      <c r="E8" s="148">
        <v>1</v>
      </c>
      <c r="F8" s="148"/>
      <c r="G8" s="148"/>
      <c r="H8" s="148"/>
      <c r="I8" s="148"/>
      <c r="J8" s="148"/>
      <c r="K8" s="148"/>
      <c r="L8" s="148"/>
      <c r="M8" s="148"/>
      <c r="N8" s="180"/>
      <c r="O8" s="180"/>
      <c r="P8" s="145"/>
      <c r="Q8" s="145"/>
      <c r="R8" s="145"/>
      <c r="S8" s="145"/>
      <c r="T8" s="145"/>
      <c r="U8" s="145"/>
      <c r="V8" s="145"/>
      <c r="W8" s="145"/>
      <c r="X8" s="145" t="s">
        <v>41</v>
      </c>
      <c r="Y8" s="145" t="s">
        <v>41</v>
      </c>
      <c r="Z8" s="145"/>
      <c r="AA8" s="145"/>
      <c r="AB8" s="145" t="s">
        <v>41</v>
      </c>
      <c r="AC8" s="145"/>
      <c r="AD8" s="145"/>
      <c r="AE8" s="181" t="s">
        <v>41</v>
      </c>
      <c r="AF8" s="181"/>
      <c r="AG8" s="181"/>
      <c r="AH8" s="181"/>
      <c r="AI8" s="181"/>
      <c r="AJ8" s="181" t="s">
        <v>41</v>
      </c>
      <c r="AK8" s="181"/>
      <c r="AL8" s="181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</row>
    <row r="9" spans="1:83" s="182" customFormat="1" ht="44.25" customHeight="1" x14ac:dyDescent="0.25">
      <c r="A9" s="179">
        <v>2</v>
      </c>
      <c r="B9" s="2" t="s">
        <v>173</v>
      </c>
      <c r="C9" s="2" t="s">
        <v>37</v>
      </c>
      <c r="D9" s="27">
        <v>10</v>
      </c>
      <c r="E9" s="148">
        <v>1</v>
      </c>
      <c r="F9" s="148"/>
      <c r="G9" s="148"/>
      <c r="H9" s="148"/>
      <c r="I9" s="148"/>
      <c r="J9" s="148"/>
      <c r="K9" s="148"/>
      <c r="L9" s="148"/>
      <c r="M9" s="148"/>
      <c r="N9" s="180"/>
      <c r="O9" s="180"/>
      <c r="P9" s="145" t="s">
        <v>41</v>
      </c>
      <c r="Q9" s="145"/>
      <c r="R9" s="145"/>
      <c r="S9" s="145"/>
      <c r="T9" s="145"/>
      <c r="U9" s="145"/>
      <c r="V9" s="145"/>
      <c r="W9" s="145"/>
      <c r="X9" s="145" t="s">
        <v>41</v>
      </c>
      <c r="Y9" s="145" t="s">
        <v>41</v>
      </c>
      <c r="Z9" s="145"/>
      <c r="AA9" s="145"/>
      <c r="AB9" s="145" t="s">
        <v>41</v>
      </c>
      <c r="AC9" s="145"/>
      <c r="AD9" s="145"/>
      <c r="AE9" s="181"/>
      <c r="AF9" s="181" t="s">
        <v>41</v>
      </c>
      <c r="AG9" s="181"/>
      <c r="AH9" s="181"/>
      <c r="AI9" s="181"/>
      <c r="AJ9" s="181"/>
      <c r="AK9" s="181" t="s">
        <v>41</v>
      </c>
      <c r="AL9" s="181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</row>
    <row r="10" spans="1:83" s="182" customFormat="1" ht="41.25" customHeight="1" x14ac:dyDescent="0.25">
      <c r="A10" s="179">
        <v>3</v>
      </c>
      <c r="B10" s="2" t="s">
        <v>174</v>
      </c>
      <c r="C10" s="2" t="s">
        <v>37</v>
      </c>
      <c r="D10" s="27">
        <v>5</v>
      </c>
      <c r="E10" s="148">
        <v>1</v>
      </c>
      <c r="F10" s="148"/>
      <c r="G10" s="148"/>
      <c r="H10" s="148"/>
      <c r="I10" s="148"/>
      <c r="J10" s="148"/>
      <c r="K10" s="148">
        <v>2</v>
      </c>
      <c r="L10" s="148"/>
      <c r="M10" s="148"/>
      <c r="N10" s="180"/>
      <c r="O10" s="180"/>
      <c r="P10" s="145" t="s">
        <v>41</v>
      </c>
      <c r="Q10" s="145" t="s">
        <v>41</v>
      </c>
      <c r="R10" s="145" t="s">
        <v>41</v>
      </c>
      <c r="S10" s="145" t="s">
        <v>41</v>
      </c>
      <c r="T10" s="145" t="s">
        <v>41</v>
      </c>
      <c r="U10" s="145" t="s">
        <v>41</v>
      </c>
      <c r="V10" s="145" t="s">
        <v>41</v>
      </c>
      <c r="W10" s="145" t="s">
        <v>41</v>
      </c>
      <c r="X10" s="145" t="s">
        <v>41</v>
      </c>
      <c r="Y10" s="145" t="s">
        <v>41</v>
      </c>
      <c r="Z10" s="145" t="s">
        <v>41</v>
      </c>
      <c r="AA10" s="145" t="s">
        <v>41</v>
      </c>
      <c r="AB10" s="145" t="s">
        <v>41</v>
      </c>
      <c r="AC10" s="145"/>
      <c r="AD10" s="145" t="s">
        <v>41</v>
      </c>
      <c r="AE10" s="181" t="s">
        <v>41</v>
      </c>
      <c r="AF10" s="181"/>
      <c r="AG10" s="181"/>
      <c r="AH10" s="181"/>
      <c r="AI10" s="181"/>
      <c r="AJ10" s="181" t="s">
        <v>41</v>
      </c>
      <c r="AK10" s="181"/>
      <c r="AL10" s="181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</row>
    <row r="11" spans="1:83" s="182" customFormat="1" ht="81" customHeight="1" x14ac:dyDescent="0.25">
      <c r="A11" s="179">
        <v>4</v>
      </c>
      <c r="B11" s="2" t="s">
        <v>175</v>
      </c>
      <c r="C11" s="2" t="s">
        <v>37</v>
      </c>
      <c r="D11" s="27">
        <v>5</v>
      </c>
      <c r="E11" s="148">
        <v>1</v>
      </c>
      <c r="F11" s="148"/>
      <c r="G11" s="148"/>
      <c r="H11" s="148"/>
      <c r="I11" s="148"/>
      <c r="J11" s="148"/>
      <c r="K11" s="148">
        <v>1</v>
      </c>
      <c r="L11" s="148"/>
      <c r="M11" s="148"/>
      <c r="N11" s="180"/>
      <c r="O11" s="180"/>
      <c r="P11" s="145" t="s">
        <v>41</v>
      </c>
      <c r="Q11" s="145" t="s">
        <v>41</v>
      </c>
      <c r="R11" s="145"/>
      <c r="S11" s="145"/>
      <c r="T11" s="145"/>
      <c r="U11" s="145" t="s">
        <v>41</v>
      </c>
      <c r="V11" s="145" t="s">
        <v>41</v>
      </c>
      <c r="W11" s="145" t="s">
        <v>41</v>
      </c>
      <c r="X11" s="145" t="s">
        <v>41</v>
      </c>
      <c r="Y11" s="145" t="s">
        <v>41</v>
      </c>
      <c r="Z11" s="145" t="s">
        <v>41</v>
      </c>
      <c r="AA11" s="145" t="s">
        <v>41</v>
      </c>
      <c r="AB11" s="145" t="s">
        <v>41</v>
      </c>
      <c r="AC11" s="145"/>
      <c r="AD11" s="145" t="s">
        <v>41</v>
      </c>
      <c r="AE11" s="181" t="s">
        <v>41</v>
      </c>
      <c r="AF11" s="181"/>
      <c r="AG11" s="181"/>
      <c r="AH11" s="181"/>
      <c r="AI11" s="181"/>
      <c r="AJ11" s="181" t="s">
        <v>41</v>
      </c>
      <c r="AK11" s="181"/>
      <c r="AL11" s="181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</row>
    <row r="12" spans="1:83" s="182" customFormat="1" ht="31.5" x14ac:dyDescent="0.25">
      <c r="A12" s="179">
        <v>5</v>
      </c>
      <c r="B12" s="2" t="s">
        <v>63</v>
      </c>
      <c r="C12" s="2" t="s">
        <v>37</v>
      </c>
      <c r="D12" s="27">
        <v>240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80"/>
      <c r="O12" s="180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81"/>
      <c r="AF12" s="181"/>
      <c r="AG12" s="181"/>
      <c r="AH12" s="181" t="s">
        <v>41</v>
      </c>
      <c r="AI12" s="181"/>
      <c r="AJ12" s="181"/>
      <c r="AK12" s="181"/>
      <c r="AL12" s="181" t="s">
        <v>41</v>
      </c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</row>
    <row r="13" spans="1:83" s="182" customFormat="1" ht="51" customHeight="1" x14ac:dyDescent="0.25">
      <c r="A13" s="179">
        <v>6</v>
      </c>
      <c r="B13" s="2" t="s">
        <v>195</v>
      </c>
      <c r="C13" s="2" t="s">
        <v>37</v>
      </c>
      <c r="D13" s="27">
        <v>20</v>
      </c>
      <c r="E13" s="148"/>
      <c r="F13" s="148">
        <v>1</v>
      </c>
      <c r="G13" s="148"/>
      <c r="H13" s="148"/>
      <c r="I13" s="148"/>
      <c r="J13" s="148"/>
      <c r="K13" s="148"/>
      <c r="L13" s="148"/>
      <c r="M13" s="148"/>
      <c r="N13" s="180"/>
      <c r="O13" s="180"/>
      <c r="P13" s="145"/>
      <c r="Q13" s="145"/>
      <c r="R13" s="145"/>
      <c r="S13" s="145"/>
      <c r="T13" s="145"/>
      <c r="U13" s="145"/>
      <c r="V13" s="145"/>
      <c r="W13" s="145"/>
      <c r="X13" s="145" t="s">
        <v>41</v>
      </c>
      <c r="Y13" s="145"/>
      <c r="Z13" s="145"/>
      <c r="AA13" s="145"/>
      <c r="AB13" s="145"/>
      <c r="AC13" s="145"/>
      <c r="AD13" s="145"/>
      <c r="AE13" s="181"/>
      <c r="AF13" s="181"/>
      <c r="AG13" s="181" t="s">
        <v>41</v>
      </c>
      <c r="AH13" s="181"/>
      <c r="AI13" s="181"/>
      <c r="AJ13" s="181" t="s">
        <v>41</v>
      </c>
      <c r="AK13" s="181"/>
      <c r="AL13" s="181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</row>
    <row r="14" spans="1:83" s="182" customFormat="1" ht="36.75" customHeight="1" x14ac:dyDescent="0.25">
      <c r="A14" s="179">
        <v>7</v>
      </c>
      <c r="B14" s="2" t="s">
        <v>177</v>
      </c>
      <c r="C14" s="2" t="s">
        <v>55</v>
      </c>
      <c r="D14" s="27">
        <v>5</v>
      </c>
      <c r="E14" s="148"/>
      <c r="F14" s="148"/>
      <c r="G14" s="148">
        <v>1</v>
      </c>
      <c r="H14" s="148"/>
      <c r="I14" s="148"/>
      <c r="J14" s="148"/>
      <c r="K14" s="6"/>
      <c r="L14" s="148"/>
      <c r="M14" s="148"/>
      <c r="N14" s="180"/>
      <c r="O14" s="180"/>
      <c r="P14" s="145" t="s">
        <v>41</v>
      </c>
      <c r="Q14" s="145" t="s">
        <v>41</v>
      </c>
      <c r="R14" s="145" t="s">
        <v>41</v>
      </c>
      <c r="S14" s="145" t="s">
        <v>41</v>
      </c>
      <c r="T14" s="145" t="s">
        <v>41</v>
      </c>
      <c r="U14" s="145"/>
      <c r="V14" s="145" t="s">
        <v>41</v>
      </c>
      <c r="W14" s="145" t="s">
        <v>41</v>
      </c>
      <c r="X14" s="145" t="s">
        <v>41</v>
      </c>
      <c r="Y14" s="145" t="s">
        <v>41</v>
      </c>
      <c r="Z14" s="145"/>
      <c r="AA14" s="145" t="s">
        <v>41</v>
      </c>
      <c r="AB14" s="145" t="s">
        <v>41</v>
      </c>
      <c r="AC14" s="145"/>
      <c r="AD14" s="145" t="s">
        <v>41</v>
      </c>
      <c r="AE14" s="181" t="s">
        <v>41</v>
      </c>
      <c r="AF14" s="181"/>
      <c r="AG14" s="181"/>
      <c r="AH14" s="181"/>
      <c r="AI14" s="181"/>
      <c r="AJ14" s="181" t="s">
        <v>41</v>
      </c>
      <c r="AK14" s="181"/>
      <c r="AL14" s="181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</row>
    <row r="15" spans="1:83" s="186" customFormat="1" ht="51" customHeight="1" x14ac:dyDescent="0.25">
      <c r="A15" s="179">
        <v>8</v>
      </c>
      <c r="B15" s="2" t="s">
        <v>64</v>
      </c>
      <c r="C15" s="2" t="s">
        <v>55</v>
      </c>
      <c r="D15" s="27">
        <v>480</v>
      </c>
      <c r="E15" s="148"/>
      <c r="F15" s="148"/>
      <c r="G15" s="148"/>
      <c r="H15" s="148"/>
      <c r="I15" s="148"/>
      <c r="J15" s="148"/>
      <c r="K15" s="6"/>
      <c r="L15" s="148"/>
      <c r="M15" s="183"/>
      <c r="N15" s="184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84"/>
      <c r="AF15" s="184"/>
      <c r="AG15" s="184"/>
      <c r="AH15" s="184" t="s">
        <v>41</v>
      </c>
      <c r="AI15" s="184"/>
      <c r="AJ15" s="184"/>
      <c r="AK15" s="184"/>
      <c r="AL15" s="184" t="s">
        <v>41</v>
      </c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</row>
    <row r="16" spans="1:83" s="186" customFormat="1" ht="44.25" customHeight="1" x14ac:dyDescent="0.25">
      <c r="A16" s="179">
        <v>9</v>
      </c>
      <c r="B16" s="2" t="s">
        <v>66</v>
      </c>
      <c r="C16" s="2" t="s">
        <v>55</v>
      </c>
      <c r="D16" s="27">
        <v>10</v>
      </c>
      <c r="E16" s="148"/>
      <c r="F16" s="148"/>
      <c r="G16" s="148"/>
      <c r="H16" s="148"/>
      <c r="I16" s="148">
        <v>1</v>
      </c>
      <c r="J16" s="148"/>
      <c r="K16" s="6"/>
      <c r="L16" s="148"/>
      <c r="M16" s="183"/>
      <c r="N16" s="184"/>
      <c r="O16" s="145"/>
      <c r="P16" s="145" t="s">
        <v>41</v>
      </c>
      <c r="Q16" s="145"/>
      <c r="R16" s="145" t="s">
        <v>41</v>
      </c>
      <c r="S16" s="145" t="s">
        <v>41</v>
      </c>
      <c r="T16" s="145" t="s">
        <v>41</v>
      </c>
      <c r="U16" s="145"/>
      <c r="V16" s="145"/>
      <c r="W16" s="145" t="s">
        <v>41</v>
      </c>
      <c r="X16" s="145" t="s">
        <v>41</v>
      </c>
      <c r="Y16" s="145" t="s">
        <v>41</v>
      </c>
      <c r="Z16" s="145"/>
      <c r="AA16" s="145" t="s">
        <v>41</v>
      </c>
      <c r="AB16" s="145" t="s">
        <v>41</v>
      </c>
      <c r="AC16" s="145"/>
      <c r="AD16" s="145" t="s">
        <v>41</v>
      </c>
      <c r="AE16" s="184" t="s">
        <v>41</v>
      </c>
      <c r="AF16" s="184"/>
      <c r="AG16" s="184"/>
      <c r="AH16" s="184"/>
      <c r="AI16" s="184"/>
      <c r="AJ16" s="184" t="s">
        <v>41</v>
      </c>
      <c r="AK16" s="184"/>
      <c r="AL16" s="184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</row>
    <row r="17" spans="1:83" s="182" customFormat="1" ht="36.75" customHeight="1" x14ac:dyDescent="0.25">
      <c r="A17" s="179">
        <v>10</v>
      </c>
      <c r="B17" s="188" t="s">
        <v>64</v>
      </c>
      <c r="C17" s="188" t="s">
        <v>55</v>
      </c>
      <c r="D17" s="232">
        <v>480</v>
      </c>
      <c r="E17" s="217"/>
      <c r="F17" s="217"/>
      <c r="G17" s="217"/>
      <c r="H17" s="217"/>
      <c r="I17" s="217"/>
      <c r="J17" s="217"/>
      <c r="K17" s="230"/>
      <c r="L17" s="217"/>
      <c r="M17" s="217"/>
      <c r="N17" s="298"/>
      <c r="O17" s="298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301"/>
      <c r="AF17" s="301"/>
      <c r="AG17" s="301"/>
      <c r="AH17" s="301" t="s">
        <v>41</v>
      </c>
      <c r="AI17" s="301"/>
      <c r="AJ17" s="301"/>
      <c r="AK17" s="301"/>
      <c r="AL17" s="301" t="s">
        <v>41</v>
      </c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</row>
    <row r="18" spans="1:83" s="182" customFormat="1" ht="42.75" customHeight="1" x14ac:dyDescent="0.25">
      <c r="A18" s="179">
        <v>11</v>
      </c>
      <c r="B18" s="213" t="s">
        <v>108</v>
      </c>
      <c r="C18" s="188" t="s">
        <v>55</v>
      </c>
      <c r="D18" s="232">
        <v>60</v>
      </c>
      <c r="E18" s="217"/>
      <c r="F18" s="217"/>
      <c r="G18" s="217"/>
      <c r="H18" s="217">
        <v>1</v>
      </c>
      <c r="I18" s="217"/>
      <c r="J18" s="217"/>
      <c r="K18" s="231"/>
      <c r="L18" s="217"/>
      <c r="M18" s="217"/>
      <c r="N18" s="301"/>
      <c r="O18" s="301"/>
      <c r="P18" s="231" t="s">
        <v>41</v>
      </c>
      <c r="Q18" s="231"/>
      <c r="R18" s="231"/>
      <c r="S18" s="231"/>
      <c r="T18" s="231"/>
      <c r="U18" s="231"/>
      <c r="V18" s="231" t="s">
        <v>41</v>
      </c>
      <c r="W18" s="231" t="s">
        <v>41</v>
      </c>
      <c r="X18" s="231" t="s">
        <v>41</v>
      </c>
      <c r="Y18" s="231" t="s">
        <v>41</v>
      </c>
      <c r="Z18" s="231"/>
      <c r="AA18" s="231" t="s">
        <v>41</v>
      </c>
      <c r="AB18" s="231" t="s">
        <v>41</v>
      </c>
      <c r="AC18" s="231"/>
      <c r="AD18" s="231" t="s">
        <v>41</v>
      </c>
      <c r="AE18" s="301"/>
      <c r="AF18" s="301" t="s">
        <v>41</v>
      </c>
      <c r="AG18" s="301"/>
      <c r="AH18" s="301"/>
      <c r="AI18" s="301"/>
      <c r="AJ18" s="301"/>
      <c r="AK18" s="301"/>
      <c r="AL18" s="301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</row>
    <row r="19" spans="1:83" s="182" customFormat="1" ht="33" customHeight="1" x14ac:dyDescent="0.25">
      <c r="A19" s="179">
        <v>12</v>
      </c>
      <c r="B19" s="213" t="s">
        <v>68</v>
      </c>
      <c r="C19" s="188" t="s">
        <v>55</v>
      </c>
      <c r="D19" s="232">
        <v>30</v>
      </c>
      <c r="E19" s="217"/>
      <c r="F19" s="217"/>
      <c r="G19" s="217"/>
      <c r="H19" s="217">
        <v>1</v>
      </c>
      <c r="I19" s="217"/>
      <c r="J19" s="217"/>
      <c r="K19" s="231"/>
      <c r="L19" s="217"/>
      <c r="M19" s="217"/>
      <c r="N19" s="301"/>
      <c r="O19" s="301">
        <v>1</v>
      </c>
      <c r="P19" s="231"/>
      <c r="Q19" s="231"/>
      <c r="R19" s="231"/>
      <c r="S19" s="231"/>
      <c r="T19" s="231"/>
      <c r="U19" s="231"/>
      <c r="V19" s="231" t="s">
        <v>41</v>
      </c>
      <c r="W19" s="231" t="s">
        <v>41</v>
      </c>
      <c r="X19" s="231" t="s">
        <v>41</v>
      </c>
      <c r="Y19" s="231" t="s">
        <v>41</v>
      </c>
      <c r="Z19" s="231"/>
      <c r="AA19" s="231" t="s">
        <v>41</v>
      </c>
      <c r="AB19" s="231" t="s">
        <v>41</v>
      </c>
      <c r="AC19" s="231"/>
      <c r="AD19" s="231"/>
      <c r="AE19" s="301" t="s">
        <v>41</v>
      </c>
      <c r="AF19" s="301"/>
      <c r="AG19" s="301"/>
      <c r="AH19" s="301"/>
      <c r="AI19" s="301"/>
      <c r="AJ19" s="301" t="s">
        <v>41</v>
      </c>
      <c r="AK19" s="301"/>
      <c r="AL19" s="301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</row>
    <row r="20" spans="1:83" s="182" customFormat="1" ht="39" customHeight="1" x14ac:dyDescent="0.25">
      <c r="A20" s="179">
        <v>13</v>
      </c>
      <c r="B20" s="188" t="s">
        <v>67</v>
      </c>
      <c r="C20" s="188" t="s">
        <v>55</v>
      </c>
      <c r="D20" s="232">
        <f>2400+720</f>
        <v>3120</v>
      </c>
      <c r="E20" s="232"/>
      <c r="F20" s="232"/>
      <c r="G20" s="232"/>
      <c r="H20" s="232"/>
      <c r="I20" s="232"/>
      <c r="J20" s="232"/>
      <c r="K20" s="231"/>
      <c r="L20" s="217"/>
      <c r="M20" s="217"/>
      <c r="N20" s="301"/>
      <c r="O20" s="30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301"/>
      <c r="AF20" s="301"/>
      <c r="AG20" s="301"/>
      <c r="AH20" s="301" t="s">
        <v>41</v>
      </c>
      <c r="AI20" s="301"/>
      <c r="AJ20" s="301"/>
      <c r="AK20" s="301"/>
      <c r="AL20" s="301" t="s">
        <v>41</v>
      </c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</row>
    <row r="21" spans="1:83" s="182" customFormat="1" ht="31.5" x14ac:dyDescent="0.25">
      <c r="A21" s="179">
        <v>14</v>
      </c>
      <c r="B21" s="188" t="s">
        <v>75</v>
      </c>
      <c r="C21" s="188" t="s">
        <v>55</v>
      </c>
      <c r="D21" s="189">
        <v>180</v>
      </c>
      <c r="E21" s="228"/>
      <c r="F21" s="217"/>
      <c r="G21" s="217"/>
      <c r="H21" s="217"/>
      <c r="I21" s="217"/>
      <c r="J21" s="217"/>
      <c r="K21" s="301"/>
      <c r="L21" s="217"/>
      <c r="M21" s="217"/>
      <c r="N21" s="301"/>
      <c r="O21" s="30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301"/>
      <c r="AF21" s="301"/>
      <c r="AG21" s="301"/>
      <c r="AH21" s="301" t="s">
        <v>41</v>
      </c>
      <c r="AI21" s="301"/>
      <c r="AJ21" s="301"/>
      <c r="AK21" s="301"/>
      <c r="AL21" s="301" t="s">
        <v>41</v>
      </c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</row>
    <row r="22" spans="1:83" s="182" customFormat="1" ht="57.75" customHeight="1" x14ac:dyDescent="0.25">
      <c r="A22" s="179">
        <v>15</v>
      </c>
      <c r="B22" s="226" t="s">
        <v>78</v>
      </c>
      <c r="C22" s="188" t="s">
        <v>55</v>
      </c>
      <c r="D22" s="189">
        <v>300</v>
      </c>
      <c r="E22" s="228"/>
      <c r="F22" s="217"/>
      <c r="G22" s="217"/>
      <c r="H22" s="217">
        <v>1</v>
      </c>
      <c r="I22" s="217"/>
      <c r="J22" s="217"/>
      <c r="K22" s="301"/>
      <c r="L22" s="217"/>
      <c r="M22" s="217"/>
      <c r="N22" s="301"/>
      <c r="O22" s="301"/>
      <c r="P22" s="231" t="s">
        <v>41</v>
      </c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301"/>
      <c r="AF22" s="301" t="s">
        <v>41</v>
      </c>
      <c r="AG22" s="301"/>
      <c r="AH22" s="301"/>
      <c r="AI22" s="301"/>
      <c r="AJ22" s="301"/>
      <c r="AK22" s="301" t="s">
        <v>41</v>
      </c>
      <c r="AL22" s="301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  <c r="BR22" s="166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6"/>
    </row>
    <row r="23" spans="1:83" s="182" customFormat="1" ht="41.25" customHeight="1" x14ac:dyDescent="0.25">
      <c r="A23" s="179">
        <v>16</v>
      </c>
      <c r="B23" s="188" t="s">
        <v>77</v>
      </c>
      <c r="C23" s="188" t="s">
        <v>55</v>
      </c>
      <c r="D23" s="189">
        <v>40</v>
      </c>
      <c r="E23" s="228"/>
      <c r="F23" s="217"/>
      <c r="G23" s="217"/>
      <c r="H23" s="217">
        <v>1</v>
      </c>
      <c r="I23" s="217"/>
      <c r="J23" s="217"/>
      <c r="K23" s="301">
        <v>4</v>
      </c>
      <c r="L23" s="217"/>
      <c r="M23" s="217"/>
      <c r="N23" s="301"/>
      <c r="O23" s="301"/>
      <c r="P23" s="231" t="s">
        <v>41</v>
      </c>
      <c r="Q23" s="231"/>
      <c r="R23" s="231" t="s">
        <v>41</v>
      </c>
      <c r="S23" s="231" t="s">
        <v>41</v>
      </c>
      <c r="T23" s="231" t="s">
        <v>41</v>
      </c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301" t="s">
        <v>41</v>
      </c>
      <c r="AF23" s="301"/>
      <c r="AG23" s="301"/>
      <c r="AH23" s="301"/>
      <c r="AI23" s="301"/>
      <c r="AJ23" s="301" t="s">
        <v>41</v>
      </c>
      <c r="AK23" s="301"/>
      <c r="AL23" s="301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</row>
    <row r="24" spans="1:83" s="182" customFormat="1" ht="31.5" x14ac:dyDescent="0.25">
      <c r="A24" s="179">
        <v>17</v>
      </c>
      <c r="B24" s="188" t="s">
        <v>178</v>
      </c>
      <c r="C24" s="188" t="s">
        <v>55</v>
      </c>
      <c r="D24" s="189">
        <v>180</v>
      </c>
      <c r="E24" s="228"/>
      <c r="F24" s="217"/>
      <c r="G24" s="217"/>
      <c r="H24" s="217"/>
      <c r="I24" s="217"/>
      <c r="J24" s="217"/>
      <c r="K24" s="301"/>
      <c r="L24" s="217"/>
      <c r="M24" s="217"/>
      <c r="N24" s="301"/>
      <c r="O24" s="30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301"/>
      <c r="AF24" s="301"/>
      <c r="AG24" s="301"/>
      <c r="AH24" s="301" t="s">
        <v>41</v>
      </c>
      <c r="AI24" s="301"/>
      <c r="AJ24" s="301"/>
      <c r="AK24" s="301"/>
      <c r="AL24" s="301" t="s">
        <v>41</v>
      </c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</row>
    <row r="25" spans="1:83" s="182" customFormat="1" ht="41.25" customHeight="1" x14ac:dyDescent="0.25">
      <c r="A25" s="179">
        <v>18</v>
      </c>
      <c r="B25" s="188" t="s">
        <v>179</v>
      </c>
      <c r="C25" s="188" t="s">
        <v>55</v>
      </c>
      <c r="D25" s="189">
        <v>240</v>
      </c>
      <c r="E25" s="228"/>
      <c r="F25" s="217"/>
      <c r="G25" s="217"/>
      <c r="H25" s="217">
        <v>1</v>
      </c>
      <c r="I25" s="217"/>
      <c r="J25" s="217"/>
      <c r="K25" s="217">
        <v>6</v>
      </c>
      <c r="L25" s="217"/>
      <c r="M25" s="217"/>
      <c r="N25" s="301"/>
      <c r="O25" s="301"/>
      <c r="P25" s="231" t="s">
        <v>41</v>
      </c>
      <c r="Q25" s="231"/>
      <c r="R25" s="231" t="s">
        <v>41</v>
      </c>
      <c r="S25" s="231" t="s">
        <v>41</v>
      </c>
      <c r="T25" s="231" t="s">
        <v>41</v>
      </c>
      <c r="U25" s="231" t="s">
        <v>41</v>
      </c>
      <c r="V25" s="231" t="s">
        <v>41</v>
      </c>
      <c r="W25" s="231" t="s">
        <v>41</v>
      </c>
      <c r="X25" s="231" t="s">
        <v>41</v>
      </c>
      <c r="Y25" s="231" t="s">
        <v>41</v>
      </c>
      <c r="Z25" s="231" t="s">
        <v>41</v>
      </c>
      <c r="AA25" s="231" t="s">
        <v>41</v>
      </c>
      <c r="AB25" s="231" t="s">
        <v>41</v>
      </c>
      <c r="AC25" s="231"/>
      <c r="AD25" s="231" t="s">
        <v>41</v>
      </c>
      <c r="AE25" s="301" t="s">
        <v>41</v>
      </c>
      <c r="AF25" s="301"/>
      <c r="AG25" s="301"/>
      <c r="AH25" s="301"/>
      <c r="AI25" s="301"/>
      <c r="AJ25" s="301" t="s">
        <v>41</v>
      </c>
      <c r="AK25" s="301"/>
      <c r="AL25" s="301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</row>
    <row r="26" spans="1:83" s="182" customFormat="1" ht="40.5" customHeight="1" x14ac:dyDescent="0.25">
      <c r="A26" s="179">
        <v>19</v>
      </c>
      <c r="B26" s="188" t="s">
        <v>64</v>
      </c>
      <c r="C26" s="188" t="s">
        <v>55</v>
      </c>
      <c r="D26" s="189">
        <v>480</v>
      </c>
      <c r="E26" s="228"/>
      <c r="F26" s="217"/>
      <c r="G26" s="217"/>
      <c r="H26" s="217"/>
      <c r="I26" s="217"/>
      <c r="J26" s="217"/>
      <c r="K26" s="217"/>
      <c r="L26" s="217"/>
      <c r="M26" s="301"/>
      <c r="N26" s="30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301"/>
      <c r="AF26" s="301"/>
      <c r="AG26" s="301"/>
      <c r="AH26" s="301" t="s">
        <v>41</v>
      </c>
      <c r="AI26" s="301"/>
      <c r="AJ26" s="301"/>
      <c r="AK26" s="301"/>
      <c r="AL26" s="301" t="s">
        <v>41</v>
      </c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</row>
    <row r="27" spans="1:83" s="182" customFormat="1" ht="35.25" customHeight="1" x14ac:dyDescent="0.25">
      <c r="A27" s="179">
        <v>20</v>
      </c>
      <c r="B27" s="188" t="s">
        <v>180</v>
      </c>
      <c r="C27" s="188" t="s">
        <v>55</v>
      </c>
      <c r="D27" s="189">
        <v>20</v>
      </c>
      <c r="E27" s="228"/>
      <c r="F27" s="217"/>
      <c r="G27" s="217"/>
      <c r="H27" s="217"/>
      <c r="I27" s="217">
        <v>1</v>
      </c>
      <c r="J27" s="217"/>
      <c r="K27" s="217"/>
      <c r="L27" s="217"/>
      <c r="M27" s="301"/>
      <c r="N27" s="301"/>
      <c r="O27" s="231"/>
      <c r="P27" s="231"/>
      <c r="Q27" s="231"/>
      <c r="R27" s="231"/>
      <c r="S27" s="231"/>
      <c r="T27" s="231"/>
      <c r="U27" s="231"/>
      <c r="V27" s="231"/>
      <c r="W27" s="231" t="s">
        <v>41</v>
      </c>
      <c r="X27" s="231" t="s">
        <v>41</v>
      </c>
      <c r="Y27" s="231" t="s">
        <v>41</v>
      </c>
      <c r="Z27" s="231"/>
      <c r="AA27" s="231" t="s">
        <v>41</v>
      </c>
      <c r="AB27" s="231" t="s">
        <v>41</v>
      </c>
      <c r="AC27" s="231"/>
      <c r="AD27" s="231" t="s">
        <v>41</v>
      </c>
      <c r="AE27" s="301"/>
      <c r="AF27" s="301" t="s">
        <v>41</v>
      </c>
      <c r="AG27" s="301"/>
      <c r="AH27" s="301"/>
      <c r="AI27" s="301"/>
      <c r="AJ27" s="301"/>
      <c r="AK27" s="301" t="s">
        <v>41</v>
      </c>
      <c r="AL27" s="301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</row>
    <row r="28" spans="1:83" s="186" customFormat="1" ht="50.25" customHeight="1" x14ac:dyDescent="0.25">
      <c r="A28" s="179">
        <v>21</v>
      </c>
      <c r="B28" s="188" t="s">
        <v>64</v>
      </c>
      <c r="C28" s="188" t="s">
        <v>54</v>
      </c>
      <c r="D28" s="321">
        <v>480</v>
      </c>
      <c r="E28" s="228"/>
      <c r="F28" s="217"/>
      <c r="G28" s="217"/>
      <c r="H28" s="217"/>
      <c r="I28" s="217"/>
      <c r="J28" s="217"/>
      <c r="K28" s="217"/>
      <c r="L28" s="217"/>
      <c r="M28" s="300"/>
      <c r="N28" s="300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300"/>
      <c r="AF28" s="300"/>
      <c r="AG28" s="300"/>
      <c r="AH28" s="300" t="s">
        <v>41</v>
      </c>
      <c r="AI28" s="300"/>
      <c r="AJ28" s="300"/>
      <c r="AK28" s="300"/>
      <c r="AL28" s="300" t="s">
        <v>41</v>
      </c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</row>
    <row r="29" spans="1:83" s="186" customFormat="1" ht="52.5" customHeight="1" x14ac:dyDescent="0.25">
      <c r="A29" s="179">
        <v>22</v>
      </c>
      <c r="B29" s="188" t="s">
        <v>133</v>
      </c>
      <c r="C29" s="188" t="s">
        <v>54</v>
      </c>
      <c r="D29" s="321">
        <v>20</v>
      </c>
      <c r="E29" s="228"/>
      <c r="F29" s="217"/>
      <c r="G29" s="217"/>
      <c r="H29" s="217"/>
      <c r="I29" s="217"/>
      <c r="J29" s="217">
        <v>1</v>
      </c>
      <c r="K29" s="217"/>
      <c r="L29" s="217"/>
      <c r="M29" s="300"/>
      <c r="N29" s="300"/>
      <c r="O29" s="231"/>
      <c r="P29" s="231"/>
      <c r="Q29" s="231"/>
      <c r="R29" s="231"/>
      <c r="S29" s="231"/>
      <c r="T29" s="231"/>
      <c r="U29" s="231"/>
      <c r="V29" s="231"/>
      <c r="W29" s="231" t="s">
        <v>41</v>
      </c>
      <c r="X29" s="231" t="s">
        <v>41</v>
      </c>
      <c r="Y29" s="231" t="s">
        <v>41</v>
      </c>
      <c r="Z29" s="231"/>
      <c r="AA29" s="231" t="s">
        <v>41</v>
      </c>
      <c r="AB29" s="231" t="s">
        <v>41</v>
      </c>
      <c r="AC29" s="231"/>
      <c r="AD29" s="231" t="s">
        <v>41</v>
      </c>
      <c r="AE29" s="300"/>
      <c r="AF29" s="300" t="s">
        <v>41</v>
      </c>
      <c r="AG29" s="300"/>
      <c r="AH29" s="300"/>
      <c r="AI29" s="300"/>
      <c r="AJ29" s="300"/>
      <c r="AK29" s="300" t="s">
        <v>41</v>
      </c>
      <c r="AL29" s="300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</row>
    <row r="30" spans="1:83" s="182" customFormat="1" ht="35.25" customHeight="1" x14ac:dyDescent="0.25">
      <c r="A30" s="179">
        <v>23</v>
      </c>
      <c r="B30" s="188" t="s">
        <v>181</v>
      </c>
      <c r="C30" s="188" t="s">
        <v>54</v>
      </c>
      <c r="D30" s="189">
        <v>5</v>
      </c>
      <c r="E30" s="228"/>
      <c r="F30" s="217"/>
      <c r="G30" s="217"/>
      <c r="H30" s="217"/>
      <c r="I30" s="217"/>
      <c r="J30" s="217">
        <v>1</v>
      </c>
      <c r="K30" s="217"/>
      <c r="L30" s="217"/>
      <c r="M30" s="301"/>
      <c r="N30" s="301"/>
      <c r="O30" s="301"/>
      <c r="P30" s="301" t="s">
        <v>41</v>
      </c>
      <c r="Q30" s="301"/>
      <c r="R30" s="301" t="s">
        <v>41</v>
      </c>
      <c r="S30" s="301" t="s">
        <v>41</v>
      </c>
      <c r="T30" s="301" t="s">
        <v>41</v>
      </c>
      <c r="U30" s="301"/>
      <c r="V30" s="301"/>
      <c r="W30" s="301"/>
      <c r="X30" s="301" t="s">
        <v>41</v>
      </c>
      <c r="Y30" s="301" t="s">
        <v>41</v>
      </c>
      <c r="Z30" s="301"/>
      <c r="AA30" s="301"/>
      <c r="AB30" s="301" t="s">
        <v>41</v>
      </c>
      <c r="AC30" s="301"/>
      <c r="AD30" s="301"/>
      <c r="AE30" s="301" t="s">
        <v>41</v>
      </c>
      <c r="AF30" s="301"/>
      <c r="AG30" s="301"/>
      <c r="AH30" s="301"/>
      <c r="AI30" s="301"/>
      <c r="AJ30" s="301" t="s">
        <v>41</v>
      </c>
      <c r="AK30" s="301"/>
      <c r="AL30" s="301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</row>
    <row r="31" spans="1:83" s="182" customFormat="1" ht="66" customHeight="1" x14ac:dyDescent="0.25">
      <c r="A31" s="179">
        <v>24</v>
      </c>
      <c r="B31" s="188" t="s">
        <v>182</v>
      </c>
      <c r="C31" s="188" t="s">
        <v>54</v>
      </c>
      <c r="D31" s="189">
        <v>5</v>
      </c>
      <c r="E31" s="228"/>
      <c r="F31" s="217"/>
      <c r="G31" s="217">
        <v>1</v>
      </c>
      <c r="H31" s="217"/>
      <c r="I31" s="217"/>
      <c r="J31" s="217"/>
      <c r="K31" s="217">
        <v>1</v>
      </c>
      <c r="L31" s="217"/>
      <c r="M31" s="301"/>
      <c r="N31" s="301"/>
      <c r="O31" s="301"/>
      <c r="P31" s="231" t="s">
        <v>41</v>
      </c>
      <c r="Q31" s="231" t="s">
        <v>41</v>
      </c>
      <c r="R31" s="231"/>
      <c r="S31" s="231"/>
      <c r="T31" s="231"/>
      <c r="U31" s="231" t="s">
        <v>41</v>
      </c>
      <c r="V31" s="231" t="s">
        <v>41</v>
      </c>
      <c r="W31" s="231" t="s">
        <v>41</v>
      </c>
      <c r="X31" s="231" t="s">
        <v>41</v>
      </c>
      <c r="Y31" s="231" t="s">
        <v>41</v>
      </c>
      <c r="Z31" s="231" t="s">
        <v>41</v>
      </c>
      <c r="AA31" s="231" t="s">
        <v>41</v>
      </c>
      <c r="AB31" s="231" t="s">
        <v>41</v>
      </c>
      <c r="AC31" s="231"/>
      <c r="AD31" s="231" t="s">
        <v>41</v>
      </c>
      <c r="AE31" s="301" t="s">
        <v>41</v>
      </c>
      <c r="AF31" s="301"/>
      <c r="AG31" s="301"/>
      <c r="AH31" s="301"/>
      <c r="AI31" s="301"/>
      <c r="AJ31" s="301" t="s">
        <v>41</v>
      </c>
      <c r="AK31" s="301"/>
      <c r="AL31" s="301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</row>
    <row r="32" spans="1:83" s="182" customFormat="1" ht="44.25" customHeight="1" x14ac:dyDescent="0.25">
      <c r="A32" s="179">
        <v>25</v>
      </c>
      <c r="B32" s="188" t="s">
        <v>183</v>
      </c>
      <c r="C32" s="188" t="s">
        <v>54</v>
      </c>
      <c r="D32" s="189">
        <v>240</v>
      </c>
      <c r="E32" s="228"/>
      <c r="F32" s="217"/>
      <c r="G32" s="217"/>
      <c r="H32" s="217"/>
      <c r="I32" s="217"/>
      <c r="J32" s="217"/>
      <c r="K32" s="217"/>
      <c r="L32" s="217"/>
      <c r="M32" s="301"/>
      <c r="N32" s="301"/>
      <c r="O32" s="30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301"/>
      <c r="AF32" s="301"/>
      <c r="AG32" s="301"/>
      <c r="AH32" s="301" t="s">
        <v>41</v>
      </c>
      <c r="AI32" s="301"/>
      <c r="AJ32" s="301"/>
      <c r="AK32" s="301"/>
      <c r="AL32" s="301" t="s">
        <v>41</v>
      </c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</row>
    <row r="33" spans="1:82" s="182" customFormat="1" ht="51" customHeight="1" x14ac:dyDescent="0.25">
      <c r="A33" s="179">
        <v>26</v>
      </c>
      <c r="B33" s="188" t="s">
        <v>184</v>
      </c>
      <c r="C33" s="188" t="s">
        <v>54</v>
      </c>
      <c r="D33" s="189">
        <v>10</v>
      </c>
      <c r="E33" s="228"/>
      <c r="F33" s="217"/>
      <c r="G33" s="217">
        <v>1</v>
      </c>
      <c r="H33" s="217"/>
      <c r="I33" s="217"/>
      <c r="J33" s="217"/>
      <c r="K33" s="217"/>
      <c r="L33" s="217"/>
      <c r="M33" s="301"/>
      <c r="N33" s="301"/>
      <c r="O33" s="301"/>
      <c r="P33" s="231"/>
      <c r="Q33" s="231"/>
      <c r="R33" s="231"/>
      <c r="S33" s="231"/>
      <c r="T33" s="231"/>
      <c r="U33" s="231"/>
      <c r="V33" s="231"/>
      <c r="W33" s="231"/>
      <c r="X33" s="231" t="s">
        <v>41</v>
      </c>
      <c r="Y33" s="231"/>
      <c r="Z33" s="231"/>
      <c r="AA33" s="231"/>
      <c r="AB33" s="231"/>
      <c r="AC33" s="231"/>
      <c r="AD33" s="231"/>
      <c r="AE33" s="301"/>
      <c r="AF33" s="301"/>
      <c r="AG33" s="301" t="s">
        <v>41</v>
      </c>
      <c r="AH33" s="301"/>
      <c r="AI33" s="301"/>
      <c r="AJ33" s="301" t="s">
        <v>41</v>
      </c>
      <c r="AK33" s="301"/>
      <c r="AL33" s="301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</row>
    <row r="34" spans="1:82" s="182" customFormat="1" ht="44.25" customHeight="1" x14ac:dyDescent="0.25">
      <c r="A34" s="179">
        <v>27</v>
      </c>
      <c r="B34" s="188" t="s">
        <v>185</v>
      </c>
      <c r="C34" s="188" t="s">
        <v>37</v>
      </c>
      <c r="D34" s="232">
        <v>5</v>
      </c>
      <c r="E34" s="278">
        <v>1</v>
      </c>
      <c r="F34" s="278"/>
      <c r="G34" s="217"/>
      <c r="H34" s="217"/>
      <c r="I34" s="217"/>
      <c r="J34" s="217"/>
      <c r="K34" s="301"/>
      <c r="L34" s="217"/>
      <c r="M34" s="217"/>
      <c r="N34" s="301"/>
      <c r="O34" s="301"/>
      <c r="P34" s="301" t="s">
        <v>41</v>
      </c>
      <c r="Q34" s="301" t="s">
        <v>41</v>
      </c>
      <c r="R34" s="301" t="s">
        <v>41</v>
      </c>
      <c r="S34" s="301" t="s">
        <v>41</v>
      </c>
      <c r="T34" s="301" t="s">
        <v>41</v>
      </c>
      <c r="U34" s="301"/>
      <c r="V34" s="301" t="s">
        <v>41</v>
      </c>
      <c r="W34" s="301" t="s">
        <v>41</v>
      </c>
      <c r="X34" s="301" t="s">
        <v>41</v>
      </c>
      <c r="Y34" s="301" t="s">
        <v>41</v>
      </c>
      <c r="Z34" s="301"/>
      <c r="AA34" s="301" t="s">
        <v>41</v>
      </c>
      <c r="AB34" s="301" t="s">
        <v>41</v>
      </c>
      <c r="AC34" s="301"/>
      <c r="AD34" s="301" t="s">
        <v>41</v>
      </c>
      <c r="AE34" s="301" t="s">
        <v>41</v>
      </c>
      <c r="AF34" s="301"/>
      <c r="AG34" s="301"/>
      <c r="AH34" s="301"/>
      <c r="AI34" s="301"/>
      <c r="AJ34" s="301" t="s">
        <v>41</v>
      </c>
      <c r="AK34" s="301"/>
      <c r="AL34" s="301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</row>
    <row r="35" spans="1:82" s="182" customFormat="1" ht="31.5" x14ac:dyDescent="0.25">
      <c r="A35" s="179">
        <v>28</v>
      </c>
      <c r="B35" s="188" t="s">
        <v>186</v>
      </c>
      <c r="C35" s="188" t="s">
        <v>37</v>
      </c>
      <c r="D35" s="232">
        <v>15</v>
      </c>
      <c r="E35" s="278">
        <v>1</v>
      </c>
      <c r="F35" s="278"/>
      <c r="G35" s="217"/>
      <c r="H35" s="217"/>
      <c r="I35" s="217"/>
      <c r="J35" s="217"/>
      <c r="K35" s="301">
        <v>2</v>
      </c>
      <c r="L35" s="217"/>
      <c r="M35" s="217"/>
      <c r="N35" s="301"/>
      <c r="O35" s="301"/>
      <c r="P35" s="301"/>
      <c r="Q35" s="301"/>
      <c r="R35" s="301"/>
      <c r="S35" s="301"/>
      <c r="T35" s="301"/>
      <c r="U35" s="301" t="s">
        <v>41</v>
      </c>
      <c r="V35" s="301" t="s">
        <v>41</v>
      </c>
      <c r="W35" s="301" t="s">
        <v>41</v>
      </c>
      <c r="X35" s="301" t="s">
        <v>41</v>
      </c>
      <c r="Y35" s="301" t="s">
        <v>41</v>
      </c>
      <c r="Z35" s="301" t="s">
        <v>41</v>
      </c>
      <c r="AA35" s="301" t="s">
        <v>41</v>
      </c>
      <c r="AB35" s="301" t="s">
        <v>41</v>
      </c>
      <c r="AC35" s="301"/>
      <c r="AD35" s="301" t="s">
        <v>41</v>
      </c>
      <c r="AE35" s="301" t="s">
        <v>41</v>
      </c>
      <c r="AF35" s="301"/>
      <c r="AG35" s="301"/>
      <c r="AH35" s="301"/>
      <c r="AI35" s="301"/>
      <c r="AJ35" s="301" t="s">
        <v>41</v>
      </c>
      <c r="AK35" s="301"/>
      <c r="AL35" s="301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</row>
    <row r="36" spans="1:82" s="182" customFormat="1" ht="31.5" x14ac:dyDescent="0.25">
      <c r="A36" s="179">
        <v>29</v>
      </c>
      <c r="B36" s="188" t="s">
        <v>131</v>
      </c>
      <c r="C36" s="188" t="s">
        <v>37</v>
      </c>
      <c r="D36" s="232">
        <v>5</v>
      </c>
      <c r="E36" s="278">
        <v>1</v>
      </c>
      <c r="F36" s="278"/>
      <c r="G36" s="217"/>
      <c r="H36" s="217"/>
      <c r="I36" s="217"/>
      <c r="J36" s="217"/>
      <c r="K36" s="301"/>
      <c r="L36" s="217"/>
      <c r="M36" s="217">
        <v>1</v>
      </c>
      <c r="N36" s="301">
        <v>1</v>
      </c>
      <c r="O36" s="301"/>
      <c r="P36" s="301" t="s">
        <v>41</v>
      </c>
      <c r="Q36" s="301" t="s">
        <v>41</v>
      </c>
      <c r="R36" s="301"/>
      <c r="S36" s="301"/>
      <c r="T36" s="301"/>
      <c r="U36" s="301"/>
      <c r="V36" s="301" t="s">
        <v>41</v>
      </c>
      <c r="W36" s="301" t="s">
        <v>41</v>
      </c>
      <c r="X36" s="301" t="s">
        <v>41</v>
      </c>
      <c r="Y36" s="301" t="s">
        <v>41</v>
      </c>
      <c r="Z36" s="301"/>
      <c r="AA36" s="301" t="s">
        <v>41</v>
      </c>
      <c r="AB36" s="301" t="s">
        <v>41</v>
      </c>
      <c r="AC36" s="301" t="s">
        <v>41</v>
      </c>
      <c r="AD36" s="301" t="s">
        <v>41</v>
      </c>
      <c r="AE36" s="301" t="s">
        <v>41</v>
      </c>
      <c r="AF36" s="301"/>
      <c r="AG36" s="301"/>
      <c r="AH36" s="301"/>
      <c r="AI36" s="301"/>
      <c r="AJ36" s="301" t="s">
        <v>41</v>
      </c>
      <c r="AK36" s="301"/>
      <c r="AL36" s="301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</row>
    <row r="37" spans="1:82" s="182" customFormat="1" ht="31.5" x14ac:dyDescent="0.25">
      <c r="A37" s="179">
        <v>30</v>
      </c>
      <c r="B37" s="188" t="s">
        <v>114</v>
      </c>
      <c r="C37" s="188" t="s">
        <v>37</v>
      </c>
      <c r="D37" s="232">
        <f>960-720</f>
        <v>240</v>
      </c>
      <c r="E37" s="281"/>
      <c r="F37" s="278"/>
      <c r="G37" s="217"/>
      <c r="H37" s="217"/>
      <c r="I37" s="217"/>
      <c r="J37" s="217"/>
      <c r="K37" s="301"/>
      <c r="L37" s="217"/>
      <c r="M37" s="217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 t="s">
        <v>41</v>
      </c>
      <c r="AI37" s="301"/>
      <c r="AJ37" s="301"/>
      <c r="AK37" s="301"/>
      <c r="AL37" s="301" t="s">
        <v>41</v>
      </c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</row>
    <row r="38" spans="1:82" s="193" customFormat="1" x14ac:dyDescent="0.25">
      <c r="A38" s="426" t="s">
        <v>33</v>
      </c>
      <c r="B38" s="427"/>
      <c r="C38" s="428"/>
      <c r="D38" s="190">
        <f t="shared" ref="D38:O38" si="0">SUM(D8:D37)</f>
        <v>6935</v>
      </c>
      <c r="E38" s="190">
        <f t="shared" si="0"/>
        <v>7</v>
      </c>
      <c r="F38" s="190">
        <f t="shared" si="0"/>
        <v>1</v>
      </c>
      <c r="G38" s="190">
        <f t="shared" si="0"/>
        <v>3</v>
      </c>
      <c r="H38" s="190">
        <f t="shared" si="0"/>
        <v>5</v>
      </c>
      <c r="I38" s="190">
        <f t="shared" si="0"/>
        <v>2</v>
      </c>
      <c r="J38" s="190">
        <f t="shared" si="0"/>
        <v>2</v>
      </c>
      <c r="K38" s="190">
        <f t="shared" si="0"/>
        <v>16</v>
      </c>
      <c r="L38" s="190">
        <f t="shared" si="0"/>
        <v>0</v>
      </c>
      <c r="M38" s="190">
        <f t="shared" si="0"/>
        <v>1</v>
      </c>
      <c r="N38" s="190">
        <f t="shared" si="0"/>
        <v>1</v>
      </c>
      <c r="O38" s="190">
        <f t="shared" si="0"/>
        <v>1</v>
      </c>
      <c r="P38" s="191">
        <f>+COUNTA(P8:P37)</f>
        <v>13</v>
      </c>
      <c r="Q38" s="191">
        <f>+COUNTA(Q8:Q37)</f>
        <v>6</v>
      </c>
      <c r="R38" s="191">
        <f t="shared" ref="R38:AL38" si="1">+COUNTA(R8:R37)</f>
        <v>7</v>
      </c>
      <c r="S38" s="191">
        <f t="shared" si="1"/>
        <v>7</v>
      </c>
      <c r="T38" s="191">
        <f t="shared" si="1"/>
        <v>7</v>
      </c>
      <c r="U38" s="191">
        <f t="shared" si="1"/>
        <v>5</v>
      </c>
      <c r="V38" s="191">
        <f t="shared" si="1"/>
        <v>10</v>
      </c>
      <c r="W38" s="191">
        <f t="shared" si="1"/>
        <v>13</v>
      </c>
      <c r="X38" s="191">
        <f t="shared" si="1"/>
        <v>18</v>
      </c>
      <c r="Y38" s="191">
        <f t="shared" si="1"/>
        <v>16</v>
      </c>
      <c r="Z38" s="191">
        <f t="shared" si="1"/>
        <v>5</v>
      </c>
      <c r="AA38" s="191">
        <f t="shared" si="1"/>
        <v>13</v>
      </c>
      <c r="AB38" s="191">
        <f t="shared" si="1"/>
        <v>16</v>
      </c>
      <c r="AC38" s="191">
        <f t="shared" si="1"/>
        <v>1</v>
      </c>
      <c r="AD38" s="191">
        <f t="shared" si="1"/>
        <v>12</v>
      </c>
      <c r="AE38" s="191">
        <f t="shared" si="1"/>
        <v>13</v>
      </c>
      <c r="AF38" s="191">
        <f t="shared" si="1"/>
        <v>5</v>
      </c>
      <c r="AG38" s="191">
        <f t="shared" si="1"/>
        <v>2</v>
      </c>
      <c r="AH38" s="191">
        <f t="shared" si="1"/>
        <v>10</v>
      </c>
      <c r="AI38" s="191">
        <f t="shared" si="1"/>
        <v>0</v>
      </c>
      <c r="AJ38" s="191">
        <f t="shared" si="1"/>
        <v>15</v>
      </c>
      <c r="AK38" s="191">
        <f t="shared" si="1"/>
        <v>4</v>
      </c>
      <c r="AL38" s="191">
        <f t="shared" si="1"/>
        <v>10</v>
      </c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</row>
    <row r="39" spans="1:82" x14ac:dyDescent="0.25">
      <c r="AI39" s="195"/>
      <c r="AL39" s="196"/>
    </row>
    <row r="40" spans="1:82" x14ac:dyDescent="0.25">
      <c r="B40" s="197"/>
      <c r="C40" s="198" t="s">
        <v>34</v>
      </c>
      <c r="D40" s="191">
        <f>ROUNDUP((D38/60/8),0)</f>
        <v>15</v>
      </c>
      <c r="E40" s="195"/>
    </row>
    <row r="41" spans="1:82" s="167" customFormat="1" x14ac:dyDescent="0.25">
      <c r="A41" s="166"/>
      <c r="B41" s="166"/>
      <c r="C41" s="193"/>
      <c r="D41" s="199"/>
      <c r="E41" s="195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</row>
    <row r="43" spans="1:82" s="167" customFormat="1" x14ac:dyDescent="0.25">
      <c r="A43" s="166"/>
      <c r="B43" s="166"/>
      <c r="C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</row>
  </sheetData>
  <mergeCells count="27">
    <mergeCell ref="A38:C38"/>
    <mergeCell ref="AI5:AI6"/>
    <mergeCell ref="AJ5:AJ7"/>
    <mergeCell ref="AK5:AK7"/>
    <mergeCell ref="AL5:AL7"/>
    <mergeCell ref="E6:J6"/>
    <mergeCell ref="K6:M6"/>
    <mergeCell ref="N6:O6"/>
    <mergeCell ref="P6:U6"/>
    <mergeCell ref="W6:AA6"/>
    <mergeCell ref="AB6:AD6"/>
    <mergeCell ref="E5:O5"/>
    <mergeCell ref="P5:AD5"/>
    <mergeCell ref="AE5:AE6"/>
    <mergeCell ref="AF5:AF6"/>
    <mergeCell ref="AG5:AG6"/>
    <mergeCell ref="AH5:AH6"/>
    <mergeCell ref="A1:AL1"/>
    <mergeCell ref="A2:AL2"/>
    <mergeCell ref="A4:A7"/>
    <mergeCell ref="B4:B7"/>
    <mergeCell ref="C4:C7"/>
    <mergeCell ref="D4:D7"/>
    <mergeCell ref="E4:O4"/>
    <mergeCell ref="P4:AD4"/>
    <mergeCell ref="AE4:AI4"/>
    <mergeCell ref="AJ4:AL4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CE43"/>
  <sheetViews>
    <sheetView tabSelected="1" zoomScale="57" zoomScaleNormal="57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4" sqref="D4:D7"/>
    </sheetView>
  </sheetViews>
  <sheetFormatPr baseColWidth="10" defaultColWidth="13.33203125" defaultRowHeight="15.75" x14ac:dyDescent="0.25"/>
  <cols>
    <col min="1" max="1" width="11.83203125" style="166" customWidth="1"/>
    <col min="2" max="2" width="71.5" style="166" customWidth="1"/>
    <col min="3" max="3" width="51.5" style="166" customWidth="1"/>
    <col min="4" max="4" width="10.1640625" style="194" customWidth="1"/>
    <col min="5" max="8" width="7" style="167" customWidth="1"/>
    <col min="9" max="9" width="9.83203125" style="167" customWidth="1"/>
    <col min="10" max="10" width="11.33203125" style="167" customWidth="1"/>
    <col min="11" max="11" width="9.6640625" style="167" customWidth="1"/>
    <col min="12" max="12" width="7.33203125" style="167" customWidth="1"/>
    <col min="13" max="13" width="6.6640625" style="167" customWidth="1"/>
    <col min="14" max="14" width="14.33203125" style="167" customWidth="1"/>
    <col min="15" max="15" width="13.83203125" style="167" customWidth="1"/>
    <col min="16" max="21" width="7" style="167" customWidth="1"/>
    <col min="22" max="22" width="28" style="167" customWidth="1"/>
    <col min="23" max="34" width="7" style="167" customWidth="1"/>
    <col min="35" max="35" width="6.5" style="167" customWidth="1"/>
    <col min="36" max="38" width="7" style="166" customWidth="1"/>
    <col min="39" max="16384" width="13.33203125" style="166"/>
  </cols>
  <sheetData>
    <row r="1" spans="1:83" ht="27" customHeight="1" x14ac:dyDescent="0.25">
      <c r="A1" s="436" t="s">
        <v>40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8"/>
    </row>
    <row r="2" spans="1:83" ht="44.25" customHeight="1" x14ac:dyDescent="0.25">
      <c r="A2" s="448" t="s">
        <v>232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50"/>
    </row>
    <row r="4" spans="1:83" s="168" customFormat="1" ht="15.75" customHeight="1" x14ac:dyDescent="0.2">
      <c r="A4" s="439" t="s">
        <v>0</v>
      </c>
      <c r="B4" s="381" t="s">
        <v>1</v>
      </c>
      <c r="C4" s="327" t="s">
        <v>2</v>
      </c>
      <c r="D4" s="442" t="s">
        <v>3</v>
      </c>
      <c r="E4" s="445" t="s">
        <v>4</v>
      </c>
      <c r="F4" s="446"/>
      <c r="G4" s="446"/>
      <c r="H4" s="446"/>
      <c r="I4" s="446"/>
      <c r="J4" s="446"/>
      <c r="K4" s="446"/>
      <c r="L4" s="446"/>
      <c r="M4" s="446"/>
      <c r="N4" s="446"/>
      <c r="O4" s="447"/>
      <c r="P4" s="435" t="s">
        <v>5</v>
      </c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2" t="s">
        <v>6</v>
      </c>
      <c r="AF4" s="433"/>
      <c r="AG4" s="433"/>
      <c r="AH4" s="433"/>
      <c r="AI4" s="434"/>
      <c r="AJ4" s="432" t="s">
        <v>7</v>
      </c>
      <c r="AK4" s="433"/>
      <c r="AL4" s="434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</row>
    <row r="5" spans="1:83" s="168" customFormat="1" ht="15.75" customHeight="1" x14ac:dyDescent="0.2">
      <c r="A5" s="440"/>
      <c r="B5" s="381"/>
      <c r="C5" s="328"/>
      <c r="D5" s="443"/>
      <c r="E5" s="445" t="s">
        <v>8</v>
      </c>
      <c r="F5" s="446"/>
      <c r="G5" s="446"/>
      <c r="H5" s="446"/>
      <c r="I5" s="446"/>
      <c r="J5" s="446"/>
      <c r="K5" s="446"/>
      <c r="L5" s="446"/>
      <c r="M5" s="446"/>
      <c r="N5" s="446"/>
      <c r="O5" s="447"/>
      <c r="P5" s="435" t="s">
        <v>9</v>
      </c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  <c r="AE5" s="429" t="s">
        <v>10</v>
      </c>
      <c r="AF5" s="429" t="s">
        <v>11</v>
      </c>
      <c r="AG5" s="429" t="s">
        <v>12</v>
      </c>
      <c r="AH5" s="429" t="s">
        <v>13</v>
      </c>
      <c r="AI5" s="429" t="s">
        <v>14</v>
      </c>
      <c r="AJ5" s="429" t="s">
        <v>15</v>
      </c>
      <c r="AK5" s="429" t="s">
        <v>16</v>
      </c>
      <c r="AL5" s="429" t="s">
        <v>17</v>
      </c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</row>
    <row r="6" spans="1:83" s="168" customFormat="1" ht="92.25" customHeight="1" x14ac:dyDescent="0.2">
      <c r="A6" s="440"/>
      <c r="B6" s="381"/>
      <c r="C6" s="328"/>
      <c r="D6" s="443"/>
      <c r="E6" s="445" t="s">
        <v>18</v>
      </c>
      <c r="F6" s="446"/>
      <c r="G6" s="446"/>
      <c r="H6" s="446"/>
      <c r="I6" s="446"/>
      <c r="J6" s="447"/>
      <c r="K6" s="445" t="s">
        <v>19</v>
      </c>
      <c r="L6" s="446"/>
      <c r="M6" s="447"/>
      <c r="N6" s="445" t="s">
        <v>20</v>
      </c>
      <c r="O6" s="447"/>
      <c r="P6" s="435" t="s">
        <v>21</v>
      </c>
      <c r="Q6" s="435"/>
      <c r="R6" s="435"/>
      <c r="S6" s="435"/>
      <c r="T6" s="435"/>
      <c r="U6" s="435"/>
      <c r="V6" s="169" t="s">
        <v>22</v>
      </c>
      <c r="W6" s="435" t="s">
        <v>168</v>
      </c>
      <c r="X6" s="435"/>
      <c r="Y6" s="435"/>
      <c r="Z6" s="435"/>
      <c r="AA6" s="435"/>
      <c r="AB6" s="432" t="s">
        <v>61</v>
      </c>
      <c r="AC6" s="433"/>
      <c r="AD6" s="434"/>
      <c r="AE6" s="430"/>
      <c r="AF6" s="430"/>
      <c r="AG6" s="430"/>
      <c r="AH6" s="430"/>
      <c r="AI6" s="430"/>
      <c r="AJ6" s="431"/>
      <c r="AK6" s="431"/>
      <c r="AL6" s="431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</row>
    <row r="7" spans="1:83" s="168" customFormat="1" ht="177" customHeight="1" x14ac:dyDescent="0.2">
      <c r="A7" s="441"/>
      <c r="B7" s="382"/>
      <c r="C7" s="329"/>
      <c r="D7" s="444"/>
      <c r="E7" s="211" t="s">
        <v>193</v>
      </c>
      <c r="F7" s="211" t="s">
        <v>39</v>
      </c>
      <c r="G7" s="211" t="s">
        <v>23</v>
      </c>
      <c r="H7" s="238" t="s">
        <v>48</v>
      </c>
      <c r="I7" s="212" t="s">
        <v>56</v>
      </c>
      <c r="J7" s="212" t="s">
        <v>169</v>
      </c>
      <c r="K7" s="296" t="s">
        <v>170</v>
      </c>
      <c r="L7" s="297" t="s">
        <v>52</v>
      </c>
      <c r="M7" s="297" t="s">
        <v>24</v>
      </c>
      <c r="N7" s="297" t="s">
        <v>25</v>
      </c>
      <c r="O7" s="297" t="s">
        <v>53</v>
      </c>
      <c r="P7" s="172" t="s">
        <v>26</v>
      </c>
      <c r="Q7" s="175" t="s">
        <v>171</v>
      </c>
      <c r="R7" s="172" t="s">
        <v>36</v>
      </c>
      <c r="S7" s="172" t="s">
        <v>35</v>
      </c>
      <c r="T7" s="200" t="s">
        <v>57</v>
      </c>
      <c r="U7" s="172" t="s">
        <v>27</v>
      </c>
      <c r="V7" s="175" t="s">
        <v>69</v>
      </c>
      <c r="W7" s="172" t="s">
        <v>28</v>
      </c>
      <c r="X7" s="172" t="s">
        <v>29</v>
      </c>
      <c r="Y7" s="172" t="s">
        <v>30</v>
      </c>
      <c r="Z7" s="172" t="s">
        <v>31</v>
      </c>
      <c r="AA7" s="176" t="s">
        <v>32</v>
      </c>
      <c r="AB7" s="201" t="s">
        <v>58</v>
      </c>
      <c r="AC7" s="201" t="s">
        <v>59</v>
      </c>
      <c r="AD7" s="201" t="s">
        <v>60</v>
      </c>
      <c r="AE7" s="178"/>
      <c r="AF7" s="178"/>
      <c r="AG7" s="178"/>
      <c r="AH7" s="178"/>
      <c r="AI7" s="178"/>
      <c r="AJ7" s="430"/>
      <c r="AK7" s="430"/>
      <c r="AL7" s="430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</row>
    <row r="8" spans="1:83" s="182" customFormat="1" ht="38.25" customHeight="1" x14ac:dyDescent="0.25">
      <c r="A8" s="179">
        <v>1</v>
      </c>
      <c r="B8" s="2" t="s">
        <v>102</v>
      </c>
      <c r="C8" s="15" t="s">
        <v>90</v>
      </c>
      <c r="D8" s="27">
        <v>5</v>
      </c>
      <c r="E8" s="148">
        <v>1</v>
      </c>
      <c r="F8" s="148"/>
      <c r="G8" s="148"/>
      <c r="H8" s="148"/>
      <c r="I8" s="148"/>
      <c r="J8" s="148"/>
      <c r="K8" s="148"/>
      <c r="L8" s="148"/>
      <c r="M8" s="148"/>
      <c r="N8" s="180"/>
      <c r="O8" s="180"/>
      <c r="P8" s="145"/>
      <c r="Q8" s="145"/>
      <c r="R8" s="145"/>
      <c r="S8" s="145"/>
      <c r="T8" s="145"/>
      <c r="U8" s="145"/>
      <c r="V8" s="145"/>
      <c r="W8" s="145"/>
      <c r="X8" s="145" t="s">
        <v>41</v>
      </c>
      <c r="Y8" s="145" t="s">
        <v>41</v>
      </c>
      <c r="Z8" s="145"/>
      <c r="AA8" s="145"/>
      <c r="AB8" s="145" t="s">
        <v>41</v>
      </c>
      <c r="AC8" s="145"/>
      <c r="AD8" s="145"/>
      <c r="AE8" s="181" t="s">
        <v>41</v>
      </c>
      <c r="AF8" s="181"/>
      <c r="AG8" s="181"/>
      <c r="AH8" s="181"/>
      <c r="AI8" s="181"/>
      <c r="AJ8" s="181" t="s">
        <v>41</v>
      </c>
      <c r="AK8" s="181"/>
      <c r="AL8" s="181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</row>
    <row r="9" spans="1:83" s="182" customFormat="1" ht="31.5" customHeight="1" x14ac:dyDescent="0.25">
      <c r="A9" s="179">
        <v>2</v>
      </c>
      <c r="B9" s="2" t="s">
        <v>173</v>
      </c>
      <c r="C9" s="15" t="s">
        <v>90</v>
      </c>
      <c r="D9" s="27">
        <v>10</v>
      </c>
      <c r="E9" s="148">
        <v>1</v>
      </c>
      <c r="F9" s="148"/>
      <c r="G9" s="148"/>
      <c r="H9" s="148"/>
      <c r="I9" s="148"/>
      <c r="J9" s="148"/>
      <c r="K9" s="148"/>
      <c r="L9" s="148"/>
      <c r="M9" s="148"/>
      <c r="N9" s="180"/>
      <c r="O9" s="180"/>
      <c r="P9" s="145" t="s">
        <v>41</v>
      </c>
      <c r="Q9" s="145"/>
      <c r="R9" s="145"/>
      <c r="S9" s="145"/>
      <c r="T9" s="145"/>
      <c r="U9" s="145"/>
      <c r="V9" s="145"/>
      <c r="W9" s="145"/>
      <c r="X9" s="145" t="s">
        <v>41</v>
      </c>
      <c r="Y9" s="145" t="s">
        <v>41</v>
      </c>
      <c r="Z9" s="145"/>
      <c r="AA9" s="145"/>
      <c r="AB9" s="145" t="s">
        <v>41</v>
      </c>
      <c r="AC9" s="145"/>
      <c r="AD9" s="145"/>
      <c r="AE9" s="181"/>
      <c r="AF9" s="181" t="s">
        <v>41</v>
      </c>
      <c r="AG9" s="181"/>
      <c r="AH9" s="181"/>
      <c r="AI9" s="181"/>
      <c r="AJ9" s="181"/>
      <c r="AK9" s="181" t="s">
        <v>41</v>
      </c>
      <c r="AL9" s="181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</row>
    <row r="10" spans="1:83" s="182" customFormat="1" ht="36" customHeight="1" x14ac:dyDescent="0.25">
      <c r="A10" s="179">
        <v>3</v>
      </c>
      <c r="B10" s="2" t="s">
        <v>174</v>
      </c>
      <c r="C10" s="15" t="s">
        <v>90</v>
      </c>
      <c r="D10" s="27">
        <v>5</v>
      </c>
      <c r="E10" s="148">
        <v>1</v>
      </c>
      <c r="F10" s="148"/>
      <c r="G10" s="148"/>
      <c r="H10" s="148"/>
      <c r="I10" s="148"/>
      <c r="J10" s="148"/>
      <c r="K10" s="148">
        <v>2</v>
      </c>
      <c r="L10" s="148"/>
      <c r="M10" s="148"/>
      <c r="N10" s="180"/>
      <c r="O10" s="180"/>
      <c r="P10" s="145" t="s">
        <v>41</v>
      </c>
      <c r="Q10" s="145" t="s">
        <v>41</v>
      </c>
      <c r="R10" s="145" t="s">
        <v>41</v>
      </c>
      <c r="S10" s="145" t="s">
        <v>41</v>
      </c>
      <c r="T10" s="145" t="s">
        <v>41</v>
      </c>
      <c r="U10" s="145" t="s">
        <v>41</v>
      </c>
      <c r="V10" s="145" t="s">
        <v>41</v>
      </c>
      <c r="W10" s="145" t="s">
        <v>41</v>
      </c>
      <c r="X10" s="145" t="s">
        <v>41</v>
      </c>
      <c r="Y10" s="145" t="s">
        <v>41</v>
      </c>
      <c r="Z10" s="145" t="s">
        <v>41</v>
      </c>
      <c r="AA10" s="145" t="s">
        <v>41</v>
      </c>
      <c r="AB10" s="145" t="s">
        <v>41</v>
      </c>
      <c r="AC10" s="145"/>
      <c r="AD10" s="145" t="s">
        <v>41</v>
      </c>
      <c r="AE10" s="181" t="s">
        <v>41</v>
      </c>
      <c r="AF10" s="181"/>
      <c r="AG10" s="181"/>
      <c r="AH10" s="181"/>
      <c r="AI10" s="181"/>
      <c r="AJ10" s="181" t="s">
        <v>41</v>
      </c>
      <c r="AK10" s="181"/>
      <c r="AL10" s="181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</row>
    <row r="11" spans="1:83" s="182" customFormat="1" ht="81" customHeight="1" x14ac:dyDescent="0.25">
      <c r="A11" s="179">
        <v>4</v>
      </c>
      <c r="B11" s="2" t="s">
        <v>175</v>
      </c>
      <c r="C11" s="15" t="s">
        <v>90</v>
      </c>
      <c r="D11" s="27">
        <v>5</v>
      </c>
      <c r="E11" s="148">
        <v>1</v>
      </c>
      <c r="F11" s="148"/>
      <c r="G11" s="148"/>
      <c r="H11" s="148"/>
      <c r="I11" s="148"/>
      <c r="J11" s="148"/>
      <c r="K11" s="148">
        <v>1</v>
      </c>
      <c r="L11" s="148"/>
      <c r="M11" s="148"/>
      <c r="N11" s="180"/>
      <c r="O11" s="180"/>
      <c r="P11" s="145" t="s">
        <v>41</v>
      </c>
      <c r="Q11" s="145" t="s">
        <v>41</v>
      </c>
      <c r="R11" s="145"/>
      <c r="S11" s="145"/>
      <c r="T11" s="145"/>
      <c r="U11" s="145" t="s">
        <v>41</v>
      </c>
      <c r="V11" s="145" t="s">
        <v>41</v>
      </c>
      <c r="W11" s="145" t="s">
        <v>41</v>
      </c>
      <c r="X11" s="145" t="s">
        <v>41</v>
      </c>
      <c r="Y11" s="145" t="s">
        <v>41</v>
      </c>
      <c r="Z11" s="145" t="s">
        <v>41</v>
      </c>
      <c r="AA11" s="145" t="s">
        <v>41</v>
      </c>
      <c r="AB11" s="145" t="s">
        <v>41</v>
      </c>
      <c r="AC11" s="145"/>
      <c r="AD11" s="145" t="s">
        <v>41</v>
      </c>
      <c r="AE11" s="181" t="s">
        <v>41</v>
      </c>
      <c r="AF11" s="181"/>
      <c r="AG11" s="181"/>
      <c r="AH11" s="181"/>
      <c r="AI11" s="181"/>
      <c r="AJ11" s="181" t="s">
        <v>41</v>
      </c>
      <c r="AK11" s="181"/>
      <c r="AL11" s="181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</row>
    <row r="12" spans="1:83" s="182" customFormat="1" ht="33.75" customHeight="1" x14ac:dyDescent="0.25">
      <c r="A12" s="179">
        <v>5</v>
      </c>
      <c r="B12" s="2" t="s">
        <v>63</v>
      </c>
      <c r="C12" s="15" t="s">
        <v>90</v>
      </c>
      <c r="D12" s="232">
        <v>480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80"/>
      <c r="O12" s="180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81"/>
      <c r="AF12" s="181"/>
      <c r="AG12" s="181"/>
      <c r="AH12" s="181" t="s">
        <v>41</v>
      </c>
      <c r="AI12" s="181"/>
      <c r="AJ12" s="181"/>
      <c r="AK12" s="181"/>
      <c r="AL12" s="181" t="s">
        <v>41</v>
      </c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</row>
    <row r="13" spans="1:83" s="182" customFormat="1" ht="34.5" customHeight="1" x14ac:dyDescent="0.25">
      <c r="A13" s="179">
        <v>6</v>
      </c>
      <c r="B13" s="188" t="s">
        <v>195</v>
      </c>
      <c r="C13" s="213" t="s">
        <v>90</v>
      </c>
      <c r="D13" s="232">
        <v>240</v>
      </c>
      <c r="E13" s="148"/>
      <c r="F13" s="148">
        <v>1</v>
      </c>
      <c r="G13" s="148"/>
      <c r="H13" s="148"/>
      <c r="I13" s="148"/>
      <c r="J13" s="148"/>
      <c r="K13" s="148"/>
      <c r="L13" s="148"/>
      <c r="M13" s="148"/>
      <c r="N13" s="180"/>
      <c r="O13" s="180">
        <v>1</v>
      </c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81"/>
      <c r="AF13" s="181"/>
      <c r="AG13" s="181" t="s">
        <v>41</v>
      </c>
      <c r="AH13" s="181"/>
      <c r="AI13" s="181"/>
      <c r="AJ13" s="181" t="s">
        <v>41</v>
      </c>
      <c r="AK13" s="181"/>
      <c r="AL13" s="181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</row>
    <row r="14" spans="1:83" s="182" customFormat="1" ht="36.75" customHeight="1" x14ac:dyDescent="0.25">
      <c r="A14" s="179">
        <v>7</v>
      </c>
      <c r="B14" s="2" t="s">
        <v>177</v>
      </c>
      <c r="C14" s="2" t="s">
        <v>55</v>
      </c>
      <c r="D14" s="27">
        <v>5</v>
      </c>
      <c r="E14" s="148"/>
      <c r="F14" s="148"/>
      <c r="G14" s="148">
        <v>1</v>
      </c>
      <c r="H14" s="148"/>
      <c r="I14" s="148"/>
      <c r="J14" s="148"/>
      <c r="K14" s="6"/>
      <c r="L14" s="148"/>
      <c r="M14" s="148"/>
      <c r="N14" s="180"/>
      <c r="O14" s="180"/>
      <c r="P14" s="145" t="s">
        <v>41</v>
      </c>
      <c r="Q14" s="145" t="s">
        <v>41</v>
      </c>
      <c r="R14" s="145" t="s">
        <v>41</v>
      </c>
      <c r="S14" s="145" t="s">
        <v>41</v>
      </c>
      <c r="T14" s="145" t="s">
        <v>41</v>
      </c>
      <c r="U14" s="145"/>
      <c r="V14" s="145" t="s">
        <v>41</v>
      </c>
      <c r="W14" s="145" t="s">
        <v>41</v>
      </c>
      <c r="X14" s="145" t="s">
        <v>41</v>
      </c>
      <c r="Y14" s="145" t="s">
        <v>41</v>
      </c>
      <c r="Z14" s="145"/>
      <c r="AA14" s="145" t="s">
        <v>41</v>
      </c>
      <c r="AB14" s="145" t="s">
        <v>41</v>
      </c>
      <c r="AC14" s="145"/>
      <c r="AD14" s="145" t="s">
        <v>41</v>
      </c>
      <c r="AE14" s="181" t="s">
        <v>41</v>
      </c>
      <c r="AF14" s="181"/>
      <c r="AG14" s="181"/>
      <c r="AH14" s="181"/>
      <c r="AI14" s="181"/>
      <c r="AJ14" s="181" t="s">
        <v>41</v>
      </c>
      <c r="AK14" s="181"/>
      <c r="AL14" s="181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</row>
    <row r="15" spans="1:83" s="186" customFormat="1" ht="51" customHeight="1" x14ac:dyDescent="0.25">
      <c r="A15" s="179">
        <v>8</v>
      </c>
      <c r="B15" s="2" t="s">
        <v>64</v>
      </c>
      <c r="C15" s="2" t="s">
        <v>55</v>
      </c>
      <c r="D15" s="27">
        <v>480</v>
      </c>
      <c r="E15" s="148"/>
      <c r="F15" s="148"/>
      <c r="G15" s="148"/>
      <c r="H15" s="148"/>
      <c r="I15" s="148"/>
      <c r="J15" s="148"/>
      <c r="K15" s="6"/>
      <c r="L15" s="148"/>
      <c r="M15" s="183"/>
      <c r="N15" s="184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84"/>
      <c r="AF15" s="184"/>
      <c r="AG15" s="184"/>
      <c r="AH15" s="184" t="s">
        <v>41</v>
      </c>
      <c r="AI15" s="184"/>
      <c r="AJ15" s="184"/>
      <c r="AK15" s="184"/>
      <c r="AL15" s="184" t="s">
        <v>41</v>
      </c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</row>
    <row r="16" spans="1:83" s="186" customFormat="1" ht="44.25" customHeight="1" x14ac:dyDescent="0.25">
      <c r="A16" s="179">
        <v>9</v>
      </c>
      <c r="B16" s="2" t="s">
        <v>66</v>
      </c>
      <c r="C16" s="2" t="s">
        <v>55</v>
      </c>
      <c r="D16" s="27">
        <v>10</v>
      </c>
      <c r="E16" s="148"/>
      <c r="F16" s="148"/>
      <c r="G16" s="148"/>
      <c r="H16" s="148"/>
      <c r="I16" s="148">
        <v>1</v>
      </c>
      <c r="J16" s="148"/>
      <c r="K16" s="6"/>
      <c r="L16" s="148"/>
      <c r="M16" s="183"/>
      <c r="N16" s="184"/>
      <c r="O16" s="145"/>
      <c r="P16" s="145" t="s">
        <v>41</v>
      </c>
      <c r="Q16" s="145"/>
      <c r="R16" s="145" t="s">
        <v>41</v>
      </c>
      <c r="S16" s="145" t="s">
        <v>41</v>
      </c>
      <c r="T16" s="145" t="s">
        <v>41</v>
      </c>
      <c r="U16" s="145"/>
      <c r="V16" s="145"/>
      <c r="W16" s="145" t="s">
        <v>41</v>
      </c>
      <c r="X16" s="145" t="s">
        <v>41</v>
      </c>
      <c r="Y16" s="145" t="s">
        <v>41</v>
      </c>
      <c r="Z16" s="145"/>
      <c r="AA16" s="145" t="s">
        <v>41</v>
      </c>
      <c r="AB16" s="145" t="s">
        <v>41</v>
      </c>
      <c r="AC16" s="145"/>
      <c r="AD16" s="145" t="s">
        <v>41</v>
      </c>
      <c r="AE16" s="184" t="s">
        <v>41</v>
      </c>
      <c r="AF16" s="184"/>
      <c r="AG16" s="184"/>
      <c r="AH16" s="184"/>
      <c r="AI16" s="184"/>
      <c r="AJ16" s="184" t="s">
        <v>41</v>
      </c>
      <c r="AK16" s="184"/>
      <c r="AL16" s="184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</row>
    <row r="17" spans="1:83" s="182" customFormat="1" ht="36.75" customHeight="1" x14ac:dyDescent="0.25">
      <c r="A17" s="179">
        <v>10</v>
      </c>
      <c r="B17" s="2" t="s">
        <v>64</v>
      </c>
      <c r="C17" s="2" t="s">
        <v>55</v>
      </c>
      <c r="D17" s="27">
        <v>480</v>
      </c>
      <c r="E17" s="148"/>
      <c r="F17" s="148"/>
      <c r="G17" s="148"/>
      <c r="H17" s="148"/>
      <c r="I17" s="148"/>
      <c r="J17" s="148"/>
      <c r="K17" s="6"/>
      <c r="L17" s="148"/>
      <c r="M17" s="148"/>
      <c r="N17" s="180"/>
      <c r="O17" s="180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81"/>
      <c r="AF17" s="181"/>
      <c r="AG17" s="181"/>
      <c r="AH17" s="181" t="s">
        <v>41</v>
      </c>
      <c r="AI17" s="181"/>
      <c r="AJ17" s="181"/>
      <c r="AK17" s="181"/>
      <c r="AL17" s="181" t="s">
        <v>41</v>
      </c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</row>
    <row r="18" spans="1:83" s="182" customFormat="1" ht="42.75" customHeight="1" x14ac:dyDescent="0.25">
      <c r="A18" s="179">
        <v>11</v>
      </c>
      <c r="B18" s="213" t="s">
        <v>108</v>
      </c>
      <c r="C18" s="188" t="s">
        <v>55</v>
      </c>
      <c r="D18" s="232">
        <v>45</v>
      </c>
      <c r="E18" s="217"/>
      <c r="F18" s="217"/>
      <c r="G18" s="217"/>
      <c r="H18" s="217">
        <v>1</v>
      </c>
      <c r="I18" s="217"/>
      <c r="J18" s="217"/>
      <c r="K18" s="231"/>
      <c r="L18" s="217"/>
      <c r="M18" s="217"/>
      <c r="N18" s="301"/>
      <c r="O18" s="301"/>
      <c r="P18" s="231" t="s">
        <v>41</v>
      </c>
      <c r="Q18" s="231"/>
      <c r="R18" s="231"/>
      <c r="S18" s="231"/>
      <c r="T18" s="231"/>
      <c r="U18" s="231"/>
      <c r="V18" s="231" t="s">
        <v>41</v>
      </c>
      <c r="W18" s="231" t="s">
        <v>41</v>
      </c>
      <c r="X18" s="231" t="s">
        <v>41</v>
      </c>
      <c r="Y18" s="231" t="s">
        <v>41</v>
      </c>
      <c r="Z18" s="231"/>
      <c r="AA18" s="231" t="s">
        <v>41</v>
      </c>
      <c r="AB18" s="231" t="s">
        <v>41</v>
      </c>
      <c r="AC18" s="231"/>
      <c r="AD18" s="231" t="s">
        <v>41</v>
      </c>
      <c r="AE18" s="301"/>
      <c r="AF18" s="301" t="s">
        <v>41</v>
      </c>
      <c r="AG18" s="301"/>
      <c r="AH18" s="301"/>
      <c r="AI18" s="301"/>
      <c r="AJ18" s="301"/>
      <c r="AK18" s="301"/>
      <c r="AL18" s="301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</row>
    <row r="19" spans="1:83" s="182" customFormat="1" ht="33" customHeight="1" x14ac:dyDescent="0.25">
      <c r="A19" s="179">
        <v>12</v>
      </c>
      <c r="B19" s="213" t="s">
        <v>68</v>
      </c>
      <c r="C19" s="188" t="s">
        <v>55</v>
      </c>
      <c r="D19" s="232">
        <v>30</v>
      </c>
      <c r="E19" s="217"/>
      <c r="F19" s="217"/>
      <c r="G19" s="217"/>
      <c r="H19" s="217">
        <v>1</v>
      </c>
      <c r="I19" s="217"/>
      <c r="J19" s="217"/>
      <c r="K19" s="231"/>
      <c r="L19" s="217"/>
      <c r="M19" s="217"/>
      <c r="N19" s="301"/>
      <c r="O19" s="301">
        <v>1</v>
      </c>
      <c r="P19" s="231"/>
      <c r="Q19" s="231"/>
      <c r="R19" s="231"/>
      <c r="S19" s="231"/>
      <c r="T19" s="231"/>
      <c r="U19" s="231"/>
      <c r="V19" s="231" t="s">
        <v>41</v>
      </c>
      <c r="W19" s="231" t="s">
        <v>41</v>
      </c>
      <c r="X19" s="231" t="s">
        <v>41</v>
      </c>
      <c r="Y19" s="231" t="s">
        <v>41</v>
      </c>
      <c r="Z19" s="231"/>
      <c r="AA19" s="231" t="s">
        <v>41</v>
      </c>
      <c r="AB19" s="231" t="s">
        <v>41</v>
      </c>
      <c r="AC19" s="231"/>
      <c r="AD19" s="231"/>
      <c r="AE19" s="301" t="s">
        <v>41</v>
      </c>
      <c r="AF19" s="301"/>
      <c r="AG19" s="301"/>
      <c r="AH19" s="301"/>
      <c r="AI19" s="301"/>
      <c r="AJ19" s="301" t="s">
        <v>41</v>
      </c>
      <c r="AK19" s="301"/>
      <c r="AL19" s="301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</row>
    <row r="20" spans="1:83" s="182" customFormat="1" ht="39" customHeight="1" x14ac:dyDescent="0.25">
      <c r="A20" s="179">
        <v>13</v>
      </c>
      <c r="B20" s="188" t="s">
        <v>67</v>
      </c>
      <c r="C20" s="188" t="s">
        <v>55</v>
      </c>
      <c r="D20" s="232">
        <f>2400+720</f>
        <v>3120</v>
      </c>
      <c r="E20" s="232"/>
      <c r="F20" s="232"/>
      <c r="G20" s="232"/>
      <c r="H20" s="232"/>
      <c r="I20" s="232"/>
      <c r="J20" s="232"/>
      <c r="K20" s="231"/>
      <c r="L20" s="217"/>
      <c r="M20" s="217"/>
      <c r="N20" s="301"/>
      <c r="O20" s="30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301"/>
      <c r="AF20" s="301"/>
      <c r="AG20" s="301"/>
      <c r="AH20" s="301" t="s">
        <v>41</v>
      </c>
      <c r="AI20" s="301"/>
      <c r="AJ20" s="301"/>
      <c r="AK20" s="301"/>
      <c r="AL20" s="301" t="s">
        <v>41</v>
      </c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</row>
    <row r="21" spans="1:83" s="182" customFormat="1" ht="31.5" x14ac:dyDescent="0.25">
      <c r="A21" s="179">
        <v>14</v>
      </c>
      <c r="B21" s="188" t="s">
        <v>75</v>
      </c>
      <c r="C21" s="188" t="s">
        <v>55</v>
      </c>
      <c r="D21" s="189">
        <v>180</v>
      </c>
      <c r="E21" s="228"/>
      <c r="F21" s="217"/>
      <c r="G21" s="217"/>
      <c r="H21" s="217"/>
      <c r="I21" s="217"/>
      <c r="J21" s="217"/>
      <c r="K21" s="301"/>
      <c r="L21" s="217"/>
      <c r="M21" s="217"/>
      <c r="N21" s="301"/>
      <c r="O21" s="30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301"/>
      <c r="AF21" s="301"/>
      <c r="AG21" s="301"/>
      <c r="AH21" s="301" t="s">
        <v>41</v>
      </c>
      <c r="AI21" s="301"/>
      <c r="AJ21" s="301"/>
      <c r="AK21" s="301"/>
      <c r="AL21" s="301" t="s">
        <v>41</v>
      </c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</row>
    <row r="22" spans="1:83" s="182" customFormat="1" ht="57.75" customHeight="1" x14ac:dyDescent="0.25">
      <c r="A22" s="179">
        <v>15</v>
      </c>
      <c r="B22" s="226" t="s">
        <v>78</v>
      </c>
      <c r="C22" s="188" t="s">
        <v>55</v>
      </c>
      <c r="D22" s="189">
        <v>300</v>
      </c>
      <c r="E22" s="228"/>
      <c r="F22" s="217"/>
      <c r="G22" s="217"/>
      <c r="H22" s="217">
        <v>1</v>
      </c>
      <c r="I22" s="217"/>
      <c r="J22" s="217"/>
      <c r="K22" s="301"/>
      <c r="L22" s="217"/>
      <c r="M22" s="217"/>
      <c r="N22" s="301"/>
      <c r="O22" s="301"/>
      <c r="P22" s="231" t="s">
        <v>41</v>
      </c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301"/>
      <c r="AF22" s="301" t="s">
        <v>41</v>
      </c>
      <c r="AG22" s="301"/>
      <c r="AH22" s="301"/>
      <c r="AI22" s="301"/>
      <c r="AJ22" s="301"/>
      <c r="AK22" s="301" t="s">
        <v>41</v>
      </c>
      <c r="AL22" s="301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  <c r="BR22" s="166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6"/>
    </row>
    <row r="23" spans="1:83" s="182" customFormat="1" ht="41.25" customHeight="1" x14ac:dyDescent="0.25">
      <c r="A23" s="179">
        <v>16</v>
      </c>
      <c r="B23" s="188" t="s">
        <v>77</v>
      </c>
      <c r="C23" s="188" t="s">
        <v>55</v>
      </c>
      <c r="D23" s="189">
        <v>40</v>
      </c>
      <c r="E23" s="228"/>
      <c r="F23" s="217"/>
      <c r="G23" s="217"/>
      <c r="H23" s="217">
        <v>1</v>
      </c>
      <c r="I23" s="217"/>
      <c r="J23" s="217"/>
      <c r="K23" s="301">
        <v>4</v>
      </c>
      <c r="L23" s="217"/>
      <c r="M23" s="217"/>
      <c r="N23" s="301"/>
      <c r="O23" s="301"/>
      <c r="P23" s="231" t="s">
        <v>41</v>
      </c>
      <c r="Q23" s="231"/>
      <c r="R23" s="231" t="s">
        <v>41</v>
      </c>
      <c r="S23" s="231" t="s">
        <v>41</v>
      </c>
      <c r="T23" s="231" t="s">
        <v>41</v>
      </c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301" t="s">
        <v>41</v>
      </c>
      <c r="AF23" s="301"/>
      <c r="AG23" s="301"/>
      <c r="AH23" s="301"/>
      <c r="AI23" s="301"/>
      <c r="AJ23" s="301" t="s">
        <v>41</v>
      </c>
      <c r="AK23" s="301"/>
      <c r="AL23" s="301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</row>
    <row r="24" spans="1:83" s="182" customFormat="1" ht="31.5" x14ac:dyDescent="0.25">
      <c r="A24" s="179">
        <v>17</v>
      </c>
      <c r="B24" s="188" t="s">
        <v>178</v>
      </c>
      <c r="C24" s="188" t="s">
        <v>55</v>
      </c>
      <c r="D24" s="189">
        <v>180</v>
      </c>
      <c r="E24" s="228"/>
      <c r="F24" s="217"/>
      <c r="G24" s="217"/>
      <c r="H24" s="217"/>
      <c r="I24" s="217"/>
      <c r="J24" s="217"/>
      <c r="K24" s="301"/>
      <c r="L24" s="217"/>
      <c r="M24" s="217"/>
      <c r="N24" s="301"/>
      <c r="O24" s="30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301"/>
      <c r="AF24" s="301"/>
      <c r="AG24" s="301"/>
      <c r="AH24" s="301" t="s">
        <v>41</v>
      </c>
      <c r="AI24" s="301"/>
      <c r="AJ24" s="301"/>
      <c r="AK24" s="301"/>
      <c r="AL24" s="301" t="s">
        <v>41</v>
      </c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</row>
    <row r="25" spans="1:83" s="182" customFormat="1" ht="41.25" customHeight="1" x14ac:dyDescent="0.25">
      <c r="A25" s="179">
        <v>18</v>
      </c>
      <c r="B25" s="188" t="s">
        <v>179</v>
      </c>
      <c r="C25" s="188" t="s">
        <v>55</v>
      </c>
      <c r="D25" s="189">
        <v>240</v>
      </c>
      <c r="E25" s="228"/>
      <c r="F25" s="217"/>
      <c r="G25" s="217"/>
      <c r="H25" s="217">
        <v>1</v>
      </c>
      <c r="I25" s="217"/>
      <c r="J25" s="217"/>
      <c r="K25" s="217">
        <v>6</v>
      </c>
      <c r="L25" s="217"/>
      <c r="M25" s="217"/>
      <c r="N25" s="301"/>
      <c r="O25" s="301"/>
      <c r="P25" s="231" t="s">
        <v>41</v>
      </c>
      <c r="Q25" s="231"/>
      <c r="R25" s="231" t="s">
        <v>41</v>
      </c>
      <c r="S25" s="231" t="s">
        <v>41</v>
      </c>
      <c r="T25" s="231" t="s">
        <v>41</v>
      </c>
      <c r="U25" s="231" t="s">
        <v>41</v>
      </c>
      <c r="V25" s="231" t="s">
        <v>41</v>
      </c>
      <c r="W25" s="231" t="s">
        <v>41</v>
      </c>
      <c r="X25" s="231" t="s">
        <v>41</v>
      </c>
      <c r="Y25" s="231" t="s">
        <v>41</v>
      </c>
      <c r="Z25" s="231" t="s">
        <v>41</v>
      </c>
      <c r="AA25" s="231" t="s">
        <v>41</v>
      </c>
      <c r="AB25" s="231" t="s">
        <v>41</v>
      </c>
      <c r="AC25" s="231"/>
      <c r="AD25" s="231" t="s">
        <v>41</v>
      </c>
      <c r="AE25" s="301" t="s">
        <v>41</v>
      </c>
      <c r="AF25" s="301"/>
      <c r="AG25" s="301"/>
      <c r="AH25" s="301"/>
      <c r="AI25" s="301"/>
      <c r="AJ25" s="301" t="s">
        <v>41</v>
      </c>
      <c r="AK25" s="301"/>
      <c r="AL25" s="301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</row>
    <row r="26" spans="1:83" s="182" customFormat="1" ht="40.5" customHeight="1" x14ac:dyDescent="0.25">
      <c r="A26" s="179">
        <v>19</v>
      </c>
      <c r="B26" s="188" t="s">
        <v>64</v>
      </c>
      <c r="C26" s="188" t="s">
        <v>55</v>
      </c>
      <c r="D26" s="189">
        <v>480</v>
      </c>
      <c r="E26" s="228"/>
      <c r="F26" s="217"/>
      <c r="G26" s="217"/>
      <c r="H26" s="217"/>
      <c r="I26" s="217"/>
      <c r="J26" s="217"/>
      <c r="K26" s="217"/>
      <c r="L26" s="217"/>
      <c r="M26" s="301"/>
      <c r="N26" s="30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301"/>
      <c r="AF26" s="301"/>
      <c r="AG26" s="301"/>
      <c r="AH26" s="301" t="s">
        <v>41</v>
      </c>
      <c r="AI26" s="301"/>
      <c r="AJ26" s="301"/>
      <c r="AK26" s="301"/>
      <c r="AL26" s="301" t="s">
        <v>41</v>
      </c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</row>
    <row r="27" spans="1:83" s="182" customFormat="1" ht="35.25" customHeight="1" x14ac:dyDescent="0.25">
      <c r="A27" s="179">
        <v>20</v>
      </c>
      <c r="B27" s="188" t="s">
        <v>180</v>
      </c>
      <c r="C27" s="188" t="s">
        <v>55</v>
      </c>
      <c r="D27" s="189">
        <v>20</v>
      </c>
      <c r="E27" s="228"/>
      <c r="F27" s="217"/>
      <c r="G27" s="217"/>
      <c r="H27" s="217"/>
      <c r="I27" s="217">
        <v>1</v>
      </c>
      <c r="J27" s="217"/>
      <c r="K27" s="217"/>
      <c r="L27" s="217"/>
      <c r="M27" s="301"/>
      <c r="N27" s="301"/>
      <c r="O27" s="231"/>
      <c r="P27" s="231"/>
      <c r="Q27" s="231"/>
      <c r="R27" s="231"/>
      <c r="S27" s="231"/>
      <c r="T27" s="231"/>
      <c r="U27" s="231"/>
      <c r="V27" s="231"/>
      <c r="W27" s="231" t="s">
        <v>41</v>
      </c>
      <c r="X27" s="231" t="s">
        <v>41</v>
      </c>
      <c r="Y27" s="231" t="s">
        <v>41</v>
      </c>
      <c r="Z27" s="231"/>
      <c r="AA27" s="231" t="s">
        <v>41</v>
      </c>
      <c r="AB27" s="231" t="s">
        <v>41</v>
      </c>
      <c r="AC27" s="231"/>
      <c r="AD27" s="231" t="s">
        <v>41</v>
      </c>
      <c r="AE27" s="301"/>
      <c r="AF27" s="301" t="s">
        <v>41</v>
      </c>
      <c r="AG27" s="301"/>
      <c r="AH27" s="301"/>
      <c r="AI27" s="301"/>
      <c r="AJ27" s="301"/>
      <c r="AK27" s="301" t="s">
        <v>41</v>
      </c>
      <c r="AL27" s="301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</row>
    <row r="28" spans="1:83" s="186" customFormat="1" ht="50.25" customHeight="1" x14ac:dyDescent="0.25">
      <c r="A28" s="179">
        <v>21</v>
      </c>
      <c r="B28" s="188" t="s">
        <v>64</v>
      </c>
      <c r="C28" s="188" t="s">
        <v>54</v>
      </c>
      <c r="D28" s="321">
        <v>480</v>
      </c>
      <c r="E28" s="228"/>
      <c r="F28" s="217"/>
      <c r="G28" s="217"/>
      <c r="H28" s="217"/>
      <c r="I28" s="217"/>
      <c r="J28" s="217"/>
      <c r="K28" s="217"/>
      <c r="L28" s="217"/>
      <c r="M28" s="300"/>
      <c r="N28" s="300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300"/>
      <c r="AF28" s="300"/>
      <c r="AG28" s="300"/>
      <c r="AH28" s="300" t="s">
        <v>41</v>
      </c>
      <c r="AI28" s="300"/>
      <c r="AJ28" s="300"/>
      <c r="AK28" s="300"/>
      <c r="AL28" s="300" t="s">
        <v>41</v>
      </c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</row>
    <row r="29" spans="1:83" s="186" customFormat="1" ht="52.5" customHeight="1" x14ac:dyDescent="0.25">
      <c r="A29" s="179">
        <v>22</v>
      </c>
      <c r="B29" s="188" t="s">
        <v>133</v>
      </c>
      <c r="C29" s="188" t="s">
        <v>54</v>
      </c>
      <c r="D29" s="321">
        <v>20</v>
      </c>
      <c r="E29" s="228"/>
      <c r="F29" s="217"/>
      <c r="G29" s="217"/>
      <c r="H29" s="217"/>
      <c r="I29" s="217"/>
      <c r="J29" s="217">
        <v>1</v>
      </c>
      <c r="K29" s="217"/>
      <c r="L29" s="217"/>
      <c r="M29" s="300"/>
      <c r="N29" s="300"/>
      <c r="O29" s="231"/>
      <c r="P29" s="231"/>
      <c r="Q29" s="231"/>
      <c r="R29" s="231"/>
      <c r="S29" s="231"/>
      <c r="T29" s="231"/>
      <c r="U29" s="231"/>
      <c r="V29" s="231"/>
      <c r="W29" s="231" t="s">
        <v>41</v>
      </c>
      <c r="X29" s="231" t="s">
        <v>41</v>
      </c>
      <c r="Y29" s="231" t="s">
        <v>41</v>
      </c>
      <c r="Z29" s="231"/>
      <c r="AA29" s="231" t="s">
        <v>41</v>
      </c>
      <c r="AB29" s="231" t="s">
        <v>41</v>
      </c>
      <c r="AC29" s="231"/>
      <c r="AD29" s="231" t="s">
        <v>41</v>
      </c>
      <c r="AE29" s="300"/>
      <c r="AF29" s="300" t="s">
        <v>41</v>
      </c>
      <c r="AG29" s="300"/>
      <c r="AH29" s="300"/>
      <c r="AI29" s="300"/>
      <c r="AJ29" s="300"/>
      <c r="AK29" s="300" t="s">
        <v>41</v>
      </c>
      <c r="AL29" s="300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</row>
    <row r="30" spans="1:83" s="182" customFormat="1" ht="35.25" customHeight="1" x14ac:dyDescent="0.25">
      <c r="A30" s="179">
        <v>23</v>
      </c>
      <c r="B30" s="188" t="s">
        <v>181</v>
      </c>
      <c r="C30" s="188" t="s">
        <v>54</v>
      </c>
      <c r="D30" s="189">
        <v>5</v>
      </c>
      <c r="E30" s="228"/>
      <c r="F30" s="217"/>
      <c r="G30" s="217"/>
      <c r="H30" s="217"/>
      <c r="I30" s="217"/>
      <c r="J30" s="217">
        <v>1</v>
      </c>
      <c r="K30" s="217"/>
      <c r="L30" s="217"/>
      <c r="M30" s="301"/>
      <c r="N30" s="301"/>
      <c r="O30" s="301"/>
      <c r="P30" s="301" t="s">
        <v>41</v>
      </c>
      <c r="Q30" s="301"/>
      <c r="R30" s="301" t="s">
        <v>41</v>
      </c>
      <c r="S30" s="301" t="s">
        <v>41</v>
      </c>
      <c r="T30" s="301" t="s">
        <v>41</v>
      </c>
      <c r="U30" s="301"/>
      <c r="V30" s="301"/>
      <c r="W30" s="301"/>
      <c r="X30" s="301" t="s">
        <v>41</v>
      </c>
      <c r="Y30" s="301" t="s">
        <v>41</v>
      </c>
      <c r="Z30" s="301"/>
      <c r="AA30" s="301"/>
      <c r="AB30" s="301" t="s">
        <v>41</v>
      </c>
      <c r="AC30" s="301"/>
      <c r="AD30" s="301"/>
      <c r="AE30" s="301" t="s">
        <v>41</v>
      </c>
      <c r="AF30" s="301"/>
      <c r="AG30" s="301"/>
      <c r="AH30" s="301"/>
      <c r="AI30" s="301"/>
      <c r="AJ30" s="301" t="s">
        <v>41</v>
      </c>
      <c r="AK30" s="301"/>
      <c r="AL30" s="301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</row>
    <row r="31" spans="1:83" s="182" customFormat="1" ht="66" customHeight="1" x14ac:dyDescent="0.25">
      <c r="A31" s="179">
        <v>24</v>
      </c>
      <c r="B31" s="188" t="s">
        <v>182</v>
      </c>
      <c r="C31" s="188" t="s">
        <v>54</v>
      </c>
      <c r="D31" s="189">
        <v>5</v>
      </c>
      <c r="E31" s="228"/>
      <c r="F31" s="217"/>
      <c r="G31" s="217">
        <v>1</v>
      </c>
      <c r="H31" s="217"/>
      <c r="I31" s="217"/>
      <c r="J31" s="217"/>
      <c r="K31" s="217">
        <v>1</v>
      </c>
      <c r="L31" s="217"/>
      <c r="M31" s="301"/>
      <c r="N31" s="301"/>
      <c r="O31" s="301"/>
      <c r="P31" s="231" t="s">
        <v>41</v>
      </c>
      <c r="Q31" s="231" t="s">
        <v>41</v>
      </c>
      <c r="R31" s="231"/>
      <c r="S31" s="231"/>
      <c r="T31" s="231"/>
      <c r="U31" s="231" t="s">
        <v>41</v>
      </c>
      <c r="V31" s="231" t="s">
        <v>41</v>
      </c>
      <c r="W31" s="231" t="s">
        <v>41</v>
      </c>
      <c r="X31" s="231" t="s">
        <v>41</v>
      </c>
      <c r="Y31" s="231" t="s">
        <v>41</v>
      </c>
      <c r="Z31" s="231" t="s">
        <v>41</v>
      </c>
      <c r="AA31" s="231" t="s">
        <v>41</v>
      </c>
      <c r="AB31" s="231" t="s">
        <v>41</v>
      </c>
      <c r="AC31" s="231"/>
      <c r="AD31" s="231" t="s">
        <v>41</v>
      </c>
      <c r="AE31" s="301" t="s">
        <v>41</v>
      </c>
      <c r="AF31" s="301"/>
      <c r="AG31" s="301"/>
      <c r="AH31" s="301"/>
      <c r="AI31" s="301"/>
      <c r="AJ31" s="301" t="s">
        <v>41</v>
      </c>
      <c r="AK31" s="301"/>
      <c r="AL31" s="301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</row>
    <row r="32" spans="1:83" s="182" customFormat="1" ht="44.25" customHeight="1" x14ac:dyDescent="0.25">
      <c r="A32" s="179">
        <v>25</v>
      </c>
      <c r="B32" s="188" t="s">
        <v>183</v>
      </c>
      <c r="C32" s="188" t="s">
        <v>54</v>
      </c>
      <c r="D32" s="189">
        <v>240</v>
      </c>
      <c r="E32" s="228"/>
      <c r="F32" s="217"/>
      <c r="G32" s="217"/>
      <c r="H32" s="217"/>
      <c r="I32" s="217"/>
      <c r="J32" s="217"/>
      <c r="K32" s="217"/>
      <c r="L32" s="217"/>
      <c r="M32" s="301"/>
      <c r="N32" s="301"/>
      <c r="O32" s="30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301"/>
      <c r="AF32" s="301"/>
      <c r="AG32" s="301"/>
      <c r="AH32" s="301" t="s">
        <v>41</v>
      </c>
      <c r="AI32" s="301"/>
      <c r="AJ32" s="301"/>
      <c r="AK32" s="301"/>
      <c r="AL32" s="301" t="s">
        <v>41</v>
      </c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</row>
    <row r="33" spans="1:82" s="182" customFormat="1" ht="51" customHeight="1" x14ac:dyDescent="0.25">
      <c r="A33" s="179">
        <v>26</v>
      </c>
      <c r="B33" s="188" t="s">
        <v>184</v>
      </c>
      <c r="C33" s="188" t="s">
        <v>54</v>
      </c>
      <c r="D33" s="189">
        <v>10</v>
      </c>
      <c r="E33" s="228"/>
      <c r="F33" s="217"/>
      <c r="G33" s="217">
        <v>1</v>
      </c>
      <c r="H33" s="217"/>
      <c r="I33" s="217"/>
      <c r="J33" s="217"/>
      <c r="K33" s="217"/>
      <c r="L33" s="217"/>
      <c r="M33" s="301"/>
      <c r="N33" s="301"/>
      <c r="O33" s="301"/>
      <c r="P33" s="231"/>
      <c r="Q33" s="231"/>
      <c r="R33" s="231"/>
      <c r="S33" s="231"/>
      <c r="T33" s="231"/>
      <c r="U33" s="231"/>
      <c r="V33" s="231"/>
      <c r="W33" s="231"/>
      <c r="X33" s="231" t="s">
        <v>41</v>
      </c>
      <c r="Y33" s="231"/>
      <c r="Z33" s="231"/>
      <c r="AA33" s="231"/>
      <c r="AB33" s="231"/>
      <c r="AC33" s="231"/>
      <c r="AD33" s="231"/>
      <c r="AE33" s="301"/>
      <c r="AF33" s="301"/>
      <c r="AG33" s="301" t="s">
        <v>41</v>
      </c>
      <c r="AH33" s="301"/>
      <c r="AI33" s="301"/>
      <c r="AJ33" s="301" t="s">
        <v>41</v>
      </c>
      <c r="AK33" s="301"/>
      <c r="AL33" s="301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</row>
    <row r="34" spans="1:82" s="182" customFormat="1" ht="44.25" customHeight="1" x14ac:dyDescent="0.25">
      <c r="A34" s="179">
        <v>27</v>
      </c>
      <c r="B34" s="188" t="s">
        <v>185</v>
      </c>
      <c r="C34" s="188" t="s">
        <v>37</v>
      </c>
      <c r="D34" s="232">
        <v>5</v>
      </c>
      <c r="E34" s="278">
        <v>1</v>
      </c>
      <c r="F34" s="278"/>
      <c r="G34" s="217"/>
      <c r="H34" s="217"/>
      <c r="I34" s="217"/>
      <c r="J34" s="217"/>
      <c r="K34" s="301"/>
      <c r="L34" s="217"/>
      <c r="M34" s="217"/>
      <c r="N34" s="301"/>
      <c r="O34" s="301"/>
      <c r="P34" s="301" t="s">
        <v>41</v>
      </c>
      <c r="Q34" s="301" t="s">
        <v>41</v>
      </c>
      <c r="R34" s="301" t="s">
        <v>41</v>
      </c>
      <c r="S34" s="301" t="s">
        <v>41</v>
      </c>
      <c r="T34" s="301" t="s">
        <v>41</v>
      </c>
      <c r="U34" s="301"/>
      <c r="V34" s="301" t="s">
        <v>41</v>
      </c>
      <c r="W34" s="301" t="s">
        <v>41</v>
      </c>
      <c r="X34" s="301" t="s">
        <v>41</v>
      </c>
      <c r="Y34" s="301" t="s">
        <v>41</v>
      </c>
      <c r="Z34" s="301"/>
      <c r="AA34" s="301" t="s">
        <v>41</v>
      </c>
      <c r="AB34" s="301" t="s">
        <v>41</v>
      </c>
      <c r="AC34" s="301"/>
      <c r="AD34" s="301" t="s">
        <v>41</v>
      </c>
      <c r="AE34" s="301" t="s">
        <v>41</v>
      </c>
      <c r="AF34" s="301"/>
      <c r="AG34" s="301"/>
      <c r="AH34" s="301"/>
      <c r="AI34" s="301"/>
      <c r="AJ34" s="301" t="s">
        <v>41</v>
      </c>
      <c r="AK34" s="301"/>
      <c r="AL34" s="301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</row>
    <row r="35" spans="1:82" s="182" customFormat="1" ht="31.5" x14ac:dyDescent="0.25">
      <c r="A35" s="179">
        <v>28</v>
      </c>
      <c r="B35" s="188" t="s">
        <v>186</v>
      </c>
      <c r="C35" s="188" t="s">
        <v>37</v>
      </c>
      <c r="D35" s="232">
        <v>15</v>
      </c>
      <c r="E35" s="278">
        <v>1</v>
      </c>
      <c r="F35" s="278"/>
      <c r="G35" s="217"/>
      <c r="H35" s="217"/>
      <c r="I35" s="217"/>
      <c r="J35" s="217"/>
      <c r="K35" s="301">
        <v>2</v>
      </c>
      <c r="L35" s="217"/>
      <c r="M35" s="217"/>
      <c r="N35" s="301"/>
      <c r="O35" s="301"/>
      <c r="P35" s="301"/>
      <c r="Q35" s="301"/>
      <c r="R35" s="301"/>
      <c r="S35" s="301"/>
      <c r="T35" s="301"/>
      <c r="U35" s="301" t="s">
        <v>41</v>
      </c>
      <c r="V35" s="301" t="s">
        <v>41</v>
      </c>
      <c r="W35" s="301" t="s">
        <v>41</v>
      </c>
      <c r="X35" s="301" t="s">
        <v>41</v>
      </c>
      <c r="Y35" s="301" t="s">
        <v>41</v>
      </c>
      <c r="Z35" s="301" t="s">
        <v>41</v>
      </c>
      <c r="AA35" s="301" t="s">
        <v>41</v>
      </c>
      <c r="AB35" s="301" t="s">
        <v>41</v>
      </c>
      <c r="AC35" s="301"/>
      <c r="AD35" s="301" t="s">
        <v>41</v>
      </c>
      <c r="AE35" s="301" t="s">
        <v>41</v>
      </c>
      <c r="AF35" s="301"/>
      <c r="AG35" s="301"/>
      <c r="AH35" s="301"/>
      <c r="AI35" s="301"/>
      <c r="AJ35" s="301" t="s">
        <v>41</v>
      </c>
      <c r="AK35" s="301"/>
      <c r="AL35" s="301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</row>
    <row r="36" spans="1:82" s="182" customFormat="1" ht="31.5" x14ac:dyDescent="0.25">
      <c r="A36" s="179">
        <v>29</v>
      </c>
      <c r="B36" s="188" t="s">
        <v>131</v>
      </c>
      <c r="C36" s="188" t="s">
        <v>37</v>
      </c>
      <c r="D36" s="232">
        <v>5</v>
      </c>
      <c r="E36" s="278">
        <v>1</v>
      </c>
      <c r="F36" s="278"/>
      <c r="G36" s="217"/>
      <c r="H36" s="217"/>
      <c r="I36" s="217"/>
      <c r="J36" s="217"/>
      <c r="K36" s="301"/>
      <c r="L36" s="217"/>
      <c r="M36" s="217">
        <v>1</v>
      </c>
      <c r="N36" s="301">
        <v>1</v>
      </c>
      <c r="O36" s="301"/>
      <c r="P36" s="301" t="s">
        <v>41</v>
      </c>
      <c r="Q36" s="301" t="s">
        <v>41</v>
      </c>
      <c r="R36" s="301"/>
      <c r="S36" s="301"/>
      <c r="T36" s="301"/>
      <c r="U36" s="301"/>
      <c r="V36" s="301" t="s">
        <v>41</v>
      </c>
      <c r="W36" s="301" t="s">
        <v>41</v>
      </c>
      <c r="X36" s="301" t="s">
        <v>41</v>
      </c>
      <c r="Y36" s="301" t="s">
        <v>41</v>
      </c>
      <c r="Z36" s="301"/>
      <c r="AA36" s="301" t="s">
        <v>41</v>
      </c>
      <c r="AB36" s="301" t="s">
        <v>41</v>
      </c>
      <c r="AC36" s="301" t="s">
        <v>41</v>
      </c>
      <c r="AD36" s="301" t="s">
        <v>41</v>
      </c>
      <c r="AE36" s="301" t="s">
        <v>41</v>
      </c>
      <c r="AF36" s="301"/>
      <c r="AG36" s="301"/>
      <c r="AH36" s="301"/>
      <c r="AI36" s="301"/>
      <c r="AJ36" s="301" t="s">
        <v>41</v>
      </c>
      <c r="AK36" s="301"/>
      <c r="AL36" s="301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</row>
    <row r="37" spans="1:82" s="182" customFormat="1" ht="31.5" x14ac:dyDescent="0.25">
      <c r="A37" s="179">
        <v>30</v>
      </c>
      <c r="B37" s="188" t="s">
        <v>114</v>
      </c>
      <c r="C37" s="188" t="s">
        <v>37</v>
      </c>
      <c r="D37" s="232">
        <f>960-720</f>
        <v>240</v>
      </c>
      <c r="E37" s="281"/>
      <c r="F37" s="278"/>
      <c r="G37" s="217"/>
      <c r="H37" s="217"/>
      <c r="I37" s="217"/>
      <c r="J37" s="217"/>
      <c r="K37" s="301"/>
      <c r="L37" s="217"/>
      <c r="M37" s="217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 t="s">
        <v>41</v>
      </c>
      <c r="AI37" s="301"/>
      <c r="AJ37" s="301"/>
      <c r="AK37" s="301"/>
      <c r="AL37" s="301" t="s">
        <v>41</v>
      </c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</row>
    <row r="38" spans="1:82" s="193" customFormat="1" x14ac:dyDescent="0.25">
      <c r="A38" s="426" t="s">
        <v>33</v>
      </c>
      <c r="B38" s="427"/>
      <c r="C38" s="428"/>
      <c r="D38" s="190">
        <f t="shared" ref="D38:O38" si="0">SUM(D8:D37)</f>
        <v>7380</v>
      </c>
      <c r="E38" s="190">
        <f t="shared" si="0"/>
        <v>7</v>
      </c>
      <c r="F38" s="190">
        <f t="shared" si="0"/>
        <v>1</v>
      </c>
      <c r="G38" s="190">
        <f t="shared" si="0"/>
        <v>3</v>
      </c>
      <c r="H38" s="190">
        <f t="shared" si="0"/>
        <v>5</v>
      </c>
      <c r="I38" s="190">
        <f t="shared" si="0"/>
        <v>2</v>
      </c>
      <c r="J38" s="190">
        <f t="shared" si="0"/>
        <v>2</v>
      </c>
      <c r="K38" s="190">
        <f t="shared" si="0"/>
        <v>16</v>
      </c>
      <c r="L38" s="190">
        <f t="shared" si="0"/>
        <v>0</v>
      </c>
      <c r="M38" s="190">
        <f t="shared" si="0"/>
        <v>1</v>
      </c>
      <c r="N38" s="190">
        <f t="shared" si="0"/>
        <v>1</v>
      </c>
      <c r="O38" s="190">
        <f t="shared" si="0"/>
        <v>2</v>
      </c>
      <c r="P38" s="191">
        <f>+COUNTA(P8:P37)</f>
        <v>13</v>
      </c>
      <c r="Q38" s="191">
        <f>+COUNTA(Q8:Q37)</f>
        <v>6</v>
      </c>
      <c r="R38" s="191">
        <f t="shared" ref="R38:AL38" si="1">+COUNTA(R8:R37)</f>
        <v>7</v>
      </c>
      <c r="S38" s="191">
        <f t="shared" si="1"/>
        <v>7</v>
      </c>
      <c r="T38" s="191">
        <f t="shared" si="1"/>
        <v>7</v>
      </c>
      <c r="U38" s="191">
        <f t="shared" si="1"/>
        <v>5</v>
      </c>
      <c r="V38" s="191">
        <f t="shared" si="1"/>
        <v>10</v>
      </c>
      <c r="W38" s="191">
        <f t="shared" si="1"/>
        <v>13</v>
      </c>
      <c r="X38" s="191">
        <f t="shared" si="1"/>
        <v>17</v>
      </c>
      <c r="Y38" s="191">
        <f t="shared" si="1"/>
        <v>16</v>
      </c>
      <c r="Z38" s="191">
        <f t="shared" si="1"/>
        <v>5</v>
      </c>
      <c r="AA38" s="191">
        <f t="shared" si="1"/>
        <v>13</v>
      </c>
      <c r="AB38" s="191">
        <f t="shared" si="1"/>
        <v>16</v>
      </c>
      <c r="AC38" s="191">
        <f t="shared" si="1"/>
        <v>1</v>
      </c>
      <c r="AD38" s="191">
        <f t="shared" si="1"/>
        <v>12</v>
      </c>
      <c r="AE38" s="191">
        <f t="shared" si="1"/>
        <v>13</v>
      </c>
      <c r="AF38" s="191">
        <f t="shared" si="1"/>
        <v>5</v>
      </c>
      <c r="AG38" s="191">
        <f t="shared" si="1"/>
        <v>2</v>
      </c>
      <c r="AH38" s="191">
        <f t="shared" si="1"/>
        <v>10</v>
      </c>
      <c r="AI38" s="191">
        <f t="shared" si="1"/>
        <v>0</v>
      </c>
      <c r="AJ38" s="191">
        <f t="shared" si="1"/>
        <v>15</v>
      </c>
      <c r="AK38" s="191">
        <f t="shared" si="1"/>
        <v>4</v>
      </c>
      <c r="AL38" s="191">
        <f t="shared" si="1"/>
        <v>10</v>
      </c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</row>
    <row r="39" spans="1:82" x14ac:dyDescent="0.25">
      <c r="AI39" s="195"/>
      <c r="AL39" s="196"/>
    </row>
    <row r="40" spans="1:82" x14ac:dyDescent="0.25">
      <c r="B40" s="197"/>
      <c r="C40" s="198" t="s">
        <v>34</v>
      </c>
      <c r="D40" s="191">
        <f>ROUNDUP((D38/60/8),0)</f>
        <v>16</v>
      </c>
      <c r="E40" s="195"/>
    </row>
    <row r="41" spans="1:82" s="167" customFormat="1" x14ac:dyDescent="0.25">
      <c r="A41" s="166"/>
      <c r="B41" s="166"/>
      <c r="C41" s="193"/>
      <c r="D41" s="199"/>
      <c r="E41" s="195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</row>
    <row r="43" spans="1:82" s="167" customFormat="1" x14ac:dyDescent="0.25">
      <c r="A43" s="166"/>
      <c r="B43" s="166"/>
      <c r="C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</row>
  </sheetData>
  <mergeCells count="27">
    <mergeCell ref="AH5:AH6"/>
    <mergeCell ref="A1:AL1"/>
    <mergeCell ref="A2:AL2"/>
    <mergeCell ref="A4:A7"/>
    <mergeCell ref="B4:B7"/>
    <mergeCell ref="C4:C7"/>
    <mergeCell ref="D4:D7"/>
    <mergeCell ref="E4:O4"/>
    <mergeCell ref="P4:AD4"/>
    <mergeCell ref="AE4:AI4"/>
    <mergeCell ref="AJ4:AL4"/>
    <mergeCell ref="A38:C38"/>
    <mergeCell ref="AI5:AI6"/>
    <mergeCell ref="AJ5:AJ7"/>
    <mergeCell ref="AK5:AK7"/>
    <mergeCell ref="AL5:AL7"/>
    <mergeCell ref="E6:J6"/>
    <mergeCell ref="K6:M6"/>
    <mergeCell ref="N6:O6"/>
    <mergeCell ref="P6:U6"/>
    <mergeCell ref="W6:AA6"/>
    <mergeCell ref="AB6:AD6"/>
    <mergeCell ref="E5:O5"/>
    <mergeCell ref="P5:AD5"/>
    <mergeCell ref="AE5:AE6"/>
    <mergeCell ref="AF5:AF6"/>
    <mergeCell ref="AG5:AG6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36</vt:i4>
      </vt:variant>
    </vt:vector>
  </HeadingPairs>
  <TitlesOfParts>
    <vt:vector size="36" baseType="lpstr">
      <vt:lpstr>P1.1</vt:lpstr>
      <vt:lpstr>P1.2</vt:lpstr>
      <vt:lpstr>P2.1</vt:lpstr>
      <vt:lpstr>P2.2</vt:lpstr>
      <vt:lpstr>P3.1</vt:lpstr>
      <vt:lpstr>P3.2</vt:lpstr>
      <vt:lpstr>P4.1</vt:lpstr>
      <vt:lpstr>P4.2</vt:lpstr>
      <vt:lpstr>P5.1</vt:lpstr>
      <vt:lpstr>P5.2</vt:lpstr>
      <vt:lpstr>P6.1.1</vt:lpstr>
      <vt:lpstr>P6.1.2</vt:lpstr>
      <vt:lpstr>P6.2.1</vt:lpstr>
      <vt:lpstr>P6.2.2</vt:lpstr>
      <vt:lpstr>P6.3.1</vt:lpstr>
      <vt:lpstr>P6.3.2</vt:lpstr>
      <vt:lpstr>P7.1</vt:lpstr>
      <vt:lpstr>P7.2</vt:lpstr>
      <vt:lpstr>P8.1</vt:lpstr>
      <vt:lpstr>P8.2</vt:lpstr>
      <vt:lpstr>P9.1</vt:lpstr>
      <vt:lpstr>P9.2</vt:lpstr>
      <vt:lpstr>P10.1</vt:lpstr>
      <vt:lpstr>P10.2</vt:lpstr>
      <vt:lpstr>P11.1</vt:lpstr>
      <vt:lpstr>P11.2</vt:lpstr>
      <vt:lpstr>P12.1</vt:lpstr>
      <vt:lpstr>P12.2</vt:lpstr>
      <vt:lpstr>P13.1</vt:lpstr>
      <vt:lpstr>P13.2</vt:lpstr>
      <vt:lpstr>P14.1</vt:lpstr>
      <vt:lpstr>P14.2</vt:lpstr>
      <vt:lpstr>P15.1</vt:lpstr>
      <vt:lpstr>P15.2</vt:lpstr>
      <vt:lpstr>P16.1</vt:lpstr>
      <vt:lpstr>P16.2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Liliana Graciela Carrillo Reyes</dc:creator>
  <cp:lastModifiedBy>Iris Bautista</cp:lastModifiedBy>
  <cp:lastPrinted>2021-12-06T16:08:24Z</cp:lastPrinted>
  <dcterms:created xsi:type="dcterms:W3CDTF">2020-01-20T22:46:57Z</dcterms:created>
  <dcterms:modified xsi:type="dcterms:W3CDTF">2021-12-06T16:08:30Z</dcterms:modified>
</cp:coreProperties>
</file>