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drawings/drawing14.xml" ContentType="application/vnd.openxmlformats-officedocument.drawing+xml"/>
  <Override PartName="/xl/tables/table13.xml" ContentType="application/vnd.openxmlformats-officedocument.spreadsheetml.table+xml"/>
  <Override PartName="/xl/drawings/drawing15.xml" ContentType="application/vnd.openxmlformats-officedocument.drawing+xml"/>
  <Override PartName="/xl/tables/table14.xml" ContentType="application/vnd.openxmlformats-officedocument.spreadsheetml.table+xml"/>
  <Override PartName="/xl/drawings/drawing16.xml" ContentType="application/vnd.openxmlformats-officedocument.drawing+xml"/>
  <Override PartName="/xl/tables/table15.xml" ContentType="application/vnd.openxmlformats-officedocument.spreadsheetml.table+xml"/>
  <Override PartName="/xl/drawings/drawing17.xml" ContentType="application/vnd.openxmlformats-officedocument.drawing+xml"/>
  <Override PartName="/xl/tables/table16.xml" ContentType="application/vnd.openxmlformats-officedocument.spreadsheetml.table+xml"/>
  <Override PartName="/xl/drawings/drawing18.xml" ContentType="application/vnd.openxmlformats-officedocument.drawing+xml"/>
  <Override PartName="/xl/tables/table17.xml" ContentType="application/vnd.openxmlformats-officedocument.spreadsheetml.table+xml"/>
  <Override PartName="/xl/drawings/drawing19.xml" ContentType="application/vnd.openxmlformats-officedocument.drawing+xml"/>
  <Override PartName="/xl/tables/table18.xml" ContentType="application/vnd.openxmlformats-officedocument.spreadsheetml.table+xml"/>
  <Override PartName="/xl/drawings/drawing20.xml" ContentType="application/vnd.openxmlformats-officedocument.drawing+xml"/>
  <Override PartName="/xl/tables/table19.xml" ContentType="application/vnd.openxmlformats-officedocument.spreadsheetml.table+xml"/>
  <Override PartName="/xl/drawings/drawing21.xml" ContentType="application/vnd.openxmlformats-officedocument.drawing+xml"/>
  <Override PartName="/xl/tables/table20.xml" ContentType="application/vnd.openxmlformats-officedocument.spreadsheetml.table+xml"/>
  <Override PartName="/xl/drawings/drawing22.xml" ContentType="application/vnd.openxmlformats-officedocument.drawing+xml"/>
  <Override PartName="/xl/tables/table21.xml" ContentType="application/vnd.openxmlformats-officedocument.spreadsheetml.table+xml"/>
  <Override PartName="/xl/drawings/drawing23.xml" ContentType="application/vnd.openxmlformats-officedocument.drawing+xml"/>
  <Override PartName="/xl/tables/table22.xml" ContentType="application/vnd.openxmlformats-officedocument.spreadsheetml.table+xml"/>
  <Override PartName="/xl/drawings/drawing24.xml" ContentType="application/vnd.openxmlformats-officedocument.drawing+xml"/>
  <Override PartName="/xl/tables/table23.xml" ContentType="application/vnd.openxmlformats-officedocument.spreadsheetml.table+xml"/>
  <Override PartName="/xl/drawings/drawing25.xml" ContentType="application/vnd.openxmlformats-officedocument.drawing+xml"/>
  <Override PartName="/xl/tables/table24.xml" ContentType="application/vnd.openxmlformats-officedocument.spreadsheetml.table+xml"/>
  <Override PartName="/xl/drawings/drawing26.xml" ContentType="application/vnd.openxmlformats-officedocument.drawing+xml"/>
  <Override PartName="/xl/tables/table25.xml" ContentType="application/vnd.openxmlformats-officedocument.spreadsheetml.table+xml"/>
  <Override PartName="/xl/drawings/drawing27.xml" ContentType="application/vnd.openxmlformats-officedocument.drawing+xml"/>
  <Override PartName="/xl/tables/table26.xml" ContentType="application/vnd.openxmlformats-officedocument.spreadsheetml.table+xml"/>
  <Override PartName="/xl/drawings/drawing28.xml" ContentType="application/vnd.openxmlformats-officedocument.drawing+xml"/>
  <Override PartName="/xl/tables/table27.xml" ContentType="application/vnd.openxmlformats-officedocument.spreadsheetml.table+xml"/>
  <Override PartName="/xl/drawings/drawing29.xml" ContentType="application/vnd.openxmlformats-officedocument.drawing+xml"/>
  <Override PartName="/xl/tables/table28.xml" ContentType="application/vnd.openxmlformats-officedocument.spreadsheetml.table+xml"/>
  <Override PartName="/xl/drawings/drawing30.xml" ContentType="application/vnd.openxmlformats-officedocument.drawing+xml"/>
  <Override PartName="/xl/tables/table29.xml" ContentType="application/vnd.openxmlformats-officedocument.spreadsheetml.table+xml"/>
  <Override PartName="/xl/drawings/drawing31.xml" ContentType="application/vnd.openxmlformats-officedocument.drawing+xml"/>
  <Override PartName="/xl/tables/table30.xml" ContentType="application/vnd.openxmlformats-officedocument.spreadsheetml.table+xml"/>
  <Override PartName="/xl/drawings/drawing32.xml" ContentType="application/vnd.openxmlformats-officedocument.drawing+xml"/>
  <Override PartName="/xl/tables/table31.xml" ContentType="application/vnd.openxmlformats-officedocument.spreadsheetml.table+xml"/>
  <Override PartName="/xl/drawings/drawing33.xml" ContentType="application/vnd.openxmlformats-officedocument.drawing+xml"/>
  <Override PartName="/xl/tables/table32.xml" ContentType="application/vnd.openxmlformats-officedocument.spreadsheetml.table+xml"/>
  <Override PartName="/xl/drawings/drawing34.xml" ContentType="application/vnd.openxmlformats-officedocument.drawing+xml"/>
  <Override PartName="/xl/tables/table33.xml" ContentType="application/vnd.openxmlformats-officedocument.spreadsheetml.table+xml"/>
  <Override PartName="/xl/drawings/drawing35.xml" ContentType="application/vnd.openxmlformats-officedocument.drawing+xml"/>
  <Override PartName="/xl/tables/table34.xml" ContentType="application/vnd.openxmlformats-officedocument.spreadsheetml.table+xml"/>
  <Override PartName="/xl/drawings/drawing36.xml" ContentType="application/vnd.openxmlformats-officedocument.drawing+xml"/>
  <Override PartName="/xl/tables/table35.xml" ContentType="application/vnd.openxmlformats-officedocument.spreadsheetml.table+xml"/>
  <Override PartName="/xl/drawings/drawing37.xml" ContentType="application/vnd.openxmlformats-officedocument.drawing+xml"/>
  <Override PartName="/xl/tables/table36.xml" ContentType="application/vnd.openxmlformats-officedocument.spreadsheetml.table+xml"/>
  <Override PartName="/xl/drawings/drawing38.xml" ContentType="application/vnd.openxmlformats-officedocument.drawing+xml"/>
  <Override PartName="/xl/tables/table37.xml" ContentType="application/vnd.openxmlformats-officedocument.spreadsheetml.table+xml"/>
  <Override PartName="/xl/drawings/drawing39.xml" ContentType="application/vnd.openxmlformats-officedocument.drawing+xml"/>
  <Override PartName="/xl/tables/table38.xml" ContentType="application/vnd.openxmlformats-officedocument.spreadsheetml.table+xml"/>
  <Override PartName="/xl/drawings/drawing40.xml" ContentType="application/vnd.openxmlformats-officedocument.drawing+xml"/>
  <Override PartName="/xl/tables/table39.xml" ContentType="application/vnd.openxmlformats-officedocument.spreadsheetml.table+xml"/>
  <Override PartName="/xl/drawings/drawing41.xml" ContentType="application/vnd.openxmlformats-officedocument.drawing+xml"/>
  <Override PartName="/xl/tables/table40.xml" ContentType="application/vnd.openxmlformats-officedocument.spreadsheetml.table+xml"/>
  <Override PartName="/xl/drawings/drawing42.xml" ContentType="application/vnd.openxmlformats-officedocument.drawing+xml"/>
  <Override PartName="/xl/tables/table41.xml" ContentType="application/vnd.openxmlformats-officedocument.spreadsheetml.table+xml"/>
  <Override PartName="/xl/drawings/drawing43.xml" ContentType="application/vnd.openxmlformats-officedocument.drawing+xml"/>
  <Override PartName="/xl/tables/table42.xml" ContentType="application/vnd.openxmlformats-officedocument.spreadsheetml.table+xml"/>
  <Override PartName="/xl/drawings/drawing44.xml" ContentType="application/vnd.openxmlformats-officedocument.drawing+xml"/>
  <Override PartName="/xl/tables/table43.xml" ContentType="application/vnd.openxmlformats-officedocument.spreadsheetml.table+xml"/>
  <Override PartName="/xl/drawings/drawing45.xml" ContentType="application/vnd.openxmlformats-officedocument.drawing+xml"/>
  <Override PartName="/xl/tables/table44.xml" ContentType="application/vnd.openxmlformats-officedocument.spreadsheetml.table+xml"/>
  <Override PartName="/xl/drawings/drawing46.xml" ContentType="application/vnd.openxmlformats-officedocument.drawing+xml"/>
  <Override PartName="/xl/tables/table45.xml" ContentType="application/vnd.openxmlformats-officedocument.spreadsheetml.table+xml"/>
  <Override PartName="/xl/drawings/drawing47.xml" ContentType="application/vnd.openxmlformats-officedocument.drawing+xml"/>
  <Override PartName="/xl/tables/table46.xml" ContentType="application/vnd.openxmlformats-officedocument.spreadsheetml.table+xml"/>
  <Override PartName="/xl/drawings/drawing48.xml" ContentType="application/vnd.openxmlformats-officedocument.drawing+xml"/>
  <Override PartName="/xl/tables/table47.xml" ContentType="application/vnd.openxmlformats-officedocument.spreadsheetml.table+xml"/>
  <Override PartName="/xl/drawings/drawing49.xml" ContentType="application/vnd.openxmlformats-officedocument.drawing+xml"/>
  <Override PartName="/xl/tables/table48.xml" ContentType="application/vnd.openxmlformats-officedocument.spreadsheetml.table+xml"/>
  <Override PartName="/xl/drawings/drawing50.xml" ContentType="application/vnd.openxmlformats-officedocument.drawing+xml"/>
  <Override PartName="/xl/tables/table49.xml" ContentType="application/vnd.openxmlformats-officedocument.spreadsheetml.table+xml"/>
  <Override PartName="/xl/drawings/drawing51.xml" ContentType="application/vnd.openxmlformats-officedocument.drawing+xml"/>
  <Override PartName="/xl/tables/table50.xml" ContentType="application/vnd.openxmlformats-officedocument.spreadsheetml.table+xml"/>
  <Override PartName="/xl/drawings/drawing52.xml" ContentType="application/vnd.openxmlformats-officedocument.drawing+xml"/>
  <Override PartName="/xl/tables/table51.xml" ContentType="application/vnd.openxmlformats-officedocument.spreadsheetml.table+xml"/>
  <Override PartName="/xl/drawings/drawing53.xml" ContentType="application/vnd.openxmlformats-officedocument.drawing+xml"/>
  <Override PartName="/xl/tables/table52.xml" ContentType="application/vnd.openxmlformats-officedocument.spreadsheetml.table+xml"/>
  <Override PartName="/xl/drawings/drawing54.xml" ContentType="application/vnd.openxmlformats-officedocument.drawing+xml"/>
  <Override PartName="/xl/tables/table53.xml" ContentType="application/vnd.openxmlformats-officedocument.spreadsheetml.table+xml"/>
  <Override PartName="/xl/drawings/drawing55.xml" ContentType="application/vnd.openxmlformats-officedocument.drawing+xml"/>
  <Override PartName="/xl/tables/table54.xml" ContentType="application/vnd.openxmlformats-officedocument.spreadsheetml.table+xml"/>
  <Override PartName="/xl/drawings/drawing56.xml" ContentType="application/vnd.openxmlformats-officedocument.drawing+xml"/>
  <Override PartName="/xl/tables/table5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VMT_DGET_DIOT_TurismoRural\1.1 REGISTRO NACIONAL OBC\"/>
    </mc:Choice>
  </mc:AlternateContent>
  <xr:revisionPtr revIDLastSave="0" documentId="13_ncr:1_{334EC444-FCEA-4CB7-A4CE-102F28B85AD9}" xr6:coauthVersionLast="47" xr6:coauthVersionMax="47" xr10:uidLastSave="{00000000-0000-0000-0000-000000000000}"/>
  <bookViews>
    <workbookView xWindow="-120" yWindow="-120" windowWidth="29040" windowHeight="15840" tabRatio="650" xr2:uid="{00000000-000D-0000-FFFF-FFFF00000000}"/>
  </bookViews>
  <sheets>
    <sheet name="Registro de OBC" sheetId="1" r:id="rId1"/>
    <sheet name="55-TANTA" sheetId="57" r:id="rId2"/>
    <sheet name="54-CHASKA (Misminay)" sheetId="56" r:id="rId3"/>
    <sheet name="53-YANQUE" sheetId="55" r:id="rId4"/>
    <sheet name="52-SIBAYO" sheetId="54" r:id="rId5"/>
    <sheet name="51-ACOGROSA (SM)" sheetId="53" r:id="rId6"/>
    <sheet name="50-CHIFRON (Puno)" sheetId="52" r:id="rId7"/>
    <sheet name="49-MISMINAY (Cusco)" sheetId="51" r:id="rId8"/>
    <sheet name="48-INKATIANA (Puno)" sheetId="50" r:id="rId9"/>
    <sheet name="47-CALLALLI" sheetId="49" r:id="rId10"/>
    <sheet name="46-UROS TITINO" sheetId="47" r:id="rId11"/>
    <sheet name="45-HUCHUY QOSQO (Parwa)" sheetId="48" r:id="rId12"/>
    <sheet name="44-ASPROTUR (Paramis)" sheetId="46" r:id="rId13"/>
    <sheet name="43-PONGOBAMBA (Cusco)" sheetId="45" r:id="rId14"/>
    <sheet name="42-LOMAS PARAISO (Lima)" sheetId="44" r:id="rId15"/>
    <sheet name="41-FEDETUR LLACHON (Puno)" sheetId="43" r:id="rId16"/>
    <sheet name="40-EL ÑURO (Piura)" sheetId="41" r:id="rId17"/>
    <sheet name="39-ISLAS CHIMU (Puno)" sheetId="42" r:id="rId18"/>
    <sheet name="38-ATS-LARAOS (Lima)" sheetId="40" r:id="rId19"/>
    <sheet name="37-CCACCACCOLLO (Cusco)" sheetId="39" r:id="rId20"/>
    <sheet name="36-SONCHE (Amazonas)" sheetId="38" r:id="rId21"/>
    <sheet name="35-ACOTALMA (Cajamarca)" sheetId="37" r:id="rId22"/>
    <sheet name="34-SANTA FE (Cajamarca)" sheetId="36" r:id="rId23"/>
    <sheet name="33-APROCTUR (Cajamarca)" sheetId="35" r:id="rId24"/>
    <sheet name="32-CABALGATA KUELAP" sheetId="34" r:id="rId25"/>
    <sheet name="31-AJETTCAS (Atuncolla)" sheetId="33" r:id="rId26"/>
    <sheet name="30-TURISMO VIVENCIAL (Luquina)" sheetId="32" r:id="rId27"/>
    <sheet name="29-TRC CACTUS ESCALLANI" sheetId="31" r:id="rId28"/>
    <sheet name="28-RICCHARY-CUYO CHICO" sheetId="30" r:id="rId29"/>
    <sheet name="27-TAQUILE" sheetId="29" r:id="rId30"/>
    <sheet name="26-REVASH" sheetId="28" r:id="rId31"/>
    <sheet name="25-BOSQUE DE LAS NUWAS" sheetId="27" r:id="rId32"/>
    <sheet name="24-INCA SAMANA ATRIS" sheetId="26" r:id="rId33"/>
    <sheet name="23-LUQUINA CHICO" sheetId="25" r:id="rId34"/>
    <sheet name="22-CUYUNI" sheetId="24" r:id="rId35"/>
    <sheet name="21-CUEVAS DE PALESTINA" sheetId="23" r:id="rId36"/>
    <sheet name="20-KARAJÍA" sheetId="22" r:id="rId37"/>
    <sheet name="19-RAQCHI" sheetId="20" r:id="rId38"/>
    <sheet name="18-CORREDOR TAMBOPATA" sheetId="19" r:id="rId39"/>
    <sheet name="17-LEYMEBAMBA" sheetId="18" r:id="rId40"/>
    <sheet name="16-TICONATA" sheetId="17" r:id="rId41"/>
    <sheet name="15-PUMACHIRI" sheetId="16" r:id="rId42"/>
    <sheet name="14-LAMAS" sheetId="13" r:id="rId43"/>
    <sheet name="13-TINGANA" sheetId="14" r:id="rId44"/>
    <sheet name="12-SANTA ELENA" sheetId="15" r:id="rId45"/>
    <sheet name="11-YARINA ECOTUR" sheetId="12" r:id="rId46"/>
    <sheet name="10-COCACHIMBA" sheetId="9" r:id="rId47"/>
    <sheet name="9-SAN PABLO" sheetId="11" r:id="rId48"/>
    <sheet name="8-FORTALEZA" sheetId="10" r:id="rId49"/>
    <sheet name="7-GRANJA PORCON" sheetId="8" r:id="rId50"/>
    <sheet name="6-CHAPARRI" sheetId="7" r:id="rId51"/>
    <sheet name="5-HUILLOC" sheetId="6" r:id="rId52"/>
    <sheet name="4-CCNN YAMINO" sheetId="5" r:id="rId53"/>
    <sheet name="3-CCNN INFIERNO" sheetId="4" r:id="rId54"/>
    <sheet name="2-YACHAQS" sheetId="3" r:id="rId55"/>
    <sheet name="1-UROS-ASEMTURC" sheetId="2" r:id="rId56"/>
  </sheets>
  <definedNames>
    <definedName name="_xlnm._FilterDatabase" localSheetId="46" hidden="1">'10-COCACHIMBA'!$C$13:$M$13</definedName>
    <definedName name="_xlnm._FilterDatabase" localSheetId="45" hidden="1">'11-YARINA ECOTUR'!$C$13:$M$13</definedName>
    <definedName name="_xlnm._FilterDatabase" localSheetId="44" hidden="1">'12-SANTA ELENA'!$C$13:$M$13</definedName>
    <definedName name="_xlnm._FilterDatabase" localSheetId="43" hidden="1">'13-TINGANA'!$C$13:$M$13</definedName>
    <definedName name="_xlnm._FilterDatabase" localSheetId="42" hidden="1">'14-LAMAS'!$C$13:$M$13</definedName>
    <definedName name="_xlnm._FilterDatabase" localSheetId="41" hidden="1">'15-PUMACHIRI'!$C$13:$M$13</definedName>
    <definedName name="_xlnm._FilterDatabase" localSheetId="40" hidden="1">'16-TICONATA'!$C$13:$M$13</definedName>
    <definedName name="_xlnm._FilterDatabase" localSheetId="39" hidden="1">'17-LEYMEBAMBA'!$C$13:$M$13</definedName>
    <definedName name="_xlnm._FilterDatabase" localSheetId="38" hidden="1">'18-CORREDOR TAMBOPATA'!$C$13:$M$13</definedName>
    <definedName name="_xlnm._FilterDatabase" localSheetId="37" hidden="1">'19-RAQCHI'!$C$13:$M$13</definedName>
    <definedName name="_xlnm._FilterDatabase" localSheetId="55" hidden="1">'1-UROS-ASEMTURC'!$C$13:$M$13</definedName>
    <definedName name="_xlnm._FilterDatabase" localSheetId="36" hidden="1">'20-KARAJÍA'!$C$13:$M$13</definedName>
    <definedName name="_xlnm._FilterDatabase" localSheetId="35" hidden="1">'21-CUEVAS DE PALESTINA'!$C$13:$M$13</definedName>
    <definedName name="_xlnm._FilterDatabase" localSheetId="34" hidden="1">'22-CUYUNI'!$C$13:$M$13</definedName>
    <definedName name="_xlnm._FilterDatabase" localSheetId="33" hidden="1">'23-LUQUINA CHICO'!$C$13:$M$13</definedName>
    <definedName name="_xlnm._FilterDatabase" localSheetId="32" hidden="1">'24-INCA SAMANA ATRIS'!$C$13:$M$13</definedName>
    <definedName name="_xlnm._FilterDatabase" localSheetId="31" hidden="1">'25-BOSQUE DE LAS NUWAS'!$C$13:$M$13</definedName>
    <definedName name="_xlnm._FilterDatabase" localSheetId="30" hidden="1">'26-REVASH'!$C$13:$M$13</definedName>
    <definedName name="_xlnm._FilterDatabase" localSheetId="29" hidden="1">'27-TAQUILE'!$C$13:$M$13</definedName>
    <definedName name="_xlnm._FilterDatabase" localSheetId="28" hidden="1">'28-RICCHARY-CUYO CHICO'!$C$13:$M$13</definedName>
    <definedName name="_xlnm._FilterDatabase" localSheetId="27" hidden="1">'29-TRC CACTUS ESCALLANI'!$C$13:$M$13</definedName>
    <definedName name="_xlnm._FilterDatabase" localSheetId="54" hidden="1">'2-YACHAQS'!$C$13:$M$13</definedName>
    <definedName name="_xlnm._FilterDatabase" localSheetId="26" hidden="1">'30-TURISMO VIVENCIAL (Luquina)'!$C$13:$M$13</definedName>
    <definedName name="_xlnm._FilterDatabase" localSheetId="25" hidden="1">'31-AJETTCAS (Atuncolla)'!$C$13:$M$13</definedName>
    <definedName name="_xlnm._FilterDatabase" localSheetId="24" hidden="1">'32-CABALGATA KUELAP'!$C$13:$M$13</definedName>
    <definedName name="_xlnm._FilterDatabase" localSheetId="23" hidden="1">'33-APROCTUR (Cajamarca)'!$C$13:$M$13</definedName>
    <definedName name="_xlnm._FilterDatabase" localSheetId="22" hidden="1">'34-SANTA FE (Cajamarca)'!$C$13:$M$13</definedName>
    <definedName name="_xlnm._FilterDatabase" localSheetId="21" hidden="1">'35-ACOTALMA (Cajamarca)'!$C$13:$M$13</definedName>
    <definedName name="_xlnm._FilterDatabase" localSheetId="20" hidden="1">'36-SONCHE (Amazonas)'!$C$13:$M$13</definedName>
    <definedName name="_xlnm._FilterDatabase" localSheetId="19" hidden="1">'37-CCACCACCOLLO (Cusco)'!$C$13:$M$13</definedName>
    <definedName name="_xlnm._FilterDatabase" localSheetId="18" hidden="1">'38-ATS-LARAOS (Lima)'!$C$13:$M$13</definedName>
    <definedName name="_xlnm._FilterDatabase" localSheetId="17" hidden="1">'39-ISLAS CHIMU (Puno)'!$C$13:$M$13</definedName>
    <definedName name="_xlnm._FilterDatabase" localSheetId="53" hidden="1">'3-CCNN INFIERNO'!$C$13:$M$13</definedName>
    <definedName name="_xlnm._FilterDatabase" localSheetId="16" hidden="1">'40-EL ÑURO (Piura)'!$C$13:$M$13</definedName>
    <definedName name="_xlnm._FilterDatabase" localSheetId="15" hidden="1">'41-FEDETUR LLACHON (Puno)'!$C$13:$M$13</definedName>
    <definedName name="_xlnm._FilterDatabase" localSheetId="14" hidden="1">'42-LOMAS PARAISO (Lima)'!$C$13:$M$13</definedName>
    <definedName name="_xlnm._FilterDatabase" localSheetId="13" hidden="1">'43-PONGOBAMBA (Cusco)'!$C$14:$M$14</definedName>
    <definedName name="_xlnm._FilterDatabase" localSheetId="12" hidden="1">'44-ASPROTUR (Paramis)'!$C$13:$M$13</definedName>
    <definedName name="_xlnm._FilterDatabase" localSheetId="11" hidden="1">'45-HUCHUY QOSQO (Parwa)'!$C$13:$M$13</definedName>
    <definedName name="_xlnm._FilterDatabase" localSheetId="10" hidden="1">'46-UROS TITINO'!$C$13:$M$13</definedName>
    <definedName name="_xlnm._FilterDatabase" localSheetId="9" hidden="1">'47-CALLALLI'!$C$13:$M$13</definedName>
    <definedName name="_xlnm._FilterDatabase" localSheetId="8" hidden="1">'48-INKATIANA (Puno)'!$C$13:$M$13</definedName>
    <definedName name="_xlnm._FilterDatabase" localSheetId="7" hidden="1">'49-MISMINAY (Cusco)'!$C$13:$M$13</definedName>
    <definedName name="_xlnm._FilterDatabase" localSheetId="52" hidden="1">'4-CCNN YAMINO'!$C$13:$M$13</definedName>
    <definedName name="_xlnm._FilterDatabase" localSheetId="6" hidden="1">'50-CHIFRON (Puno)'!$C$13:$M$13</definedName>
    <definedName name="_xlnm._FilterDatabase" localSheetId="5" hidden="1">'51-ACOGROSA (SM)'!$C$13:$M$13</definedName>
    <definedName name="_xlnm._FilterDatabase" localSheetId="4" hidden="1">'52-SIBAYO'!$C$13:$M$13</definedName>
    <definedName name="_xlnm._FilterDatabase" localSheetId="3" hidden="1">'53-YANQUE'!$C$13:$M$13</definedName>
    <definedName name="_xlnm._FilterDatabase" localSheetId="2" hidden="1">'54-CHASKA (Misminay)'!$C$13:$M$13</definedName>
    <definedName name="_xlnm._FilterDatabase" localSheetId="1" hidden="1">'55-TANTA'!$C$13:$M$13</definedName>
    <definedName name="_xlnm._FilterDatabase" localSheetId="51" hidden="1">'5-HUILLOC'!$C$13:$M$13</definedName>
    <definedName name="_xlnm._FilterDatabase" localSheetId="50" hidden="1">'6-CHAPARRI'!$C$13:$M$13</definedName>
    <definedName name="_xlnm._FilterDatabase" localSheetId="49" hidden="1">'7-GRANJA PORCON'!$C$13:$M$13</definedName>
    <definedName name="_xlnm._FilterDatabase" localSheetId="48" hidden="1">'8-FORTALEZA'!$C$13:$M$13</definedName>
    <definedName name="_xlnm._FilterDatabase" localSheetId="47" hidden="1">'9-SAN PABLO'!$C$13:$M$13</definedName>
    <definedName name="_xlnm._FilterDatabase" localSheetId="0" hidden="1">'Registro de OBC'!$A$8:$N$61</definedName>
    <definedName name="_xlnm.Print_Area" localSheetId="38">'18-CORREDOR TAMBOPATA'!$B$2:$M$22</definedName>
    <definedName name="_xlnm.Print_Area" localSheetId="53">'3-CCNN INFIERNO'!$B$2:$M$15</definedName>
    <definedName name="_xlnm.Print_Area" localSheetId="0">'Registro de OBC'!$A$1:$M$61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57" l="1"/>
  <c r="B4" i="57"/>
  <c r="D10" i="56"/>
  <c r="D9" i="56"/>
  <c r="D8" i="56"/>
  <c r="D7" i="56"/>
  <c r="D10" i="57"/>
  <c r="D9" i="57"/>
  <c r="D8" i="57"/>
  <c r="J8" i="56" l="1"/>
  <c r="B4" i="56"/>
  <c r="J8" i="55"/>
  <c r="D10" i="55"/>
  <c r="D9" i="55"/>
  <c r="D8" i="55"/>
  <c r="D7" i="55"/>
  <c r="B4" i="55"/>
  <c r="D31" i="54" l="1"/>
  <c r="C31" i="54"/>
  <c r="J8" i="54"/>
  <c r="D10" i="54"/>
  <c r="D9" i="54"/>
  <c r="D8" i="54"/>
  <c r="D7" i="54"/>
  <c r="B4" i="54"/>
  <c r="B16" i="9" l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15" i="2" l="1"/>
  <c r="B16" i="2" s="1"/>
  <c r="B15" i="29" l="1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15" i="13"/>
  <c r="B16" i="13" s="1"/>
  <c r="B17" i="13" s="1"/>
  <c r="B18" i="13" s="1"/>
  <c r="B19" i="13" s="1"/>
  <c r="B20" i="13" s="1"/>
  <c r="B21" i="13" s="1"/>
  <c r="B17" i="2"/>
  <c r="B18" i="2" l="1"/>
  <c r="B19" i="2" s="1"/>
  <c r="B20" i="2" s="1"/>
  <c r="B21" i="2" s="1"/>
  <c r="J8" i="53"/>
  <c r="J8" i="52"/>
  <c r="J8" i="51"/>
  <c r="J8" i="50"/>
  <c r="J8" i="49"/>
  <c r="J8" i="47"/>
  <c r="J8" i="48"/>
  <c r="J8" i="46"/>
  <c r="J8" i="45"/>
  <c r="J8" i="44"/>
  <c r="J8" i="43"/>
  <c r="J8" i="41"/>
  <c r="J8" i="42"/>
  <c r="J8" i="40"/>
  <c r="J8" i="39"/>
  <c r="J8" i="38"/>
  <c r="J8" i="37"/>
  <c r="J8" i="36"/>
  <c r="J8" i="35"/>
  <c r="J8" i="34"/>
  <c r="J8" i="33"/>
  <c r="J8" i="32"/>
  <c r="J8" i="31"/>
  <c r="J8" i="30"/>
  <c r="J8" i="29"/>
  <c r="J8" i="28"/>
  <c r="J8" i="27"/>
  <c r="J8" i="26"/>
  <c r="J8" i="25"/>
  <c r="J8" i="24"/>
  <c r="J8" i="23"/>
  <c r="J8" i="22"/>
  <c r="J8" i="20"/>
  <c r="J8" i="19"/>
  <c r="J8" i="18"/>
  <c r="J8" i="17"/>
  <c r="J8" i="16"/>
  <c r="J8" i="13"/>
  <c r="J8" i="14"/>
  <c r="J8" i="15"/>
  <c r="J8" i="12"/>
  <c r="J8" i="9"/>
  <c r="J8" i="11"/>
  <c r="J8" i="10"/>
  <c r="J8" i="8"/>
  <c r="J8" i="7"/>
  <c r="J8" i="6"/>
  <c r="J8" i="5"/>
  <c r="J8" i="4"/>
  <c r="J8" i="3"/>
  <c r="J8" i="2"/>
  <c r="D10" i="53"/>
  <c r="D9" i="53"/>
  <c r="D8" i="53"/>
  <c r="D7" i="53"/>
  <c r="B4" i="53"/>
  <c r="B22" i="2" l="1"/>
  <c r="B23" i="2" s="1"/>
  <c r="B24" i="2" s="1"/>
  <c r="B25" i="2" s="1"/>
  <c r="B26" i="2" s="1"/>
  <c r="B4" i="40"/>
  <c r="D10" i="52"/>
  <c r="D9" i="52"/>
  <c r="D8" i="52"/>
  <c r="D7" i="52"/>
  <c r="B4" i="52"/>
  <c r="B27" i="2" l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D10" i="51"/>
  <c r="D9" i="51"/>
  <c r="D8" i="51"/>
  <c r="D7" i="51"/>
  <c r="B4" i="51"/>
  <c r="D10" i="50"/>
  <c r="D9" i="50"/>
  <c r="D8" i="50"/>
  <c r="D7" i="50"/>
  <c r="B4" i="50"/>
  <c r="D10" i="49"/>
  <c r="D9" i="49"/>
  <c r="D8" i="49"/>
  <c r="D7" i="49"/>
  <c r="B4" i="49"/>
  <c r="D10" i="48"/>
  <c r="D9" i="48"/>
  <c r="D8" i="48"/>
  <c r="D7" i="48"/>
  <c r="B4" i="48"/>
  <c r="D10" i="47" l="1"/>
  <c r="D9" i="47"/>
  <c r="D8" i="47"/>
  <c r="D7" i="47"/>
  <c r="B4" i="47"/>
  <c r="B4" i="46"/>
  <c r="D10" i="46"/>
  <c r="D9" i="46"/>
  <c r="D8" i="46"/>
  <c r="D7" i="46"/>
  <c r="D10" i="45"/>
  <c r="D9" i="45"/>
  <c r="D8" i="45"/>
  <c r="D7" i="45"/>
  <c r="B4" i="45"/>
  <c r="D10" i="44" l="1"/>
  <c r="D9" i="44"/>
  <c r="D8" i="44"/>
  <c r="D7" i="44"/>
  <c r="B4" i="44"/>
  <c r="B15" i="43" l="1"/>
  <c r="B16" i="43" s="1"/>
  <c r="B17" i="43" s="1"/>
  <c r="B18" i="43" s="1"/>
  <c r="B19" i="43" s="1"/>
  <c r="B20" i="43" s="1"/>
  <c r="B21" i="43" s="1"/>
  <c r="B22" i="43" s="1"/>
  <c r="B23" i="43" s="1"/>
  <c r="B24" i="43" s="1"/>
  <c r="B25" i="43" s="1"/>
  <c r="B26" i="43" s="1"/>
  <c r="B27" i="43" s="1"/>
  <c r="B28" i="43" s="1"/>
  <c r="B29" i="43" s="1"/>
  <c r="D10" i="43"/>
  <c r="D9" i="43"/>
  <c r="D8" i="43"/>
  <c r="D7" i="43"/>
  <c r="B4" i="43"/>
  <c r="D10" i="41"/>
  <c r="D9" i="41"/>
  <c r="D8" i="41"/>
  <c r="D7" i="41"/>
  <c r="B4" i="41"/>
  <c r="D10" i="42"/>
  <c r="D9" i="42"/>
  <c r="D8" i="42"/>
  <c r="D7" i="42"/>
  <c r="B4" i="42"/>
  <c r="B15" i="40" l="1"/>
  <c r="D10" i="40"/>
  <c r="D9" i="40"/>
  <c r="D8" i="40"/>
  <c r="D7" i="40"/>
  <c r="D10" i="39"/>
  <c r="D9" i="39"/>
  <c r="D8" i="39"/>
  <c r="D7" i="39"/>
  <c r="B4" i="39"/>
  <c r="B4" i="38"/>
  <c r="D10" i="38"/>
  <c r="D9" i="38"/>
  <c r="D8" i="38"/>
  <c r="D7" i="38"/>
  <c r="D10" i="37"/>
  <c r="D9" i="37"/>
  <c r="D8" i="37"/>
  <c r="D7" i="37"/>
  <c r="B4" i="37"/>
  <c r="D10" i="36"/>
  <c r="D9" i="36"/>
  <c r="D8" i="36"/>
  <c r="D7" i="36"/>
  <c r="B4" i="36"/>
  <c r="D10" i="35"/>
  <c r="D9" i="35"/>
  <c r="D8" i="35"/>
  <c r="D7" i="35"/>
  <c r="B4" i="35"/>
  <c r="D10" i="34"/>
  <c r="D9" i="34"/>
  <c r="D8" i="34"/>
  <c r="D7" i="34"/>
  <c r="B4" i="34"/>
  <c r="B16" i="40" l="1"/>
  <c r="B17" i="40" s="1"/>
  <c r="B18" i="40" s="1"/>
  <c r="B19" i="40" s="1"/>
  <c r="B20" i="40" s="1"/>
  <c r="B21" i="40" s="1"/>
  <c r="B22" i="40" s="1"/>
  <c r="D10" i="33"/>
  <c r="D9" i="33"/>
  <c r="D8" i="33"/>
  <c r="D7" i="33"/>
  <c r="B4" i="33"/>
  <c r="D10" i="32"/>
  <c r="D9" i="32" l="1"/>
  <c r="D8" i="32"/>
  <c r="D7" i="32"/>
  <c r="B4" i="32"/>
  <c r="B4" i="31"/>
  <c r="D10" i="31"/>
  <c r="D9" i="31"/>
  <c r="D8" i="31"/>
  <c r="D7" i="31"/>
  <c r="D10" i="30" l="1"/>
  <c r="D9" i="30"/>
  <c r="D8" i="30"/>
  <c r="D7" i="30"/>
  <c r="B4" i="30"/>
  <c r="B4" i="28"/>
  <c r="D10" i="29" l="1"/>
  <c r="D9" i="29"/>
  <c r="D8" i="29"/>
  <c r="D7" i="29"/>
  <c r="B4" i="29"/>
  <c r="D10" i="28" l="1"/>
  <c r="D9" i="28"/>
  <c r="D8" i="28"/>
  <c r="D7" i="28"/>
  <c r="D10" i="27"/>
  <c r="D9" i="27"/>
  <c r="D8" i="27"/>
  <c r="D7" i="27"/>
  <c r="B4" i="27"/>
  <c r="B4" i="26"/>
  <c r="D10" i="26" l="1"/>
  <c r="D9" i="26"/>
  <c r="D8" i="26"/>
  <c r="D7" i="26"/>
  <c r="D10" i="25"/>
  <c r="D9" i="25"/>
  <c r="D8" i="25"/>
  <c r="D7" i="25"/>
  <c r="B4" i="25"/>
  <c r="D10" i="24"/>
  <c r="D9" i="24"/>
  <c r="D8" i="24"/>
  <c r="D7" i="24"/>
  <c r="B4" i="24"/>
  <c r="D10" i="23" l="1"/>
  <c r="D9" i="23"/>
  <c r="D8" i="23"/>
  <c r="D7" i="23"/>
  <c r="B4" i="23"/>
  <c r="D10" i="22"/>
  <c r="D9" i="22"/>
  <c r="D8" i="22"/>
  <c r="D7" i="22"/>
  <c r="B4" i="22"/>
  <c r="D10" i="20" l="1"/>
  <c r="D9" i="20"/>
  <c r="D8" i="20"/>
  <c r="D7" i="20"/>
  <c r="B4" i="20"/>
  <c r="D10" i="19" l="1"/>
  <c r="D9" i="19"/>
  <c r="D8" i="19"/>
  <c r="D7" i="19"/>
  <c r="B4" i="19"/>
  <c r="B15" i="19"/>
  <c r="B16" i="19" s="1"/>
  <c r="B15" i="18"/>
  <c r="B16" i="18" s="1"/>
  <c r="B17" i="18" s="1"/>
  <c r="B18" i="18" s="1"/>
  <c r="B19" i="18" s="1"/>
  <c r="B20" i="18" s="1"/>
  <c r="B21" i="18" s="1"/>
  <c r="B22" i="18" s="1"/>
  <c r="B23" i="18" s="1"/>
  <c r="D10" i="18"/>
  <c r="D9" i="18"/>
  <c r="D8" i="18"/>
  <c r="D7" i="18"/>
  <c r="B4" i="18"/>
  <c r="D10" i="17"/>
  <c r="D9" i="17"/>
  <c r="D8" i="17"/>
  <c r="D7" i="17"/>
  <c r="B4" i="17"/>
  <c r="B24" i="18" l="1"/>
  <c r="B25" i="18" s="1"/>
  <c r="B26" i="18" s="1"/>
  <c r="B27" i="18" s="1"/>
  <c r="B28" i="18" s="1"/>
  <c r="B29" i="18" s="1"/>
  <c r="B30" i="18" s="1"/>
  <c r="B17" i="19"/>
  <c r="B18" i="19" s="1"/>
  <c r="B19" i="19" s="1"/>
  <c r="B20" i="19" s="1"/>
  <c r="B21" i="19" s="1"/>
  <c r="B22" i="19" s="1"/>
  <c r="D10" i="16"/>
  <c r="D9" i="16"/>
  <c r="D8" i="16"/>
  <c r="D7" i="16"/>
  <c r="B4" i="16"/>
  <c r="D10" i="4" l="1"/>
  <c r="D10" i="13" l="1"/>
  <c r="D9" i="13"/>
  <c r="D8" i="13"/>
  <c r="D7" i="13"/>
  <c r="D10" i="14"/>
  <c r="D9" i="14"/>
  <c r="D8" i="14"/>
  <c r="D7" i="14"/>
  <c r="D10" i="15"/>
  <c r="D9" i="15"/>
  <c r="D8" i="15"/>
  <c r="D7" i="15"/>
  <c r="D10" i="12"/>
  <c r="D9" i="12"/>
  <c r="D8" i="12"/>
  <c r="D7" i="12"/>
  <c r="D9" i="9"/>
  <c r="D10" i="9"/>
  <c r="D8" i="9"/>
  <c r="D7" i="9"/>
  <c r="D10" i="11" l="1"/>
  <c r="D9" i="11"/>
  <c r="D8" i="11"/>
  <c r="D7" i="11"/>
  <c r="D10" i="10"/>
  <c r="D9" i="10"/>
  <c r="D8" i="10"/>
  <c r="D7" i="10"/>
  <c r="D10" i="8" l="1"/>
  <c r="D9" i="8"/>
  <c r="D8" i="8"/>
  <c r="D7" i="8"/>
  <c r="D10" i="7" l="1"/>
  <c r="D9" i="7"/>
  <c r="D8" i="7"/>
  <c r="D7" i="7"/>
  <c r="D10" i="6"/>
  <c r="D9" i="6"/>
  <c r="D8" i="6"/>
  <c r="D7" i="6"/>
  <c r="D7" i="5"/>
  <c r="D8" i="5"/>
  <c r="D9" i="5"/>
  <c r="D10" i="5"/>
  <c r="B4" i="13"/>
  <c r="B4" i="14"/>
  <c r="B4" i="15"/>
  <c r="B4" i="12"/>
  <c r="B4" i="9"/>
  <c r="B4" i="11"/>
  <c r="B4" i="10"/>
  <c r="B4" i="8"/>
  <c r="B4" i="7"/>
  <c r="B4" i="6"/>
  <c r="B4" i="5"/>
  <c r="B4" i="4"/>
  <c r="D8" i="4"/>
  <c r="D7" i="4"/>
  <c r="D9" i="4"/>
  <c r="B4" i="2" l="1"/>
  <c r="D10" i="3" l="1"/>
  <c r="D9" i="3"/>
  <c r="D8" i="3"/>
  <c r="D7" i="3"/>
  <c r="B4" i="3"/>
  <c r="D10" i="2"/>
  <c r="D9" i="2"/>
  <c r="D8" i="2"/>
  <c r="D7" i="2"/>
  <c r="C15" i="9"/>
  <c r="C21" i="9"/>
  <c r="C17" i="9"/>
  <c r="C20" i="9"/>
  <c r="C16" i="9"/>
  <c r="C14" i="9"/>
  <c r="C18" i="9"/>
  <c r="C19" i="9"/>
  <c r="C22" i="9"/>
  <c r="C23" i="9"/>
</calcChain>
</file>

<file path=xl/sharedStrings.xml><?xml version="1.0" encoding="utf-8"?>
<sst xmlns="http://schemas.openxmlformats.org/spreadsheetml/2006/main" count="3750" uniqueCount="1058">
  <si>
    <t>Región</t>
  </si>
  <si>
    <t>Provincia</t>
  </si>
  <si>
    <t>Distrito</t>
  </si>
  <si>
    <t>Localidad</t>
  </si>
  <si>
    <t>Organización de Base Comunitaria</t>
  </si>
  <si>
    <t>Resolución Viceministerial</t>
  </si>
  <si>
    <t>LA TIERRA DE LOS YACHAQS</t>
  </si>
  <si>
    <t>Nro.</t>
  </si>
  <si>
    <t>RVM Nro.0029 - 2022-MINCETUR/VMT</t>
  </si>
  <si>
    <t>RVM Nro.0034 - 2022-MINCETUR/VMT</t>
  </si>
  <si>
    <t>RVM Nro.0035 - 2022-MINCETUR/VMT</t>
  </si>
  <si>
    <t>RVM Nro.0036 - 2022-MINCETUR/VMT</t>
  </si>
  <si>
    <t>Puno</t>
  </si>
  <si>
    <t>Cusco</t>
  </si>
  <si>
    <t>Madre de Dios</t>
  </si>
  <si>
    <t>Ucayali</t>
  </si>
  <si>
    <t>RVM Nro.0037 - 2022-MINCETUR/VMT</t>
  </si>
  <si>
    <t>RVM Nro.0038 - 2022-MINCETUR/VMT</t>
  </si>
  <si>
    <t>RVM Nro.0039 - 2022-MINCETUR/VMT</t>
  </si>
  <si>
    <t>RVM Nro.0040 - 2022-MINCETUR/VMT</t>
  </si>
  <si>
    <t>RVM Nro.0041 - 2022-MINCETUR/VMT</t>
  </si>
  <si>
    <t>RVM Nro.0042 - 2022-MINCETUR/VMT</t>
  </si>
  <si>
    <t>Lambayeque</t>
  </si>
  <si>
    <t>Cajamarca</t>
  </si>
  <si>
    <t>Arequipa</t>
  </si>
  <si>
    <t>Amazonas</t>
  </si>
  <si>
    <t>RVM Nro.0002 - 2023-MINCETUR/VMT</t>
  </si>
  <si>
    <t>Loreto</t>
  </si>
  <si>
    <t>Nauta</t>
  </si>
  <si>
    <t>Comunidad Nativa Yarina</t>
  </si>
  <si>
    <t>Comunidad Campesina Muchik Santa Catalina</t>
  </si>
  <si>
    <t>Chongoyape</t>
  </si>
  <si>
    <t>Chiclayo</t>
  </si>
  <si>
    <t>Comunidad Campesina Evangélica Andina de la Granja Porcón</t>
  </si>
  <si>
    <t>Comunidad Campesina de Coporaque</t>
  </si>
  <si>
    <t>Coporaque</t>
  </si>
  <si>
    <t>Caylloma</t>
  </si>
  <si>
    <t>Valera</t>
  </si>
  <si>
    <t>Bongará</t>
  </si>
  <si>
    <t>Comunidad Campesina de San Pablo</t>
  </si>
  <si>
    <t>Centro Poblado de Cocachimba</t>
  </si>
  <si>
    <t>Comunidad Campesina Uros Chulluni</t>
  </si>
  <si>
    <t>Tambopata</t>
  </si>
  <si>
    <t>Padre Abad</t>
  </si>
  <si>
    <t>Ollantaytambo</t>
  </si>
  <si>
    <t>Urubamba</t>
  </si>
  <si>
    <t>Amaru, Huayllafara, Janac
Chuquibamba, Chumpe, Huchuy Qosqo y Patabamba</t>
  </si>
  <si>
    <t>Calca</t>
  </si>
  <si>
    <t>TELÉFONO</t>
  </si>
  <si>
    <t>CORREO</t>
  </si>
  <si>
    <t>DIRECTORIO DE LAS UNIDADES PRODUCTIVAS</t>
  </si>
  <si>
    <t xml:space="preserve">NOMBRE DE LA UNIDAD PRODUCTIVA </t>
  </si>
  <si>
    <t xml:space="preserve">RAZON SOCIAL UNIDAD PRODUCTIVA </t>
  </si>
  <si>
    <t xml:space="preserve">TIPO DE CONTRIBUYENTE </t>
  </si>
  <si>
    <t>N°RUC</t>
  </si>
  <si>
    <t>RUC 
ACTIVO y HABIDO 
(SI / NO)</t>
  </si>
  <si>
    <t xml:space="preserve">TIPO DE COMPROBANTE </t>
  </si>
  <si>
    <t>TIPO DE SERVICIO PRINCIPAL</t>
  </si>
  <si>
    <t>TIPO DE SERVICIO (COMPLEMENTARIO)</t>
  </si>
  <si>
    <t>OBSERVACIONES</t>
  </si>
  <si>
    <t>PERSONA NATURAL CON NEGOCIO</t>
  </si>
  <si>
    <t>SI</t>
  </si>
  <si>
    <t>ALOJAMIENTO Y A&amp;B</t>
  </si>
  <si>
    <t>uroskhantati@hotmail.com</t>
  </si>
  <si>
    <t>FACTURA ELECTRÓNICA</t>
  </si>
  <si>
    <t>BOLETA DE VENTA</t>
  </si>
  <si>
    <t>BOLETA Y FACTURA</t>
  </si>
  <si>
    <t>INTERPRETACIÓN DEL PATRIMONIO</t>
  </si>
  <si>
    <t>urossolyluna@gmail.com</t>
  </si>
  <si>
    <t>BOLETA Y FACTURA ELECTRÓNICA</t>
  </si>
  <si>
    <t>PERSONA JURÍDICA</t>
  </si>
  <si>
    <t>VENTA DE ARTESANÍAS</t>
  </si>
  <si>
    <t>lujano-403@hotmail.com</t>
  </si>
  <si>
    <t>summapaqari@gmail.com</t>
  </si>
  <si>
    <t>infocarlosuros@gmail.com</t>
  </si>
  <si>
    <t>urostiticacalodge@gmail.com</t>
  </si>
  <si>
    <t>samaranauta@gmail.com</t>
  </si>
  <si>
    <t>benignocoila22@mail.com</t>
  </si>
  <si>
    <t>Fecha de Emisión</t>
  </si>
  <si>
    <t>Pisac, 
Lamay y 
Coya</t>
  </si>
  <si>
    <t>yachaqs@gmail.com</t>
  </si>
  <si>
    <t>Nro de Registro SUNARP</t>
  </si>
  <si>
    <t>Nro de RUC</t>
  </si>
  <si>
    <t>Nro de Socios</t>
  </si>
  <si>
    <t>Contacto</t>
  </si>
  <si>
    <t>Datos de la OBC:</t>
  </si>
  <si>
    <t>Comunidad Nativa de Infierno del pueblo Ese Eja</t>
  </si>
  <si>
    <t>c.n.infierno22@hotmail.com</t>
  </si>
  <si>
    <t>RAINFOREST EXPEDITIONS SAC</t>
  </si>
  <si>
    <t>SERVICIOS DE RESERVAS Y ACTIVIDADES CONEXAS</t>
  </si>
  <si>
    <t>waucca@rainforestexpeditions.com</t>
  </si>
  <si>
    <t>INVERSIONES TURISTICAS BAAWAJA EXPEDITIONS SOCIEDAD ANONIMA CERRADA - BAAWAJA EXPEDITIONS S.A.C.</t>
  </si>
  <si>
    <t>ALOJAMIENTO</t>
  </si>
  <si>
    <t>ALIMENTACIÓN</t>
  </si>
  <si>
    <t xml:space="preserve">reservas@tambopatatourism.com </t>
  </si>
  <si>
    <t>belmiperezodicio@gmail.com</t>
  </si>
  <si>
    <t>huillochomestays@gmail.com</t>
  </si>
  <si>
    <t>PERSONA NATURAL SIN NEGOCIO</t>
  </si>
  <si>
    <t>20603491204 </t>
  </si>
  <si>
    <t>jcchaparri@hotmail.com</t>
  </si>
  <si>
    <t>02  cabañas</t>
  </si>
  <si>
    <t>SOLO A&amp;B</t>
  </si>
  <si>
    <t xml:space="preserve"> ---</t>
  </si>
  <si>
    <t>chaparri@plenge.com</t>
  </si>
  <si>
    <t>06 habitaciones disponibles</t>
  </si>
  <si>
    <t>acoturch_chaparri@hotmail.com</t>
  </si>
  <si>
    <t>GRANJA PORCÓN</t>
  </si>
  <si>
    <t>TODO LO PUEDO EN CRISTO Y ME FORTALECE SRL.</t>
  </si>
  <si>
    <t>turismo@grangaporcon.org.pe</t>
  </si>
  <si>
    <t>alejandroquispe@granjaporcon.org.pe</t>
  </si>
  <si>
    <t>Casa Mirador San Antonio</t>
  </si>
  <si>
    <t>YAJO BERNAL SANDRA ROSALIA</t>
  </si>
  <si>
    <t>ARRIERAJE</t>
  </si>
  <si>
    <t>miradorsanantonio.colca@gmail.com</t>
  </si>
  <si>
    <t>dviky.coporaque@gmail.com</t>
  </si>
  <si>
    <t>ASOCIACION COMUNAL DE TURISMO SAN PABLO - GOCTA</t>
  </si>
  <si>
    <t>asoturgocta@gmail.com</t>
  </si>
  <si>
    <t>LEON INOCENTE GARDENIA FELIPA</t>
  </si>
  <si>
    <t>GUIVIN TRAUCO WILDER</t>
  </si>
  <si>
    <t>BOLETA ELECTRÓNICA</t>
  </si>
  <si>
    <t>A&amp;B</t>
  </si>
  <si>
    <t>San Martín</t>
  </si>
  <si>
    <t>Tingana</t>
  </si>
  <si>
    <t>Lamas</t>
  </si>
  <si>
    <t>actcocachimba@gmail.com</t>
  </si>
  <si>
    <t>ASOCIACION COMUNAL DE TURISMO DE COCACHIMBA</t>
  </si>
  <si>
    <t xml:space="preserve"> YALTA CACHAY EPIFANIO</t>
  </si>
  <si>
    <t>SOLO ALOJAMIENTO</t>
  </si>
  <si>
    <t>YALTA REYNAGA DEYLI ESTELA</t>
  </si>
  <si>
    <t>RAMOS RIMACHI CIRILO</t>
  </si>
  <si>
    <t>LOPEZ DAZA SADIT MARILI</t>
  </si>
  <si>
    <t>YALTA VELAIZOSA EGNER</t>
  </si>
  <si>
    <t>https//hotelgoctamiradors.com</t>
  </si>
  <si>
    <t>MEZA REYNAGA EGMA</t>
  </si>
  <si>
    <t>HEALTHY STAY GOCTA S.A.C.</t>
  </si>
  <si>
    <t>hospedajehsg@gmail.com</t>
  </si>
  <si>
    <t>SANTILLAN SANCHEZ TELESFORO</t>
  </si>
  <si>
    <t>lariveradegocta_hospedaje@gmail.com</t>
  </si>
  <si>
    <t>PORTOCARRERO TORRES ANGELA</t>
  </si>
  <si>
    <t>linorio_novoa@hotmail.com</t>
  </si>
  <si>
    <t>EMPRESA COMUNAL DE SERVICIOS AGROPECUARIOS ECOTUR YARINA DE RESPONSABILIDAD LIMITADA</t>
  </si>
  <si>
    <t>Caserío Santa Elena</t>
  </si>
  <si>
    <t>Pósic</t>
  </si>
  <si>
    <t>Rioja</t>
  </si>
  <si>
    <t>RESERVA ECOLÓGICA SANTA ELENA</t>
  </si>
  <si>
    <t>916 999 209</t>
  </si>
  <si>
    <t>santa.elena.ecoturismo@gmail.com</t>
  </si>
  <si>
    <t>PAREDES URIARTE LEINER</t>
  </si>
  <si>
    <t>Moyobamba</t>
  </si>
  <si>
    <t>FINCA DON PEPITO</t>
  </si>
  <si>
    <t>CORPORACION CABRERA S.A.C.</t>
  </si>
  <si>
    <t>fincadonpepito@gmail.com</t>
  </si>
  <si>
    <t>ACTIVIDADES DE PROPAGACIÓN DE PLANTAS, SEMBRÍOS DE CAFÉ, CACAO, MIEL, ORQUÍDEAS, OTRAS</t>
  </si>
  <si>
    <t>TITO VASQUEZ OLIVERA</t>
  </si>
  <si>
    <t>adecaramtingana@gmail.com</t>
  </si>
  <si>
    <t xml:space="preserve">IKAM EXPEDITIONS </t>
  </si>
  <si>
    <t>IKAM EXPEDITIONS S.A.C.</t>
  </si>
  <si>
    <t xml:space="preserve"> 969995041 / 42351108</t>
  </si>
  <si>
    <t xml:space="preserve"> info@ikamexpeditions.com</t>
  </si>
  <si>
    <t>OPERADOR TURÍSTICO</t>
  </si>
  <si>
    <t>Comunidad Nativa Kechwa El Wayku</t>
  </si>
  <si>
    <t>artesania.yachakuna@gmail.com</t>
  </si>
  <si>
    <t>SHUPINGAHUA AMASIFUEN GISELA</t>
  </si>
  <si>
    <t>PAUCARWASI</t>
  </si>
  <si>
    <t>gishuam32@gmail.com</t>
  </si>
  <si>
    <t>SHUPINGAHUA AMASIFUEN ROBINSON</t>
  </si>
  <si>
    <t>robincito@hotmail.com</t>
  </si>
  <si>
    <t>LLANOS GONZALES GILBER</t>
  </si>
  <si>
    <t>ARTESANÍA EL WINSHO</t>
  </si>
  <si>
    <t>gilberllanosgonzales@gmail.com</t>
  </si>
  <si>
    <t>LLANOS GONZALES MARISOL</t>
  </si>
  <si>
    <t>ARTESANÍA LAS WAMBRILLAS</t>
  </si>
  <si>
    <t>mallago985@gmail.com</t>
  </si>
  <si>
    <t>AMASIFUEN SANGAMA MANUELA</t>
  </si>
  <si>
    <t>manuelaamas81@gmail.com</t>
  </si>
  <si>
    <t>CARRILLO IMAINA ESTEFITA</t>
  </si>
  <si>
    <t>estefita1990carrilo@hotmail.com</t>
  </si>
  <si>
    <t>CACHIQUE SANGAMA MARGARITA</t>
  </si>
  <si>
    <t>WARMI WARMI</t>
  </si>
  <si>
    <t>margaritasangamacachique21@gmail.com</t>
  </si>
  <si>
    <t>TAPULLIMA AMASIFUEN TANITH</t>
  </si>
  <si>
    <t>ARTESANIA YACHAY RUNA</t>
  </si>
  <si>
    <t>allimashipash@gmail.com</t>
  </si>
  <si>
    <t>Unidades Productivas</t>
  </si>
  <si>
    <r>
      <t xml:space="preserve">REGISTRO NACIONAL DE ORGANIZACIONES DE BASE COMUNITARIA EN TURISMO
</t>
    </r>
    <r>
      <rPr>
        <b/>
        <i/>
        <sz val="16"/>
        <color theme="1"/>
        <rFont val="Calibri"/>
        <family val="2"/>
        <scheme val="minor"/>
      </rPr>
      <t>R.M. N° 149-2022-MINCETUR</t>
    </r>
  </si>
  <si>
    <t>RVM Nro.0003 - 2023-MINCETUR/VMT</t>
  </si>
  <si>
    <t>RVM Nro.0004 - 2023-MINCETUR/VMT</t>
  </si>
  <si>
    <t>RVM Nro.0006 - 2023-MINCETUR/VMT</t>
  </si>
  <si>
    <t>RVM Nro.0007 - 2023-MINCETUR/VMT</t>
  </si>
  <si>
    <t>pumachiricoporaque2011@hotmail.com</t>
  </si>
  <si>
    <t>chataqero@hotmail.com</t>
  </si>
  <si>
    <t>camilawasi@hotmail.com</t>
  </si>
  <si>
    <t>mamatankaracoporaque@hotmail.com</t>
  </si>
  <si>
    <t>familiachocolatecoporaque@hotmail.com</t>
  </si>
  <si>
    <t>Destino</t>
  </si>
  <si>
    <t>Lago Titicaca</t>
  </si>
  <si>
    <t>Valle Sagrado de los Incas</t>
  </si>
  <si>
    <t>Comunidad Nativa Yamino del Pueblo Kakataibo</t>
  </si>
  <si>
    <t>Comunidad Campesina de Huilloc</t>
  </si>
  <si>
    <t>Selva Central</t>
  </si>
  <si>
    <t>Ruta Moche</t>
  </si>
  <si>
    <t>Valle del Colca</t>
  </si>
  <si>
    <t>Kuélap y Utcubamba</t>
  </si>
  <si>
    <t>Río Amazonas</t>
  </si>
  <si>
    <t>RVM Nro.0009 - 2023-MINCETUR/VMT</t>
  </si>
  <si>
    <t>RVM Nro.0010 - 2023-MINCETUR/VMT</t>
  </si>
  <si>
    <t>Capachica</t>
  </si>
  <si>
    <t>Chachapoyas</t>
  </si>
  <si>
    <t>Leymebamba</t>
  </si>
  <si>
    <t>Comunidad Campesina de Leymebamba</t>
  </si>
  <si>
    <t>ticonata.peru@gmail.com</t>
  </si>
  <si>
    <t>davanpalma@gmail.com</t>
  </si>
  <si>
    <t>CASA RURAL INTIMACHAY</t>
  </si>
  <si>
    <t>TREKKING LEYMEBAMBA</t>
  </si>
  <si>
    <t>LA CASONA DE LEYMEBAMBA</t>
  </si>
  <si>
    <t>SHUNTO</t>
  </si>
  <si>
    <t>GARRO GUTIERREZ CINECIO</t>
  </si>
  <si>
    <t>HOTEL VICTORIA REGIA</t>
  </si>
  <si>
    <t>RANGRA PERU SAC</t>
  </si>
  <si>
    <t>JABIER FARJE ALBARADO</t>
  </si>
  <si>
    <t>FRANK VARGAS ESCOBEDO</t>
  </si>
  <si>
    <t xml:space="preserve"> TREKKING LEYMEBAMBA E.I.R.L.</t>
  </si>
  <si>
    <t>ROSA AMELIA MELENDEZ SANCHEZ</t>
  </si>
  <si>
    <t>CARMEN DOLORES OCAMPO ALVARADO</t>
  </si>
  <si>
    <t>LUNA ZEGARRA DE CHAVEZ KELLY</t>
  </si>
  <si>
    <t>DAVAN PALMA MARIA YOLANDA</t>
  </si>
  <si>
    <t>jabierfarje@hotmail.com</t>
  </si>
  <si>
    <t>trekking@leymebamba.com</t>
  </si>
  <si>
    <t>camuocampo@gmail.com</t>
  </si>
  <si>
    <t>Sineciogg@yahoo.es</t>
  </si>
  <si>
    <t>gerencia@rangrawasi.com</t>
  </si>
  <si>
    <t>VENTA DE DERIVADOS DE LÁCTEOS</t>
  </si>
  <si>
    <t>AGENCIA DE VIAJES</t>
  </si>
  <si>
    <t xml:space="preserve"> --</t>
  </si>
  <si>
    <t>Manu-Tambopata
Corredor Ecoturístico Tambopata</t>
  </si>
  <si>
    <t>Bajo Tambopata e Isuyama</t>
  </si>
  <si>
    <t>RVM Nro.0013 - 2023-MINCETUR/VMT</t>
  </si>
  <si>
    <t>manuel.rubiobermudez@gmail.com</t>
  </si>
  <si>
    <t>PASSIFLORA CAMP</t>
  </si>
  <si>
    <t>ESCUDERO VEGA CARITO ESTHER</t>
  </si>
  <si>
    <t>KARICAPRICORN@GMAIL.COM</t>
  </si>
  <si>
    <t>SUNRISE OF TAMBOPATA</t>
  </si>
  <si>
    <t>PASCO GONZALES EMANUEL</t>
  </si>
  <si>
    <t>PASQUITOAE@GMAIL.COM</t>
  </si>
  <si>
    <t>TRES CHIMBADAS LODGE</t>
  </si>
  <si>
    <t>BOCANGEL RAMIREZ LUIS ALBERTO</t>
  </si>
  <si>
    <t>3chimbadaslodge@gmail.com</t>
  </si>
  <si>
    <t>BOTAFOGO INN</t>
  </si>
  <si>
    <t>PEREYRA SALDIVAR RONAL FELIPE</t>
  </si>
  <si>
    <t>LUISVILGON1976@GMAIL.COM</t>
  </si>
  <si>
    <t>MAJACHOS HOUSE</t>
  </si>
  <si>
    <t>MAJACHO'S HOUSE SAC</t>
  </si>
  <si>
    <t>RAFASHENKO25@HOTMAIL.COM</t>
  </si>
  <si>
    <t>LA BASE</t>
  </si>
  <si>
    <t>GREEN HOUSE TAMBOPATA EIRL</t>
  </si>
  <si>
    <t>CAPUPERU@GMAIL.COM</t>
  </si>
  <si>
    <t>LOS PAJARITOS RESTAURANT</t>
  </si>
  <si>
    <t>BALAREZO MALATESTA ZARELA</t>
  </si>
  <si>
    <t>ZARELABALAREZO1718@GMAIL.COM</t>
  </si>
  <si>
    <t>JARDIN BOTANICO EL REFUGIO</t>
  </si>
  <si>
    <t>HERRERA NOVOA ROSA MARLENI</t>
  </si>
  <si>
    <t>REFUGIOKERENDAHOMET@GMAIL.COM</t>
  </si>
  <si>
    <t>CRE-VILLA HERMOZA DE TAMBOPATA</t>
  </si>
  <si>
    <t>RUBIO BERMUDEZ HUASCAR MANUEL</t>
  </si>
  <si>
    <t>MANUEL.RUBIOBERMUDEZ@GMAIL.COM</t>
  </si>
  <si>
    <t>ACTIVIDADES DE OPERADORES TURÍSTICOS</t>
  </si>
  <si>
    <t>AGROTEC AMAZONAS</t>
  </si>
  <si>
    <t>ALBERGUE LA CASITA</t>
  </si>
  <si>
    <t>RANGRA WASI</t>
  </si>
  <si>
    <t>RVM Nro.0015 - 2023-MINCETUR/VMT</t>
  </si>
  <si>
    <t>Comunidad Campesina Racchi</t>
  </si>
  <si>
    <t>San Pedro</t>
  </si>
  <si>
    <t>Canchis</t>
  </si>
  <si>
    <t>Valle Sur del Cusco</t>
  </si>
  <si>
    <t>TRANSPORTE DE PASAJEROS</t>
  </si>
  <si>
    <t>VENTA AL POR MENOR DE BEBIDAS EN COMERCIOS ESPECIALIZADOS</t>
  </si>
  <si>
    <t>ASOCIACIÓN</t>
  </si>
  <si>
    <t>ALOJAMIENTO y A&amp;B</t>
  </si>
  <si>
    <t>raices.inka.raqchi@hotmail.com</t>
  </si>
  <si>
    <t xml:space="preserve">CASA DE LA SRA. ESTHER </t>
  </si>
  <si>
    <t xml:space="preserve">ESTHER GREGORIA CAMINO MORON </t>
  </si>
  <si>
    <t>esthergregroriacaminomoron@gmail.com</t>
  </si>
  <si>
    <t>ACTIVIDADES DE ESPARCIMIENTO Y RECREATIVAS</t>
  </si>
  <si>
    <t>AGENCIAS DE VIAJES</t>
  </si>
  <si>
    <t>ACTIVIDADES DE ATENCIÓN DE ENFERMERÍA EN INSTITUCIONES</t>
  </si>
  <si>
    <t>ALQUILER DE BOTES VELEROS</t>
  </si>
  <si>
    <t>ISLA TICONATA TOURS</t>
  </si>
  <si>
    <t>ASOCIACIÓN CULTURAL ISLA TICONATA TUR</t>
  </si>
  <si>
    <t>CH'ATA KERO</t>
  </si>
  <si>
    <t>SEBASTIAN APARICIO CHECA SARAYASI</t>
  </si>
  <si>
    <t>CAMILA WASI</t>
  </si>
  <si>
    <t>ZEYDA MARLENY CONDORVILCA MAMANI</t>
  </si>
  <si>
    <t>MAMATANKARA WASI</t>
  </si>
  <si>
    <t>CASA LAS FLORES</t>
  </si>
  <si>
    <t>ROCIO YSELA HUAMANI FLORES</t>
  </si>
  <si>
    <t>SE PUEDEN REALIZAR ACTIVIDADES DE FOTOGRAFÍA</t>
  </si>
  <si>
    <t>IVY MARA EY</t>
  </si>
  <si>
    <t>INTERPRETACIÓN DE PATRIMONIO</t>
  </si>
  <si>
    <t>ASOCIACIÓN COMUNAL DE TURISMO SAN PABLO - GOCTA</t>
  </si>
  <si>
    <t>LAS GARDENIAS DE GOCTA</t>
  </si>
  <si>
    <t>BODEGA SAMI</t>
  </si>
  <si>
    <t>LA GRANJA PORCON TIENE 3 ESTABLECIMIENTOS DE HOSPEDAJE: LA CASA HISTÓRICA CON 4 HABITACIONES, LA CASA ANTIGUA CON 3 HABITACIONES Y LA CASA FORESTAL CON 7 HABITACIONES.
ADEMÁS, CUENTA CON 2 ESTABLECIMIENTOS QUE BRINDAN EL SERVICIO ALOJAMIENTO Y A&amp;B: POSADA GRANJA PORCÓN CON 10 HABITACIONES Y CABAÑA RUSTICA CON 3 HABITACIONES. 
TIENE 3 ESTABLECIMIENTOS QUE SOLO OFRECEN EL SERVICIO DE A&amp;B, QUE TIENEN POR NOMBRE: VENID Y COMED, JESUS PAN DE VIDA Y EL  RESTAURANTE MANA ESCONDIDO.
BRINDAN COMO SERVICIO COMPLEMENTARIO LA INTERPRETACIÓN DEL PATRIMONIO.  TIENE UN TALLER DE ARTESANÍA DE TEJIDO EN TELARES, UNA TIENDA DE PRODUCTOS DE LACTEOS, UN ZOOCRIADERO LLAMADO ATAHUALPA  Y UNA TIENDA DE VENTA DE PRODUCTOS DE LA ZONA.</t>
  </si>
  <si>
    <t xml:space="preserve">ECO CAMPING RACARRUMI </t>
  </si>
  <si>
    <t>ECO CAMPING RACARRUMI EIRL</t>
  </si>
  <si>
    <t>EL SECRETO DEL SABOR</t>
  </si>
  <si>
    <t>MATRIL BECERRA MARIA ELIZABETH</t>
  </si>
  <si>
    <t>LA HUERTA ENCANTADA</t>
  </si>
  <si>
    <t>ASOCIACIÓN DE TURISMO VIVENCIAL WILLUQ AYLLU INCA</t>
  </si>
  <si>
    <t>ASOCIACION DE TURISMO ECOLOGICO SALUDABLE ÑUINA KAMA JISTI DE YAMINO</t>
  </si>
  <si>
    <t>POSADA AMAZONAS</t>
  </si>
  <si>
    <t>ÑAPE LODGE</t>
  </si>
  <si>
    <t>SON UNA ORGANIZACIÓN QUE AGRUPA 6 COMUNIDADES. LA COMUNIDAD DE AMARU REALIZA LA ACTIVIDAD DE TEXTILERÍA, HUAYLLAFARA REALIZA LA ACTIVIDAD DE AGRICULTURA, JANAC CHUQUIBAMBA INTERPRETACIÓN DE LA ACHUPALLA, CHUMPE REALIZA CAMINATAS CORTAS, HUCHUY QOSQO OFRECE ALOJAMIENTO Y EN PATABAMBA SE REALIZA LA CAMINATA HACIA EL SITIO ARQUEOLÓGICO DE HUCHUY QOSQO.</t>
  </si>
  <si>
    <t>UROS KHANTATI LODGE</t>
  </si>
  <si>
    <t>SUAÑA COILA CRISTINA ELDA</t>
  </si>
  <si>
    <t xml:space="preserve">UROS AMARU MARKA LODGE </t>
  </si>
  <si>
    <t>LUJAN LUCANO MILAGROS ROCY</t>
  </si>
  <si>
    <t>TITICACA UROS SUMMA PAQARI</t>
  </si>
  <si>
    <t>SUAÑA LUJANO VIDAL RUDY</t>
  </si>
  <si>
    <t>UROS TIKARANI LODGE</t>
  </si>
  <si>
    <t>LUJANO SUAÑA  CARLOS EDWARD</t>
  </si>
  <si>
    <t>UROS TITICACA LODGE PUNO PERÚ</t>
  </si>
  <si>
    <t>UROS TITICACA LODGE PUNO PERÚ E.I.R.L.</t>
  </si>
  <si>
    <t>UROS SAMARAÑA UTA LODGE</t>
  </si>
  <si>
    <t>COILA JALLAHUE CESAR</t>
  </si>
  <si>
    <t>COILA LUJANO BENIGNO</t>
  </si>
  <si>
    <t>KHANTATI LODGE</t>
  </si>
  <si>
    <t>PAISAJE DEL TITICACA LODGE</t>
  </si>
  <si>
    <t>COILA COILA CRISTIAN</t>
  </si>
  <si>
    <t>TRANSPORTE LACUSTRE, INTERPRETACIÓN DEL PATRIMONIO, VENTA DE ARTESANÍA.</t>
  </si>
  <si>
    <t>PASEOS EN BALSAS, EXTRACCIÓN DE TOTORA, PESCA ARTESANAL</t>
  </si>
  <si>
    <t>INTERPRETACIÓN DEL PATRIMONIO Y VENTA DE ARTESANÍA</t>
  </si>
  <si>
    <t>VENTA DE ARTESANÍAS Y TRANSPORTE LACUSTRE</t>
  </si>
  <si>
    <t>TRANSPORTE LACUSTRE, VENTA DE ARTESANIA, VENTA DE SOUVENIRS, INTERPRETACIÓN DEL PATRIMONIO</t>
  </si>
  <si>
    <t>coilacristian720@gmail.com</t>
  </si>
  <si>
    <t>RVM Nro.0016 - 2023-MINCETUR/VMT</t>
  </si>
  <si>
    <t>RVM Nro.0017 - 2023-MINCETUR/VMT</t>
  </si>
  <si>
    <t>RVM Nro.0018 - 2023-MINCETUR/VMT</t>
  </si>
  <si>
    <t>Luya</t>
  </si>
  <si>
    <t>Trita</t>
  </si>
  <si>
    <t>Anexo San Miguel de Cruz Pata</t>
  </si>
  <si>
    <t>Caserío Palestina</t>
  </si>
  <si>
    <t>Nueva Cajamarca</t>
  </si>
  <si>
    <t>Tarapoto - Altomayo</t>
  </si>
  <si>
    <t>Comunidad Campesina de Cuyuni</t>
  </si>
  <si>
    <t>Quispicanchi</t>
  </si>
  <si>
    <t>Ccatca</t>
  </si>
  <si>
    <t xml:space="preserve">asociacion.karajia.adka@gmail.com </t>
  </si>
  <si>
    <t>RAMOS CHAPPA GUMERCINDO</t>
  </si>
  <si>
    <t>ramoschappa@gmail.com</t>
  </si>
  <si>
    <t>MADRE NATURALEZA TRAVEL E.I.R.L.</t>
  </si>
  <si>
    <t>AGENTE DE VIAJES</t>
  </si>
  <si>
    <t>madrenaturalezatravel@gmail.com</t>
  </si>
  <si>
    <t>mariacelmira28@gmail.com</t>
  </si>
  <si>
    <t>miradordecuyuni@hotmail.com</t>
  </si>
  <si>
    <t>PERCCA INQUILLAY ANTENOR</t>
  </si>
  <si>
    <t>antenorpercca@gmail.com</t>
  </si>
  <si>
    <t>BARDALES VERGARAY LASTEÑA</t>
  </si>
  <si>
    <t>RVM Nro.0024 - 2023-MINCETUR/VMT</t>
  </si>
  <si>
    <t>Chucuito</t>
  </si>
  <si>
    <t>Comunidad Campesina Karina Luquina Chico</t>
  </si>
  <si>
    <t>reservasluquina@gmail.com</t>
  </si>
  <si>
    <t>LUQUINA EXPERIENCES</t>
  </si>
  <si>
    <t>RAMIREZ FERNÁNDEZ GUIDO</t>
  </si>
  <si>
    <t>RAMIREZ FERNÁNDEZ DENNIS ULISES</t>
  </si>
  <si>
    <t>SERVICIOS DE RECREACIÓN O AVENTURA EN EL LAGO TITICACA, QUE INCLUYE PASEOS EN KAYAC, BOTES A REMO, BICICLETAS ACUÁTICAS, PASOS EN BALSAS DE TOTORA</t>
  </si>
  <si>
    <t>Centro Poblado de Ccotos Sucsan Pentecostés</t>
  </si>
  <si>
    <t>RVM Nro.0027 - 2023-MINCETUR/VMT</t>
  </si>
  <si>
    <t>ALFONSO QUISPE ACUÑA</t>
  </si>
  <si>
    <t>HILLARY KANTUTA - CCOTOS</t>
  </si>
  <si>
    <t>ALQUILER DE BOTES VELEROS, DE BICICLETAS DE MONTAÑA, DE EQUIPOS DE KAYAC Y REMO E INTERPRETACIÓN DEL PATRIMONIO</t>
  </si>
  <si>
    <t>alfonsotrc@gmail.com</t>
  </si>
  <si>
    <t>951856462</t>
  </si>
  <si>
    <t>Awajún</t>
  </si>
  <si>
    <t>Comunidad Nativa Shampuyacu</t>
  </si>
  <si>
    <t>RVM Nro.0031 - 2023-MINCETUR/VMT</t>
  </si>
  <si>
    <t>Comunidad Campesina Santo Tomás de Quillay</t>
  </si>
  <si>
    <t>Santo Tomás</t>
  </si>
  <si>
    <t>RVM Nro.0033 - 2023-MINCETUR/VMT</t>
  </si>
  <si>
    <t>Comunidad Campesina de la Isla Taquile</t>
  </si>
  <si>
    <t>Amantaní</t>
  </si>
  <si>
    <t>RVM Nro.0034 - 2023-MINCETUR/VMT</t>
  </si>
  <si>
    <t>Comunidad Campesina de Cuyo Chico</t>
  </si>
  <si>
    <t>RVM Nro.0035 - 2023-MINCETUR/VMT</t>
  </si>
  <si>
    <t>Pisac</t>
  </si>
  <si>
    <t>ASOCIACIÓN BOSQUE DE LAS NUWAS</t>
  </si>
  <si>
    <t>as.usiela91@gmail.com</t>
  </si>
  <si>
    <t>Nro de Socias</t>
  </si>
  <si>
    <t>TITILAKA</t>
  </si>
  <si>
    <t>ALICIA MAMANI QUISPE</t>
  </si>
  <si>
    <t>MUNAY CHUJUNO LODGE</t>
  </si>
  <si>
    <t>ANDRÉS HUATTA MACHACA</t>
  </si>
  <si>
    <t xml:space="preserve">RESTAURANT LOS ÁNGELES </t>
  </si>
  <si>
    <t>BALVINA HUATTA CRUZ</t>
  </si>
  <si>
    <t>PACHA TATA</t>
  </si>
  <si>
    <t>DAVID MAMANI HUATTA</t>
  </si>
  <si>
    <t xml:space="preserve"> RESTAURANTE PLAYA COLLATA</t>
  </si>
  <si>
    <t>DELMA HUATTA HUATTA</t>
  </si>
  <si>
    <t>RESTAURANTE MUNAY ILLAMPU</t>
  </si>
  <si>
    <t>EFRAÍN MACHACA FLORES</t>
  </si>
  <si>
    <t>PLAYA CHUJUNO</t>
  </si>
  <si>
    <t>ELÍAS HUATTA MACHACA</t>
  </si>
  <si>
    <t>ELÍAS QUISPE MAMANI</t>
  </si>
  <si>
    <t>RESTAURANT INTI CANCHA</t>
  </si>
  <si>
    <t>FRANCISCA QUISPE QUISPE</t>
  </si>
  <si>
    <t>LODGE TAQUILE LORENZO</t>
  </si>
  <si>
    <t>HÉCTOR NERÉ HUATTA QUISPE</t>
  </si>
  <si>
    <t>RESTAURANTE FLOR DE ROSA</t>
  </si>
  <si>
    <t>HILARIO MARCA HUATTA</t>
  </si>
  <si>
    <t>RESTAURANTE SUMAQ WASI</t>
  </si>
  <si>
    <t>INÉS MAMANI MACHACA</t>
  </si>
  <si>
    <t>LA HACIENDA</t>
  </si>
  <si>
    <t>JAIME FLORES HUATTA</t>
  </si>
  <si>
    <t>CASA ANDINA</t>
  </si>
  <si>
    <t>JAVIER QUISPE MAMANI</t>
  </si>
  <si>
    <t>RESTAURANTE PEÑA</t>
  </si>
  <si>
    <t>JESÚS IGNACIO HUATTA HUATTA</t>
  </si>
  <si>
    <t>BELLA VISTA RESTAURANTE</t>
  </si>
  <si>
    <t>JUAN HUATTA CHURAYDA</t>
  </si>
  <si>
    <t>RESTAURANTE AMIGOS</t>
  </si>
  <si>
    <t>JULIANA QUISPE YUCRA</t>
  </si>
  <si>
    <t>FLORES MUNAY ROSAS</t>
  </si>
  <si>
    <t>LUCÍA HUATTA WILLI</t>
  </si>
  <si>
    <t>HOSPEDAJE RESTAURANT ILLARY</t>
  </si>
  <si>
    <t>MARÍA CONCEPCIÓN FLORES JANAMPA</t>
  </si>
  <si>
    <t>BALCONES DEL TITICACA</t>
  </si>
  <si>
    <t>MARY ELENA HUATTA HUATTA</t>
  </si>
  <si>
    <t>MUNAY WASI</t>
  </si>
  <si>
    <t>PABLO MACHACA YUCRA</t>
  </si>
  <si>
    <t>ARENAS DE LAGO RESTAURANTE</t>
  </si>
  <si>
    <t>PASCUALA QUISPE YUCRA</t>
  </si>
  <si>
    <t>RESTAURANTE MUNAY CCOCHA KAWANA</t>
  </si>
  <si>
    <t>PAULINO CRUZ QUISPE</t>
  </si>
  <si>
    <t>RESTAURANTE Y HOSPEDAJE MUNAY LULY</t>
  </si>
  <si>
    <t>PEDRO QUISPE FLORES</t>
  </si>
  <si>
    <t>SERVICIO TURÍSTICO ÑANPARY</t>
  </si>
  <si>
    <t>SILVANO HUATTA YUCRA</t>
  </si>
  <si>
    <t>POSADA DEL SOL</t>
  </si>
  <si>
    <t>VALENTÍN HUATTA FLORES</t>
  </si>
  <si>
    <t>FACTURA</t>
  </si>
  <si>
    <t>BOLETA DE VENTA Y FACTURA ELECTRÓNICA</t>
  </si>
  <si>
    <t>FACTURA Y BOLETA DE VENTA</t>
  </si>
  <si>
    <t>capsamantha@hotmail.com</t>
  </si>
  <si>
    <t>aliciataquile55@gmail.com</t>
  </si>
  <si>
    <t>andresdetaquile@gmail.com</t>
  </si>
  <si>
    <t>taquimemanta79@gmail.com</t>
  </si>
  <si>
    <t>machacaefrain97@gmail.com</t>
  </si>
  <si>
    <t>restaurantplayachujuno@gmail.com</t>
  </si>
  <si>
    <t>samaryintikaelias@gmail.com</t>
  </si>
  <si>
    <t>hectortaquile@gmail.com</t>
  </si>
  <si>
    <t>inesmamanimachaca57@gmail.com</t>
  </si>
  <si>
    <t>fhjaime007@gmail.com</t>
  </si>
  <si>
    <t>quispemamanijavier731@gmail.com</t>
  </si>
  <si>
    <t>vistadellago@gmail.com</t>
  </si>
  <si>
    <t>intikapachamama@gmail.com</t>
  </si>
  <si>
    <t>munayrosasclever@gmail.com</t>
  </si>
  <si>
    <t>mariafloresjanampa@hotmail.com</t>
  </si>
  <si>
    <t>dr902842@gmail.com</t>
  </si>
  <si>
    <t>salvadormarcaquispe@gmai.com</t>
  </si>
  <si>
    <t>paulinocruzmachaca@gmail.com</t>
  </si>
  <si>
    <t>albert.taquile@gmail.com</t>
  </si>
  <si>
    <t>981616193/
951543453</t>
  </si>
  <si>
    <t>ASOCIACION COMUNAL DE TURISMO REVASH</t>
  </si>
  <si>
    <t>SERVICIO DE CABALGATA Y ALQUILER DE EQUIPOS PARA TREKKING</t>
  </si>
  <si>
    <t>sanbartolo.revash@gmail.com</t>
  </si>
  <si>
    <t>ASOCIACIÓN DE TURISMO VIVENCIAL GRUPO PUMACHIRI</t>
  </si>
  <si>
    <t>ASOCIACIÓN CULTURAL ISLA TICONATA TUR - ASCITTUR</t>
  </si>
  <si>
    <t>ASOCIACIÓN COMUNAL DE TURISMO, CULTURA Y MEDIO AMBIENTE DE LEYMEBAMBA</t>
  </si>
  <si>
    <t>ASOCIACIÓN DE TURISMO VIVENCIAL DE RAQCHI</t>
  </si>
  <si>
    <t>ASOCIACIÓN DE TURISMO, ARTESANÍA Y DEFENSA DEL PATRIMONIO CULTURAL KARAJÍA - ADKA</t>
  </si>
  <si>
    <t>ASOCIACIÓN DE DESARROLLO ECONÓMICO SOSTENIBLE UNIDOS POR PALESTINA - ADESUP</t>
  </si>
  <si>
    <t>EMPRESA COMUNAL MIRADOR DE CUYUNI AUSANGATEC HATUN PUKARAN - MIRADOR CUYUNI</t>
  </si>
  <si>
    <t>ASOCIACIÓN DE TURISMO COMUNITARIO LUQUINA ADVENTURES – LUQUINA CHICO</t>
  </si>
  <si>
    <t>ASOCIACIÓN TURISMO RURAL INCA SAMANÁ -ATRIS</t>
  </si>
  <si>
    <t>ASOCIACIÓN COMUNAL DE TURISMO REVASH</t>
  </si>
  <si>
    <t>COMUNIDAD CAMPESINA DE LA ISLA TAQUILE</t>
  </si>
  <si>
    <t>ASOCIACIÓN RICCHARY DE LA COMUNIDAD CAMPESINA DE CUYO CHICO DEL DISTRITO DE PISAC</t>
  </si>
  <si>
    <t>ASOCIACIÓN DE EMPRENDEDORES DE TURISMO COMUNITARIO LOS UROS – ASEMTURC</t>
  </si>
  <si>
    <t>COMUNIDAD NATIVA DE INFIERNO</t>
  </si>
  <si>
    <t>ASOCIACIÓN DE TURISMO ECOLÓGICO  SALUDABLE ÑUINA KAMA JISTI DE YAMINO</t>
  </si>
  <si>
    <t>ASOCIACIÓN PARA LA CONSERVACIÓN DE LA NATURALEZA Y EL TURISMO SOSTENIBLE CHAPARRÍ – ACOTURCH</t>
  </si>
  <si>
    <t>COOPERATIVA AGRARIA ATAHUALPA JERUSALÉN DE TRABAJADORES LTDA.</t>
  </si>
  <si>
    <t>ASOCIACIÓN COMUNAL DE TURISMO DE COCACHIMBA</t>
  </si>
  <si>
    <t>EMPRESA COMUNAL DE SERVICIOS AGROPECUARIOS ECOTUR YARINA DE RESPONSABILIDAD LIMITADA – YVY MARA EY</t>
  </si>
  <si>
    <t xml:space="preserve">ASOCIACIÓN PARA LA CONSERVACIÓN DEL AGUAJAL Y RENACAL “RÍO ROMERO” </t>
  </si>
  <si>
    <t>ASOCIACIÓN DE CONSERVACIÓN DE AGUAJALES Y RENACALES DEL ALTO MAYO RÍO AVISADO TINGANA - ADECARAM</t>
  </si>
  <si>
    <t>ASOCIACIÓN DE ARTESANOS YUYAY LLAKTA</t>
  </si>
  <si>
    <t>ASOCIACIÓN DE OPERADORES AGROECOTURÍSTICOS DE BAJO TAMBOPATA</t>
  </si>
  <si>
    <t>TRC CACTUS ESCALLANI</t>
  </si>
  <si>
    <t>Comunidad Campesina de Escallani</t>
  </si>
  <si>
    <t>RVM Nro.0040 - 2023-MINCETUR/VMT</t>
  </si>
  <si>
    <t>LA CASA DE RUFINO</t>
  </si>
  <si>
    <t>RUFINO SENEN PÁUCAR PACOMPIA</t>
  </si>
  <si>
    <t>INTERPRETACIÓN DEL PATRIMONIO y VENTA DE ARTESANÍAS</t>
  </si>
  <si>
    <t>escallani_cactus12345@hotmail.com</t>
  </si>
  <si>
    <t>RVM Nro.0041 - 2023-MINCETUR/VMT</t>
  </si>
  <si>
    <t>ASOCIACIÓN DE TURISMO VIVENCIAL COMUNITARIO LUQUINA CHICO</t>
  </si>
  <si>
    <t>HOSPEDAJE RESTAURANTE KORI UTA</t>
  </si>
  <si>
    <t>TURISMO VIVENCIAL SUMA LUQUINA</t>
  </si>
  <si>
    <t>HOSPEDAJE Y RESTAURANT LUPITA</t>
  </si>
  <si>
    <t>ASCENCIO CUTIPA, RICHAR LUIS</t>
  </si>
  <si>
    <t>GUTIERREZ NINA, JIMMY</t>
  </si>
  <si>
    <t>ASCENCIO CUTIPA, MARIA GUADALUPE</t>
  </si>
  <si>
    <t>ALQUILER DE EQUIPOS PARA TURISMO DE AVENTURA</t>
  </si>
  <si>
    <t>ASOCIACIÓN AJETTCAS QOLLASUYO PERUVIAN</t>
  </si>
  <si>
    <t>Atuncolla</t>
  </si>
  <si>
    <t>San Antonio de Umayo</t>
  </si>
  <si>
    <t>RVM Nro.0043 - 2023-MINCETUR/VMT</t>
  </si>
  <si>
    <t>RVM Nro.0045 - 2023-MINCETUR/VMT</t>
  </si>
  <si>
    <t>RVM Nro.0046 - 2023-MINCETUR/VMT</t>
  </si>
  <si>
    <t>RVM Nro.0047 - 2023-MINCETUR/VMT</t>
  </si>
  <si>
    <t>Anexo Kuélap</t>
  </si>
  <si>
    <t>ASOCIACIÓN DE SERVICIOS TURÍSTICOS CABALGATA KUÉLAP</t>
  </si>
  <si>
    <t>Tingo</t>
  </si>
  <si>
    <t>ASOCIACIÓN DE PRODUCTORES LLAMADOS A LA CONSERVACIÓN DEL SANTUARIO NACIONAL TABACONAS NAMBALLE Y LA PROMOCIÓN DE ACTIVIDADES TURÍSTICAS -APROCTUR</t>
  </si>
  <si>
    <t>Centro Poblado Alto Ihuamaca</t>
  </si>
  <si>
    <t>San Ignacio</t>
  </si>
  <si>
    <t>ASOCIACION DE JOVENES EMPRENDEDORES DEL TURISMO SANTA FE - ASTUR SANTA FE</t>
  </si>
  <si>
    <t>Caserío Santa Fe</t>
  </si>
  <si>
    <t>Jaén</t>
  </si>
  <si>
    <t>HOSPEDAJE SILLUSTANI ESTHER</t>
  </si>
  <si>
    <t>RUELAS TICONA ESTHER</t>
  </si>
  <si>
    <t>DEFILO CAFÉ</t>
  </si>
  <si>
    <t>CCARI BUSTINZA JOSE LENIN</t>
  </si>
  <si>
    <t>HOSPEDAJE REAL AMERICAN STAR</t>
  </si>
  <si>
    <t>LAURA CANAZA ROGER EUGENIO</t>
  </si>
  <si>
    <t>ruelasesther6@gmail.com</t>
  </si>
  <si>
    <t xml:space="preserve">joseleccb@gmail.com </t>
  </si>
  <si>
    <t xml:space="preserve">rogeroelza1980@gamial.com </t>
  </si>
  <si>
    <t>aliciaruelasvaldivia20@gmail.com</t>
  </si>
  <si>
    <t>cabalgata.kuelap@gmail.com</t>
  </si>
  <si>
    <t>INTERPRETACIÓN DEL PATRIMONIO Y ALQUILER DE EQUIPOS PARA CAMINATAS</t>
  </si>
  <si>
    <t>guevaramolinac@gmail.com</t>
  </si>
  <si>
    <t>937140334 / 955197288</t>
  </si>
  <si>
    <t xml:space="preserve">Contacto  </t>
  </si>
  <si>
    <t xml:space="preserve">Región  </t>
  </si>
  <si>
    <t>BOLETA y FACTURA ELECTRÓNICA</t>
  </si>
  <si>
    <t>astursantafe@hotmail.com</t>
  </si>
  <si>
    <t>RVM Nro.0048 - 2023-MINCETUR/VMT</t>
  </si>
  <si>
    <t>ASOCIACIÓN COMUNAL DE TURISMO AGROECOLÓGICA LAS MALVINAS-ACOTALMA</t>
  </si>
  <si>
    <t>Centro Poblado Huarandoza</t>
  </si>
  <si>
    <t>Huarango</t>
  </si>
  <si>
    <t>INTERPRETACIÓN DEL PATRIMONIO y SERVICIO DE CABALGATA</t>
  </si>
  <si>
    <t>acotalma21@gmail.com</t>
  </si>
  <si>
    <t>OPERACIÓN e INTERMEDIACIÓN TURÍSTICA, ALOJAMIENTO y A&amp;B</t>
  </si>
  <si>
    <t>ASOCIACIÓN DE PRODUCTORES AGROECOLÓGICOS DEL SONCHE</t>
  </si>
  <si>
    <t>Sonche</t>
  </si>
  <si>
    <t>Comunidad Campesina de Sonche</t>
  </si>
  <si>
    <t>RVM Nro.0051 - 2023-MINCETUR/VMT</t>
  </si>
  <si>
    <t>ALQUILER DE EQUIPO DE CANOPY</t>
  </si>
  <si>
    <t>alopez2602@gmail.com</t>
  </si>
  <si>
    <t>ASOCIACIÓN DE TURISMO VIVENCIAL Y PRODUCTORES ECOLÓGICOS Y ARTESANOS INTI PACCAREQ DE LA COMUNIDAD DE CCACCACCOLLO</t>
  </si>
  <si>
    <t xml:space="preserve">Calca </t>
  </si>
  <si>
    <t>Taray</t>
  </si>
  <si>
    <t>Comunidad Campesina de Ccaccaccollo</t>
  </si>
  <si>
    <t>ALOJAMIENTO Y ALIMENTACIÓN</t>
  </si>
  <si>
    <t>INTERPRETACIÓN DEL PATRIMONIO Y VENTA DE ARTESANÍAS</t>
  </si>
  <si>
    <t>RVM Nro.0057 - 2023-MINCETUR/VMT</t>
  </si>
  <si>
    <t>ccaccaccollotrc@gmail.com</t>
  </si>
  <si>
    <t>ASOCIACIÓN TURÍSTICA SINCHIMARKA LARAOS ATS-LARAOS</t>
  </si>
  <si>
    <t>Lima</t>
  </si>
  <si>
    <t>Yauyos</t>
  </si>
  <si>
    <t>Comunidad Campesina de Laraos</t>
  </si>
  <si>
    <t>RVM Nro.0058 - 2023-MINCETUR/VMT</t>
  </si>
  <si>
    <t>Laraos</t>
  </si>
  <si>
    <t>FACTURA ELECTRÓNICA y BOLETA DE VENTA</t>
  </si>
  <si>
    <t>INTERPRETACIÓN DEL PATRIMONIO Y ALQUILER DE EQUIPOS DE KAYAC</t>
  </si>
  <si>
    <t>BRAÑEZ GUTIERREZ DE HUAMAN CONCEPCIONA BLACIDA</t>
  </si>
  <si>
    <t>CUEVA DE VILA RUTH VICTORIANA</t>
  </si>
  <si>
    <t>MEZA GAGO CLARA GLADYS</t>
  </si>
  <si>
    <t>CASA HOSPEDAJE TIA CONSHI</t>
  </si>
  <si>
    <t>RESTAURANTE RUTH</t>
  </si>
  <si>
    <t>VENTA DE ARTESANÍAS E INTERPRETACIÓN DEL PATRIMONIO</t>
  </si>
  <si>
    <t xml:space="preserve">ALOJAMIENTO Y ALIMENTACIÓN </t>
  </si>
  <si>
    <t>atsinchimarkalaraos@gmail.com</t>
  </si>
  <si>
    <t>999726764 / 964266598</t>
  </si>
  <si>
    <t>ASOCIACIÓN DE TURISMO TORTUGAS EL ÑURO</t>
  </si>
  <si>
    <t>Nor-Yauyos Cochas</t>
  </si>
  <si>
    <t>Playas del Norte</t>
  </si>
  <si>
    <t>Piura</t>
  </si>
  <si>
    <t>Talara</t>
  </si>
  <si>
    <t>Los Órganos</t>
  </si>
  <si>
    <t>Caleta El Ñuro</t>
  </si>
  <si>
    <t>ALBERTO JACINTO RUIZ</t>
  </si>
  <si>
    <t>ALIMENTACIÓN y PASEOS EN BOTE</t>
  </si>
  <si>
    <t>gonzalespaival@gmail.com</t>
  </si>
  <si>
    <t>ASOCIACIÓN DE EMPRENDEDORES DE TURISMO COMUNITARIO ISLAS CHIMU</t>
  </si>
  <si>
    <t>Comité de Conservación Chimu, Reserva Nacional del Titicaca</t>
  </si>
  <si>
    <t>islaschimu123@gmail.com</t>
  </si>
  <si>
    <t>Lugar</t>
  </si>
  <si>
    <t>RVM Nro.0059 - 2023-MINCETUR/VMT</t>
  </si>
  <si>
    <t>RVM Nro.0060 - 2023-MINCETUR/VMT</t>
  </si>
  <si>
    <t>ASOCIACIÓN FORTALEZA SAN ANTONIO TURISMO RURAL- COPORAQUE -VALLE DEL COLCA</t>
  </si>
  <si>
    <t>ASOCIACIÓN DE JÓVENES EMPRENDEDORES DEL TURISMO SANTA FE - ASTUR SANTA FE</t>
  </si>
  <si>
    <t>FEDERACIÓN DE TURISMO COMUNITARIO DE LLACHÓN FEDETUR - LLACHÓN</t>
  </si>
  <si>
    <t>Centro Poblado de Llachón</t>
  </si>
  <si>
    <t>RVM Nro.0062 - 2023-MINCETUR/VMT</t>
  </si>
  <si>
    <t>CHOQUE CAHUI SIMION ANASTACIO</t>
  </si>
  <si>
    <t>HOSPEDAJE LA FLORIDA</t>
  </si>
  <si>
    <t>CAHUI SUAÑA HERNAN ORLANDO</t>
  </si>
  <si>
    <t>CAHUI FLORES CALIXTO</t>
  </si>
  <si>
    <t>KANTUTA LLACHÓN</t>
  </si>
  <si>
    <t>LLACHON TURISMO RURAL EMPRESA INDIVIDUAL DE RESPONASBILIDAD LIMITADA</t>
  </si>
  <si>
    <t>CAHUI SUPO EUSTAQUIO</t>
  </si>
  <si>
    <t>CASA DE EUSTAQUIO</t>
  </si>
  <si>
    <t>FLORES DE HUMPERI JUANA PASCUALA</t>
  </si>
  <si>
    <t>SUMAQ WUASI TOURS</t>
  </si>
  <si>
    <t>MAMANI OHA RUBEN</t>
  </si>
  <si>
    <t>MUNAY KANTUTA LLACHÓN</t>
  </si>
  <si>
    <t>APTUR PACHA MAMA SUYOS</t>
  </si>
  <si>
    <t>CAHUI MAMANI MAGNO LEONCIO</t>
  </si>
  <si>
    <t>RESTOBAR &amp; LODGE TIKA WASI</t>
  </si>
  <si>
    <t>APAZA CONDORI NATALIO</t>
  </si>
  <si>
    <t>CASA DE NATALIO</t>
  </si>
  <si>
    <t>APAZA LERMA OLIGARIO</t>
  </si>
  <si>
    <t>POSADA DE OLIVER</t>
  </si>
  <si>
    <t>GALARZA ESCARCENA TEODORA</t>
  </si>
  <si>
    <t>CAHUI FLORES RICHARD HUMBERTO</t>
  </si>
  <si>
    <t>CASA DE RICHARD</t>
  </si>
  <si>
    <t>RAMOS PARILLO FLORENTINA</t>
  </si>
  <si>
    <t>CAHUI GALARZA MARITZA</t>
  </si>
  <si>
    <t>ALOJAMIENTO SAYWA II</t>
  </si>
  <si>
    <t>TURPO COILA FELIX</t>
  </si>
  <si>
    <t>HOSPEDAJE RESTAURANTE SAMARY</t>
  </si>
  <si>
    <t>EMPRESA INDIVIDUAL DE RESP. LTDA</t>
  </si>
  <si>
    <t>ALQUILER DE BOTES VELEROS Y VENTA DE ARTESANÍAS</t>
  </si>
  <si>
    <t>INTERPRETACIÓN DEL PATRIMONIO Y ALQUILER DE BOTES VELEROS</t>
  </si>
  <si>
    <t xml:space="preserve"> ALQUILER DE BOTES VELEROS</t>
  </si>
  <si>
    <t xml:space="preserve">ALOJAMIENTO </t>
  </si>
  <si>
    <t>sinionchoque12390@gmail.com</t>
  </si>
  <si>
    <t>edithparillocahui@gmail.com</t>
  </si>
  <si>
    <t>calixto_cahui@yahoo.es</t>
  </si>
  <si>
    <t>llachon@yahoo.com</t>
  </si>
  <si>
    <t>turismocahui@gmail.com</t>
  </si>
  <si>
    <t>sumaqwuasi@gmail.com</t>
  </si>
  <si>
    <t>llachon.pachamamasuyos@gmail.com</t>
  </si>
  <si>
    <t>nataliopuno@gmail.com</t>
  </si>
  <si>
    <t>posadadeoliver.llachon@gamil.com</t>
  </si>
  <si>
    <t>ccollpallachon@hotmail.com</t>
  </si>
  <si>
    <t>marithui7@gmail.com</t>
  </si>
  <si>
    <t>951664828</t>
  </si>
  <si>
    <t>hospedajerest.samary@hotmail.com</t>
  </si>
  <si>
    <t>simionchoque12390@gmail.com</t>
  </si>
  <si>
    <t>Georreferenciación</t>
  </si>
  <si>
    <t>X: 394059.304; Y: 8250877.1745; ZONA UTM: 19</t>
  </si>
  <si>
    <t>Amaru: X: 194012.5125; Y: 8519060.6381; ZONA UTM: 19
Huayllafara: X: 188036.3569; Y: 8521212.7883; ZONA UTM: 19
Janac Chuquibamba: X: 189130.0886; Y: 8523355.5361; ZONA UTM: 19
Chumpe: X: 282077.3366; Y: 8490787.4413; ZONA UTM: 19
Huchuy Qosqo: X: 180467.9014; Y: 8520931.98; ZONA UTM: 19
Patabamba: X: 184113.1761; Y: 8514469.1044; ZONA UTM: 19</t>
  </si>
  <si>
    <t>X: 467453.3159; Y: 8584740.698; ZONA UTM: 19</t>
  </si>
  <si>
    <t>X: 803407.3983; Y: 8538580.1422; ZONA UTM: 18</t>
  </si>
  <si>
    <t>X: 669741.645; Y: 9267237.339; ZONA UTM: 17</t>
  </si>
  <si>
    <t>X: 761558.0448; Y: 9221420.5034; ZONA UTM: 17</t>
  </si>
  <si>
    <t>X: 216301.5641; Y: 8270522.5547; ZONA UTM: 19</t>
  </si>
  <si>
    <t>X: 176800.997; Y: 9331220.5324; ZONA UTM: 18</t>
  </si>
  <si>
    <t>X: 179539.2395; Y: 9329507.2626; ZONA UTM: 18</t>
  </si>
  <si>
    <t>X: 628912.2521; Y: 9484630.5553; ZONA UTM: 18</t>
  </si>
  <si>
    <t>X: 257680.7214; Y: 9337818.6313; ZONA UTM: 18</t>
  </si>
  <si>
    <t>X: 268708.2282; Y: 9343402.2272; ZONA UTM: 18</t>
  </si>
  <si>
    <t>X: 415425.2661; Y: 8269704.124; ZONA UTM: 19</t>
  </si>
  <si>
    <t>X: 189999.8106; Y: 9257691.2581; ZONA UTM: 18</t>
  </si>
  <si>
    <t>X: 477315.7509; Y: 8601662.4849; ZONA UTM: 19</t>
  </si>
  <si>
    <t>X: 244091.1209; Y: 8431745.3117; ZONA UTM: 19</t>
  </si>
  <si>
    <t>X: 240120.8179; Y: 9346132.6616; ZONA UTM: 18</t>
  </si>
  <si>
    <t>X: 217285.1278; Y: 8487513.0087; ZONA UTM: 19</t>
  </si>
  <si>
    <t>X: 411890.8716; Y: 8254304.384; ZONA UTM: 19</t>
  </si>
  <si>
    <t>X: 416041.0017; Y: 8267839.5208; ZONA UTM: 19</t>
  </si>
  <si>
    <t>X: 235091.7776; Y: 9358411.63; ZONA UTM: 18</t>
  </si>
  <si>
    <t>X: 425959.6435; Y: 8256521.9483; ZONA UTM: 19</t>
  </si>
  <si>
    <t>X: 193351.9105; Y: 8515917.5071; ZONA UTM: 19</t>
  </si>
  <si>
    <t>X: 403943.7969; Y: 8286448.8882; ZONA UTM: 19</t>
  </si>
  <si>
    <t>X: 178051.8707; Y: 9289109.2156; ZONA UTM: 18</t>
  </si>
  <si>
    <t>X: 187248.3928; Y: 8510602.397; ZONA UTM: 19</t>
  </si>
  <si>
    <t>X: 414564.7817; Y: 8634975.6564; ZONA UTM: 18</t>
  </si>
  <si>
    <t>X: 480904.213; Y: 9534022.5932; ZONA UTM: 17</t>
  </si>
  <si>
    <t>X: 415246.8816; Y: 8261322.2296; ZONA UTM: 19</t>
  </si>
  <si>
    <t>X: 331547.2636040816; Y: 9289645.453019321; ZONA UTM: 18</t>
  </si>
  <si>
    <t>X: 712555.4746969; Y: -79.0823565408; ZONA UTM: 17</t>
  </si>
  <si>
    <t>X: 735598.8227096; Y: 9369995.6202708; ZONA UTM: 17</t>
  </si>
  <si>
    <t>X: 747442.5149311; Y: 9424755.965838; ZONA UTM: 17</t>
  </si>
  <si>
    <t>X: 192894.7812564; Y: 9311707.5345659; ZONA UTM: 18</t>
  </si>
  <si>
    <t>X: 398214.9504679; Y: 8248380.3461628; ZONA UTM: 19</t>
  </si>
  <si>
    <t>X: -75.63940719943186; Y: 9013111.2749617; ZONA UTM: 18</t>
  </si>
  <si>
    <t>X: 183982.5386622; Y: 9272133.8702206; ZONA UTM: 18</t>
  </si>
  <si>
    <t>X: 377724.9542294; Y: 8265203.2183398; ZONA UTM: 19</t>
  </si>
  <si>
    <t>X: 828460.3300108; Y: 9318017.8015108; ZONA UTM: 17</t>
  </si>
  <si>
    <t>Ubigeo</t>
  </si>
  <si>
    <t>070405
070403
070402</t>
  </si>
  <si>
    <t>160101</t>
  </si>
  <si>
    <t>250201</t>
  </si>
  <si>
    <t>071306</t>
  </si>
  <si>
    <t>070607</t>
  </si>
  <si>
    <t>071205</t>
  </si>
  <si>
    <t>070407</t>
  </si>
  <si>
    <t>070405</t>
  </si>
  <si>
    <t>130102</t>
  </si>
  <si>
    <t>060101</t>
  </si>
  <si>
    <t>040206</t>
  </si>
  <si>
    <t>010310</t>
  </si>
  <si>
    <t>010110</t>
  </si>
  <si>
    <t>010422</t>
  </si>
  <si>
    <t>010420</t>
  </si>
  <si>
    <t>010421</t>
  </si>
  <si>
    <t>010121</t>
  </si>
  <si>
    <t>150301</t>
  </si>
  <si>
    <t>210502</t>
  </si>
  <si>
    <t>210101</t>
  </si>
  <si>
    <t>210301</t>
  </si>
  <si>
    <t>210509</t>
  </si>
  <si>
    <t>210505</t>
  </si>
  <si>
    <t>200106</t>
  </si>
  <si>
    <t>200104</t>
  </si>
  <si>
    <t>200115</t>
  </si>
  <si>
    <t>200103</t>
  </si>
  <si>
    <t>200101</t>
  </si>
  <si>
    <t>061101</t>
  </si>
  <si>
    <t>060801</t>
  </si>
  <si>
    <t>061103</t>
  </si>
  <si>
    <t>140716</t>
  </si>
  <si>
    <t>190706</t>
  </si>
  <si>
    <t>Mujeres</t>
  </si>
  <si>
    <t>Hospedaje Q´antus Wasi</t>
  </si>
  <si>
    <t>Mamani Becerra Renato</t>
  </si>
  <si>
    <t xml:space="preserve">TITICACA LODGE - LUQUINA </t>
  </si>
  <si>
    <t>DURAN VILCA JOSE LUIS</t>
  </si>
  <si>
    <t>TITICACA SKY LUQUINA</t>
  </si>
  <si>
    <t>DEDAN MESIAS
NINA JAHUIRA</t>
  </si>
  <si>
    <t>LUQUINA INN</t>
  </si>
  <si>
    <t>RAMIREZ FERNANDEZ LUCY MADELEINE</t>
  </si>
  <si>
    <t>titicacalodge2017@gmail.com</t>
  </si>
  <si>
    <t>titicacaskyluquina@gmail.com</t>
  </si>
  <si>
    <t>992029030</t>
  </si>
  <si>
    <t>luquinainnperu@gmail.com</t>
  </si>
  <si>
    <t>EL COLIBRÍ</t>
  </si>
  <si>
    <t>|</t>
  </si>
  <si>
    <t>GALLITO DE LAS ROCAS LODGE &amp; TRAVEL E.I.R.L.</t>
  </si>
  <si>
    <t>TRANSPORTE</t>
  </si>
  <si>
    <t>950091419</t>
  </si>
  <si>
    <t>RESTAURANT MARIPOSA DE GOCTA</t>
  </si>
  <si>
    <t>SANTILLAN CHOCA ELLEN</t>
  </si>
  <si>
    <t>972364192</t>
  </si>
  <si>
    <t>CAFE REST.LA TUSHPA DE GOCTA</t>
  </si>
  <si>
    <t>MENDOZA SANTILLAN MEDALITH</t>
  </si>
  <si>
    <t>ellen.maiznegro@gmail.com</t>
  </si>
  <si>
    <t xml:space="preserve">RVM Nro.0025 - 2024-MINCETUR/VMT </t>
  </si>
  <si>
    <t>CIRCUITO ECOTURISTICO LOMAS DE PARAISO V.M.T.</t>
  </si>
  <si>
    <t>Lima Metropolitana</t>
  </si>
  <si>
    <t>Villa María del Triunfo</t>
  </si>
  <si>
    <t>Asentamiento Humano Quebrada Alta del Paraíso</t>
  </si>
  <si>
    <t>lomasdeparaiso@gmail.com</t>
  </si>
  <si>
    <t>ALQUILER DE BASTONES DE TREKKING, VENTA DE ARTESANÍAS, ALIMENTACIÓN</t>
  </si>
  <si>
    <t>RVM Nro.0026 - 2024-MINCETUR/VMT</t>
  </si>
  <si>
    <t>ASOCIACION TURISMO RURAL COMUNITARIO KUSI KAUSAY DE PONGOBAMBA</t>
  </si>
  <si>
    <t>Chinchero</t>
  </si>
  <si>
    <t>Comunidad Campesina de Pongobamba</t>
  </si>
  <si>
    <t>kusikausay.2019@gmail.com
kusikausayturismo@gmail.com</t>
  </si>
  <si>
    <t>kusikausayturismo@gmail.com</t>
  </si>
  <si>
    <t>VENTA DE ARTESANÍA TEXTIL</t>
  </si>
  <si>
    <t>071302</t>
  </si>
  <si>
    <t>X: 819750.512; Y: 8513450.319; ZONA UTM: 18</t>
  </si>
  <si>
    <t>X: 290822.573; Y: 8657888.771; ZONA UTM: 18</t>
  </si>
  <si>
    <t xml:space="preserve">RVM Nro.0029 - 2024-MINCETUR/VMT </t>
  </si>
  <si>
    <t>ASOCIACIÓN DE PROMOCIÓN DE TURISMO RURAL PARAMIS</t>
  </si>
  <si>
    <t>Comunidad Campesina de Siale</t>
  </si>
  <si>
    <t>asproturparamis@gmail.com</t>
  </si>
  <si>
    <t>BALBINO AMADEO QUISPE FLORES</t>
  </si>
  <si>
    <t>SERV. TURISTICOS PARAMIS CASA B</t>
  </si>
  <si>
    <t>ALQUILER DE BOTES VELEROS, INTERPRETACIÓN DEL PATRIMONIO</t>
  </si>
  <si>
    <t>ASOCIACIÓN MANOS DE HUCHUY QOSQO PARA EL DESARROLLO - ASOCIACIÓN HUCHUY QOSQO</t>
  </si>
  <si>
    <t>ASOCIACION CCAPI UROS TITINO</t>
  </si>
  <si>
    <t>Comunidad San Pedro Ccapi Uros Titino</t>
  </si>
  <si>
    <t xml:space="preserve">RVM Nro.0031 - 2024-MINCETUR/VMT </t>
  </si>
  <si>
    <t xml:space="preserve">RVM Nro.0030 - 2024-MINCETUR/VMT </t>
  </si>
  <si>
    <t>Huata</t>
  </si>
  <si>
    <t>ALIMENTACIÓN e INTERPRETACIÓN DEL PATRIMONIO</t>
  </si>
  <si>
    <t xml:space="preserve">TRANSPORTE TURÍSTICO LACUSTRE, ALQUILER DE BOTES, ALQUILER DE BALSAS DE TOTORA </t>
  </si>
  <si>
    <t>asociacion.ccapi.uros.titino@gmail.com</t>
  </si>
  <si>
    <t>Lamay</t>
  </si>
  <si>
    <t>Cooperativa Agraria de Usuarios Huchuy Koosko Ltda N° 007-B-VH-CALCA</t>
  </si>
  <si>
    <t>parwarestaurante@gmail.com</t>
  </si>
  <si>
    <t>PARWA - HUCHUY QOSQO</t>
  </si>
  <si>
    <t>ASOCIACION</t>
  </si>
  <si>
    <t>Callalli</t>
  </si>
  <si>
    <t>ASOCIACIÓN DE TURISMO CASTILLOS ENCANTADOS DE CALLALLI - ATURCEC</t>
  </si>
  <si>
    <t>Pueblo de Callalli</t>
  </si>
  <si>
    <t xml:space="preserve">RVM Nro.0039 - 2024-MINCETUR/VMT </t>
  </si>
  <si>
    <t>DELGADO TACO HOLDARICO FICHERF</t>
  </si>
  <si>
    <t xml:space="preserve">ASOCIACIÓN MANOS DE HUCHUY QOSQO PARA EL DESARROLLO - ASOCIACIÓN HUCHUY QOSQO </t>
  </si>
  <si>
    <t>ALOJAMIENTO - RESTAURANTE D´DELGADO</t>
  </si>
  <si>
    <t>GONZALES VILCAHUAMAN DANIEL PRAXIDES</t>
  </si>
  <si>
    <t>CASA - HOSPEDAJE WIFALA</t>
  </si>
  <si>
    <t>ALQUILER DE EQUIPOS DE CAMPAMENTO</t>
  </si>
  <si>
    <t>aturcec.callalli@gmail.com</t>
  </si>
  <si>
    <t>080403</t>
  </si>
  <si>
    <t>210108</t>
  </si>
  <si>
    <t>X: 180467.9014; Y: 8520931.98; ZONA UTM: 19</t>
  </si>
  <si>
    <t>X: 417671.482; Y: 8253893.804; ZONA UTM: 19</t>
  </si>
  <si>
    <t>X: 237698.691; Y: 8284126.876; ZONA UTM: 19</t>
  </si>
  <si>
    <t>ASOCIACIÓN DE ARTESANÍA Y TURISMO INKATIANA T’IKARY DE LA ISLA AMANTANÍ</t>
  </si>
  <si>
    <t>Comunidad Incatiana de la Isla Amantaní</t>
  </si>
  <si>
    <t xml:space="preserve">RVM Nro.0042 - 2024-MINCETUR/VMT </t>
  </si>
  <si>
    <t xml:space="preserve">RVM Nro.0043 - 2024-MINCETUR/VMT </t>
  </si>
  <si>
    <t>inkatianatikary@gmail.com</t>
  </si>
  <si>
    <t>ASOCIACION DE TURISMO VIVENCIAL MISMINAY MORAY Y SERVICIOS MULTIPLES-MARAS-URUBAMBA</t>
  </si>
  <si>
    <t>Maras</t>
  </si>
  <si>
    <t>Comunidad Campesina Mullakas Misminay</t>
  </si>
  <si>
    <t>misminaymoray735@gmail.com</t>
  </si>
  <si>
    <t>081305</t>
  </si>
  <si>
    <t>X: 423027.391; Y: 8268850.235; ZONA UTM: 19</t>
  </si>
  <si>
    <t>X: 808050.233; Y: 8524014.639; ZONA UTM: 18</t>
  </si>
  <si>
    <t>ASOCIACIÓN DE TURISMO COMUNITARIO TITICACA-INTI KILLA-CHIFRÓN - ASOTUR INTI KILLA</t>
  </si>
  <si>
    <t>Comunidad Campesina Hilata San Juan Yamocco Pampa</t>
  </si>
  <si>
    <t>INTI WASI LODGE</t>
  </si>
  <si>
    <t>MARIELA ACEITUNO PARI</t>
  </si>
  <si>
    <t>QUILLAPATA LODGE</t>
  </si>
  <si>
    <t>ANA MARIA PACOMPIA GIVERA</t>
  </si>
  <si>
    <t>FACTURA, 
BOLETA DE VENTA</t>
  </si>
  <si>
    <t xml:space="preserve">RVM Nro.0044 - 2024-MINCETUR/VMT </t>
  </si>
  <si>
    <t>titicaca.peru@yahoo.es</t>
  </si>
  <si>
    <t>966451314</t>
  </si>
  <si>
    <t>intiwasilodge@gmail.com</t>
  </si>
  <si>
    <t>983859178</t>
  </si>
  <si>
    <t>reservas@quillapatalodge.com</t>
  </si>
  <si>
    <t>Macro Región</t>
  </si>
  <si>
    <t>SUR</t>
  </si>
  <si>
    <t>CENTRO</t>
  </si>
  <si>
    <t>NORTE</t>
  </si>
  <si>
    <t>RUC</t>
  </si>
  <si>
    <t>KILLARY CASA DE CAMPO</t>
  </si>
  <si>
    <t>AMELIA CCALLO MACEDO</t>
  </si>
  <si>
    <t>amelia-ccallo-87@hotmail.com</t>
  </si>
  <si>
    <t>HUGO VENANCIO MAMANI UMIÑA</t>
  </si>
  <si>
    <t>LA CASA DE HUGO</t>
  </si>
  <si>
    <t>RESTAURANTE TIKA WASI</t>
  </si>
  <si>
    <t>MARIELA UMIÑA COAQUIRA</t>
  </si>
  <si>
    <t>VENTA DE ARTESANIAS</t>
  </si>
  <si>
    <t>mamanihugov89@gmail.com</t>
  </si>
  <si>
    <t>uminacoaquiramariela@gmail.com</t>
  </si>
  <si>
    <t>CASA DE CAMPO KANTU</t>
  </si>
  <si>
    <t>HUANCA HUAMAN PEDRO</t>
  </si>
  <si>
    <t>phuancahuaman@gtmail.com</t>
  </si>
  <si>
    <t>ASOCIACIÓN DE CONSERVACIÓN Y AGROFORESTERÍA CUEVA DE LOS HUACHAROS-SELVA ALEGRE, ACOGROSA</t>
  </si>
  <si>
    <t>Altomayo</t>
  </si>
  <si>
    <t>Soritor</t>
  </si>
  <si>
    <t>Centro Poblado de Selva Alegre</t>
  </si>
  <si>
    <t xml:space="preserve">RVM Nro.0005 - 2025-MINCETUR/VMT </t>
  </si>
  <si>
    <t>CONSERVACIÓN Y TURISMO C.&amp;G. S.A.C.S.</t>
  </si>
  <si>
    <t>PISCINA DE LOS REYES</t>
  </si>
  <si>
    <t>OPERACIÓN TURÍSTICA</t>
  </si>
  <si>
    <t>piscinadelosreyes@gmail.com</t>
  </si>
  <si>
    <t>ALOJAMIENTO, ALIMENTACIÓN E INTERPRETACIÓN DEL PATRIMONIO</t>
  </si>
  <si>
    <t>rufinopaucar32@gmail.com</t>
  </si>
  <si>
    <t>LUQUINA URU UTA LODGE Y RESTAURANTE</t>
  </si>
  <si>
    <t>MARCOS LEO NINA NINA</t>
  </si>
  <si>
    <t>TRANSPORTE TERRESTRE</t>
  </si>
  <si>
    <t>luquinauruuta@gmail.com</t>
  </si>
  <si>
    <t>CASA HOSPEDAJE INTI KAWARINA AMARU</t>
  </si>
  <si>
    <t>RUFINA CRUZ CCANA</t>
  </si>
  <si>
    <t>qoriqenteamaru@gtmail.com</t>
  </si>
  <si>
    <t>HANCCO CHAUCCA ABELARDO</t>
  </si>
  <si>
    <t>CASA HOSPEDAJE CUSI KAUSAY</t>
  </si>
  <si>
    <t>hanccochauccaa@gtmail.com</t>
  </si>
  <si>
    <t>CHAPARRI EXPEDITIONS SAC</t>
  </si>
  <si>
    <t>CASITAS DEL TITICACA LODGE EIRL</t>
  </si>
  <si>
    <t>ALBERGUE LOS ANDENES DE LARAOS</t>
  </si>
  <si>
    <t>cgmg3@hotmail.com</t>
  </si>
  <si>
    <t>INVERNADERO SINCHIMARKA</t>
  </si>
  <si>
    <t>BAUTISTA ALANYA DULY MARGOTH</t>
  </si>
  <si>
    <t>BRAÑES RODRIGUEZ MARLENI CONSUELO</t>
  </si>
  <si>
    <t>concepcionabrañezgutierrez@gmail.com</t>
  </si>
  <si>
    <t>MEZA GAGO CARMEN ROSA</t>
  </si>
  <si>
    <t>HOSPEDAJE MOLINO</t>
  </si>
  <si>
    <t>ocarmenmeza213@gmail.com</t>
  </si>
  <si>
    <t>CASA HOSPEDAJE TRES ESQUINAS</t>
  </si>
  <si>
    <t>ONTIVEROS GUERRA HERMELINDA BLACIDA</t>
  </si>
  <si>
    <t>hermeontiveros25@gmail.com</t>
  </si>
  <si>
    <t>CASA DE CAMPO QUICHUA</t>
  </si>
  <si>
    <t>SANCHEZ CONDE SALOMON EDUARDO</t>
  </si>
  <si>
    <t>ARTESANIA RESTAURANT EL AÑUJE</t>
  </si>
  <si>
    <t>BOLETA y FACTURA</t>
  </si>
  <si>
    <t>SOCIEDAD ANONIMA CERRADA</t>
  </si>
  <si>
    <t>VILCA PORCELA HABRAHAM</t>
  </si>
  <si>
    <t>CASA HOSPEDAJE CALUDIO Y FRANCISCA</t>
  </si>
  <si>
    <t>CASA HOSPEDAJE  SANTUSA Y FELCIANO</t>
  </si>
  <si>
    <t>LAUCATA SINCHE CLAUDIO</t>
  </si>
  <si>
    <t>QUISPE SINCHI SANTUSA</t>
  </si>
  <si>
    <t>SOC.COM.RESPONS. LTDA</t>
  </si>
  <si>
    <t>COMUNIDAD CAMPESINA, NATIVA</t>
  </si>
  <si>
    <t xml:space="preserve"> ASOCIACION PARA LA CONSERVACION DEL AGUAJAL Y RENACAL "RIO ROMERO"</t>
  </si>
  <si>
    <t xml:space="preserve"> TINGANA EXPERIENCES S.A.C. DE BENEFICIO E INTERES COLECTIVO</t>
  </si>
  <si>
    <t>info@tingana.org</t>
  </si>
  <si>
    <t xml:space="preserve"> TINGANA EXPERIENCES</t>
  </si>
  <si>
    <t>ALOJAMIENTO y ALIMENTACIÓN</t>
  </si>
  <si>
    <t>HOSPEDAJE VIVENCIAL CUYUNI</t>
  </si>
  <si>
    <t>ASOCIACION DE TURISMO, ARTESANIA Y DEFENSA DEL PATRIMONIO CULTURAL KARAJIA - ADKA</t>
  </si>
  <si>
    <t>TITICACA LODGE - LUQUINA CHICO</t>
  </si>
  <si>
    <t>ALOJAMIENTO, ALIMENTACIÓN, TRANSPORTE DE PASAJEROS</t>
  </si>
  <si>
    <t>ALOJAMIENTO, ALIMENTACIÓN,
TRANSPORTE DE
PASAJEROS</t>
  </si>
  <si>
    <t>INTIKA RESTAURANT</t>
  </si>
  <si>
    <t>FACTURA ELETRÓNICA</t>
  </si>
  <si>
    <t>ZUMAETA DIAZ JULIO MAYER</t>
  </si>
  <si>
    <t>ARTESANIA LA HUAYAQUITA</t>
  </si>
  <si>
    <t>TAFUR BARDALES NORMA ISABEL</t>
  </si>
  <si>
    <t xml:space="preserve">REFUGIO BOSQUE AZUL </t>
  </si>
  <si>
    <t>REFUGIO BOSQUE AZUL E.I.R.L.</t>
  </si>
  <si>
    <t>YAKU WASI</t>
  </si>
  <si>
    <t>MISTO</t>
  </si>
  <si>
    <t>ZEGARRA LLAJA JHULIANA ISABEL</t>
  </si>
  <si>
    <t xml:space="preserve">NUEVOS CAMINOS TRAVEL </t>
  </si>
  <si>
    <t>NUEVOS CAMINOS TRAVEL E.I.R.L.</t>
  </si>
  <si>
    <t>TRES REGIONES</t>
  </si>
  <si>
    <t>IZQUIERDO QUISPE LUIS ANGEL</t>
  </si>
  <si>
    <t>MUNAKUY</t>
  </si>
  <si>
    <t>DEL CASTILLO PORTAL, FANY GISELL</t>
  </si>
  <si>
    <t xml:space="preserve">normita0274@hotmail.com </t>
  </si>
  <si>
    <t>reservasrefugiobosqueazul@gmail.com</t>
  </si>
  <si>
    <t>jhuliana.photography@gmail.com</t>
  </si>
  <si>
    <t>marilyn@nuevoscaminostravel.com</t>
  </si>
  <si>
    <t>cevicheria3reguiones@gmail.com</t>
  </si>
  <si>
    <t>lacasonadeleymebamba@gmail.com</t>
  </si>
  <si>
    <t>fanygiselld@gmail.com</t>
  </si>
  <si>
    <t>TITICACA SKY LODGE</t>
  </si>
  <si>
    <t>VILCA SUAÑA FERNANDO JAROL</t>
  </si>
  <si>
    <t>10760796102</t>
  </si>
  <si>
    <t>INTERPRETACION DEL PATRIMONIO</t>
  </si>
  <si>
    <t>995687814</t>
  </si>
  <si>
    <t xml:space="preserve">fernando.26jarol@gmail.com </t>
  </si>
  <si>
    <t>TITICACA ARUNTAWI LODDE PERU</t>
  </si>
  <si>
    <t>SUAÑA CHARCA EDDY</t>
  </si>
  <si>
    <t>PERSONA
NATURAL CON NEGOCIO</t>
  </si>
  <si>
    <t>BOLETA ELECTRONICA</t>
  </si>
  <si>
    <t>ALIMENTACION</t>
  </si>
  <si>
    <t>urosaruntawilodge@gmail.com</t>
  </si>
  <si>
    <t>UROS QHANTANY LODGE</t>
  </si>
  <si>
    <t xml:space="preserve">JALLAHUI COILA DELIANA </t>
  </si>
  <si>
    <t>contacto@uros-qhnatany.com</t>
  </si>
  <si>
    <t>TITICACA PUMA LODGE</t>
  </si>
  <si>
    <t>LUJAN SUAÑA ELMER</t>
  </si>
  <si>
    <t>10701000698</t>
  </si>
  <si>
    <t>949537356</t>
  </si>
  <si>
    <t>lujanhelmer48@gmail.com</t>
  </si>
  <si>
    <t>UROS INTI JALSU LODGE</t>
  </si>
  <si>
    <t>QUISPE QUISPE RONALDO OMAR</t>
  </si>
  <si>
    <t>10777957428</t>
  </si>
  <si>
    <t>916208805</t>
  </si>
  <si>
    <t>quispequisperonaldoomar@gmail.com</t>
  </si>
  <si>
    <t>MOJSA TITICACA LODGE</t>
  </si>
  <si>
    <t xml:space="preserve">PORCELA LUJANO LUIS ANTONIO </t>
  </si>
  <si>
    <t>10767971651</t>
  </si>
  <si>
    <t>990817791</t>
  </si>
  <si>
    <t>luiguitours135@gmail.com</t>
  </si>
  <si>
    <t>SAMCA TITICACA LODGE</t>
  </si>
  <si>
    <t>SUAÑA COILA CELIA</t>
  </si>
  <si>
    <t>10012970647</t>
  </si>
  <si>
    <t>UROS MAYA LODGE</t>
  </si>
  <si>
    <t>QUISPE JALLAHUI LEANDRA</t>
  </si>
  <si>
    <t>10013413725</t>
  </si>
  <si>
    <t>951926553</t>
  </si>
  <si>
    <t>samcatiticacalodge@gmail.com</t>
  </si>
  <si>
    <t>973332941</t>
  </si>
  <si>
    <t>uroslodge@gmail.com</t>
  </si>
  <si>
    <t>turismocomunitario.luquina2@gmail.com</t>
  </si>
  <si>
    <t>ALOJAMIENTO Y ALIMENTACION</t>
  </si>
  <si>
    <t>LA KANTUTA WASI</t>
  </si>
  <si>
    <t>OSORIO CAPIRA JUANA MARLENY</t>
  </si>
  <si>
    <t>fortalezasanantonio@gmail.com</t>
  </si>
  <si>
    <t>CASA D´VIKY</t>
  </si>
  <si>
    <t xml:space="preserve"> MAMANI CAPIRA VICTORIA YNES</t>
  </si>
  <si>
    <t>CASA DEL SOL</t>
  </si>
  <si>
    <t>PRUDENCIO SAMAYANI RITA</t>
  </si>
  <si>
    <t>PUCO SUNI SONIA AMANDA</t>
  </si>
  <si>
    <t>959803460</t>
  </si>
  <si>
    <t>asemturc.titicaca@gmail.com</t>
  </si>
  <si>
    <t>QOTA UTA LODGE</t>
  </si>
  <si>
    <t>TITIKAKA IQUIÑA LODGE</t>
  </si>
  <si>
    <t>CHARCA COYLA GILBER</t>
  </si>
  <si>
    <t xml:space="preserve">ALOJAMIENTO Y ALIMENTACION </t>
  </si>
  <si>
    <t>PESCA ARTESANAL, ELABORACIÓN DE ARTESANÍA A BASE DE TOTORA</t>
  </si>
  <si>
    <t>urosiquinalodge@gmail.com</t>
  </si>
  <si>
    <t>LUZ DEL TITICACA LODGE</t>
  </si>
  <si>
    <t>COILA JALLAHUI JOEL</t>
  </si>
  <si>
    <t>jcoilaj@gmail.com</t>
  </si>
  <si>
    <t>TITICACA KONTIKI ECO LODGE</t>
  </si>
  <si>
    <t>PANCA PORCELA JESUS UBALDO</t>
  </si>
  <si>
    <t>973948458/
935272298</t>
  </si>
  <si>
    <t>jeuros.ut@gmail.com</t>
  </si>
  <si>
    <t>UROS QHANITA LODGE</t>
  </si>
  <si>
    <t>VILCA CHARCA VICTOR FRANCISCO</t>
  </si>
  <si>
    <t>victorvilcacharca@gmail.com</t>
  </si>
  <si>
    <t>PACHAMAMA LODGE PERU</t>
  </si>
  <si>
    <t>LUJANO SUAÑA NELIO</t>
  </si>
  <si>
    <t>INTERPRETACION DEL PATRIMONIO, VENTA DE ARTESANIAS</t>
  </si>
  <si>
    <t>reservaspachamamauros@gmail.com</t>
  </si>
  <si>
    <t>PERSONA JURIDICA</t>
  </si>
  <si>
    <t>ASOCIACION DE SERVICIOS TURISTICOS RUMILLACTA - ASETUR RUMILLACTA</t>
  </si>
  <si>
    <t>ASOCIACION CASITAS DE YANQUE</t>
  </si>
  <si>
    <t>Sibayo</t>
  </si>
  <si>
    <t>Yanque</t>
  </si>
  <si>
    <t xml:space="preserve">RVM Nro.0018 - 2025-MINCETUR/VMT </t>
  </si>
  <si>
    <t xml:space="preserve">RVM Nro.0019 - 2025-MINCETUR/VMT </t>
  </si>
  <si>
    <t>040516</t>
  </si>
  <si>
    <t>040515</t>
  </si>
  <si>
    <t>040503</t>
  </si>
  <si>
    <t>Pueblo de Sibayo</t>
  </si>
  <si>
    <t>Pueblo de Yanque</t>
  </si>
  <si>
    <t>LA SALVIA RESTAURANTE</t>
  </si>
  <si>
    <t>EMETERIO CELESTINO PICHA CUTIPA</t>
  </si>
  <si>
    <t>MUNAY RUMI WASI</t>
  </si>
  <si>
    <t>QOYLLUR WASI</t>
  </si>
  <si>
    <t>RUTH ROLINDA SUPO MACHACA</t>
  </si>
  <si>
    <t>QORPACHANA WASI</t>
  </si>
  <si>
    <t>JULIA NATALIA PICHA CHICAÑA</t>
  </si>
  <si>
    <t>SAMANA WASI</t>
  </si>
  <si>
    <t>EUSEBIO CHOQUE SAICO</t>
  </si>
  <si>
    <t>VICTOR ROLANDO MAMANI CUTIPA</t>
  </si>
  <si>
    <t xml:space="preserve">ARTESANIAS SAMAYANI </t>
  </si>
  <si>
    <t>FILEMON SAMAYANI PICHA</t>
  </si>
  <si>
    <t>KAYPI RESTAURANT TURISTÍCO</t>
  </si>
  <si>
    <t>ELABORACIÓN Y VENTA DE ARTESANÍAS</t>
  </si>
  <si>
    <t>asetur.sibayo@gmail.com</t>
  </si>
  <si>
    <t>971730625</t>
  </si>
  <si>
    <t>casabellaflor.colca@gmail.com</t>
  </si>
  <si>
    <t>casitasdeyanque@gmail.com</t>
  </si>
  <si>
    <t>qoyllurwasyanque@hotmail.com</t>
  </si>
  <si>
    <t>CASA BELLA FLOR</t>
  </si>
  <si>
    <t>AGRIPINA HILDE CHECCA RIVERA</t>
  </si>
  <si>
    <t>SUMAQ KANTUTA WASI</t>
  </si>
  <si>
    <t>GUILLERMINA ESCOLA HUARACHA CUTIPA</t>
  </si>
  <si>
    <t>TEODORO JULIAN HUAYPUNA CHULLO</t>
  </si>
  <si>
    <t>ALIMENTACIÓN E INTERPRETACIÓN DEL PATRIMONIO</t>
  </si>
  <si>
    <t xml:space="preserve">havipo0505@gmail.com </t>
  </si>
  <si>
    <t>LUJAN SUAÑA VIDAL JARRY</t>
  </si>
  <si>
    <t>TITICACA JETT PERÚ</t>
  </si>
  <si>
    <t>SUAÑA CHARCA LISBETH</t>
  </si>
  <si>
    <t>TITICACA JALTAWI LODGE</t>
  </si>
  <si>
    <t>lizsch9@gmail.com</t>
  </si>
  <si>
    <t>949937019</t>
  </si>
  <si>
    <t>harrylujan1@gmail.com</t>
  </si>
  <si>
    <t>X: 372500.000; Y: 9293500.000; ZONA UTM: 18</t>
  </si>
  <si>
    <t>X: 227000.000; Y: 8201500.000; ZONA UTM: 19</t>
  </si>
  <si>
    <t>X: 229500.000; Y: 8194500.000; ZONA UTM: 19</t>
  </si>
  <si>
    <t>CUTIPA SUARES VICTOR</t>
  </si>
  <si>
    <t>asociacioncasitasdeyanque@gmail.com</t>
  </si>
  <si>
    <t>220105</t>
  </si>
  <si>
    <t xml:space="preserve">RVM Nro.0023 - 2025-MINCETUR/VMT </t>
  </si>
  <si>
    <t xml:space="preserve">RVM Nro.0025 - 2025-MINCETUR/VMT </t>
  </si>
  <si>
    <t>Tanta</t>
  </si>
  <si>
    <t>ASOCIACION DE TURISMO COMUNITARIO CH’ASKA QHAWAREQ MISMINAY</t>
  </si>
  <si>
    <t>ASOCIACIÓN DE TURISMO RURAL COMUNITARIO DE TANTA</t>
  </si>
  <si>
    <t>151027</t>
  </si>
  <si>
    <t>X: 389706.376; Y: 8659706.334; ZONA UTM: 18</t>
  </si>
  <si>
    <t>Comunidad Campesina de Tanta</t>
  </si>
  <si>
    <t>chaskaqhawareqmisminayasociaci@gmail.com</t>
  </si>
  <si>
    <t>ASOCIACION DE TURISMO COMUNITARIO CH'ASKA QHAWAREQ MISMINAY</t>
  </si>
  <si>
    <t>INTERPRETACIÓN DEL PATRIMONIO Y VENTA DE ARTESANÍA TEXTIL</t>
  </si>
  <si>
    <t>984063742</t>
  </si>
  <si>
    <t>artctanta@gmail.com</t>
  </si>
  <si>
    <t>INTERPRETACIÓN DEL PATRIMONIO, VENTA DE ARTESANÍA, ALQUILER DE ACÉMILAS Y DE BOTES</t>
  </si>
  <si>
    <t>pelayanormasotoysla@gmail.com</t>
  </si>
  <si>
    <t>REYES YSLA ESTER EPECANIA</t>
  </si>
  <si>
    <t>SEGURA YSLA ESCOLÁSTICA APOLONIA</t>
  </si>
  <si>
    <t>TANTAVILCA ANGOME CLARA 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</si>
</sst>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name val="Calibri"/>
      <family val="2"/>
    </font>
    <font>
      <b/>
      <sz val="2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rgb="FF333333"/>
      <name val="Helvetica"/>
      <family val="2"/>
    </font>
    <font>
      <sz val="8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12"/>
      <color theme="10"/>
      <name val="Calibri"/>
      <family val="2"/>
      <scheme val="minor"/>
    </font>
    <font>
      <sz val="9"/>
      <color rgb="FF000000"/>
      <name val="Arial"/>
      <family val="2"/>
    </font>
    <font>
      <b/>
      <sz val="12"/>
      <name val="Calibri"/>
      <family val="2"/>
      <scheme val="minor"/>
    </font>
    <font>
      <sz val="13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3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8CC83F"/>
        <bgColor indexed="64"/>
      </patternFill>
    </fill>
    <fill>
      <patternFill patternType="solid">
        <fgColor rgb="FFDCD6D2"/>
        <bgColor indexed="64"/>
      </patternFill>
    </fill>
    <fill>
      <patternFill patternType="solid">
        <fgColor rgb="FF917D6E"/>
        <bgColor indexed="64"/>
      </patternFill>
    </fill>
    <fill>
      <patternFill patternType="solid">
        <fgColor rgb="FFFDB71A"/>
        <bgColor indexed="64"/>
      </patternFill>
    </fill>
    <fill>
      <patternFill patternType="solid">
        <fgColor rgb="FF76A93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58C1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26" fillId="0" borderId="0" applyFont="0" applyFill="0" applyBorder="0" applyAlignment="0" applyProtection="0"/>
  </cellStyleXfs>
  <cellXfs count="192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right" indent="1"/>
    </xf>
    <xf numFmtId="0" fontId="2" fillId="0" borderId="0" xfId="0" applyFont="1" applyAlignment="1">
      <alignment horizontal="left" indent="1"/>
    </xf>
    <xf numFmtId="0" fontId="5" fillId="5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1" xfId="1" applyFill="1" applyBorder="1" applyAlignment="1">
      <alignment horizontal="center" vertical="center" wrapText="1"/>
    </xf>
    <xf numFmtId="0" fontId="11" fillId="0" borderId="0" xfId="1" applyFont="1" applyAlignment="1">
      <alignment horizontal="left" indent="1"/>
    </xf>
    <xf numFmtId="0" fontId="0" fillId="4" borderId="0" xfId="0" applyFill="1"/>
    <xf numFmtId="0" fontId="0" fillId="0" borderId="0" xfId="0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15" fontId="0" fillId="5" borderId="5" xfId="0" applyNumberForma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7" fillId="0" borderId="0" xfId="0" applyFont="1"/>
    <xf numFmtId="0" fontId="1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15" fontId="0" fillId="2" borderId="8" xfId="0" applyNumberForma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9" fillId="2" borderId="11" xfId="1" applyFont="1" applyFill="1" applyBorder="1" applyAlignment="1">
      <alignment horizontal="center" vertical="center" wrapText="1"/>
    </xf>
    <xf numFmtId="0" fontId="21" fillId="0" borderId="0" xfId="0" applyFont="1"/>
    <xf numFmtId="0" fontId="12" fillId="0" borderId="13" xfId="0" applyFont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3" fillId="0" borderId="0" xfId="1" applyAlignment="1">
      <alignment horizontal="left" indent="1"/>
    </xf>
    <xf numFmtId="0" fontId="24" fillId="0" borderId="1" xfId="1" applyFont="1" applyBorder="1" applyAlignment="1">
      <alignment horizontal="center" vertical="center" wrapText="1"/>
    </xf>
    <xf numFmtId="0" fontId="9" fillId="5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inden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5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0" fillId="5" borderId="5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/>
    </xf>
    <xf numFmtId="49" fontId="0" fillId="4" borderId="0" xfId="0" applyNumberFormat="1" applyFill="1"/>
    <xf numFmtId="49" fontId="0" fillId="5" borderId="5" xfId="0" applyNumberForma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49" fontId="0" fillId="5" borderId="5" xfId="0" applyNumberFormat="1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0" xfId="0" applyNumberFormat="1"/>
    <xf numFmtId="0" fontId="15" fillId="0" borderId="0" xfId="0" applyFont="1" applyAlignment="1">
      <alignment horizontal="center" vertical="center" wrapText="1"/>
    </xf>
    <xf numFmtId="0" fontId="9" fillId="5" borderId="0" xfId="0" applyFont="1" applyFill="1" applyAlignment="1">
      <alignment horizontal="left" indent="1"/>
    </xf>
    <xf numFmtId="0" fontId="15" fillId="0" borderId="0" xfId="0" applyFont="1" applyAlignment="1">
      <alignment vertical="center" wrapText="1"/>
    </xf>
    <xf numFmtId="0" fontId="3" fillId="5" borderId="5" xfId="1" applyFill="1" applyBorder="1" applyAlignment="1">
      <alignment horizontal="center" vertical="center" wrapText="1"/>
    </xf>
    <xf numFmtId="0" fontId="3" fillId="0" borderId="8" xfId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4" borderId="0" xfId="0" applyFill="1" applyAlignment="1">
      <alignment horizontal="center" wrapText="1"/>
    </xf>
    <xf numFmtId="0" fontId="3" fillId="2" borderId="2" xfId="1" applyFill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  <xf numFmtId="0" fontId="25" fillId="4" borderId="19" xfId="0" applyFont="1" applyFill="1" applyBorder="1" applyAlignment="1">
      <alignment horizontal="center" vertical="center" wrapText="1"/>
    </xf>
    <xf numFmtId="0" fontId="25" fillId="4" borderId="20" xfId="0" applyFont="1" applyFill="1" applyBorder="1" applyAlignment="1">
      <alignment horizontal="center" vertical="center" wrapText="1"/>
    </xf>
    <xf numFmtId="49" fontId="25" fillId="4" borderId="20" xfId="0" applyNumberFormat="1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/>
    </xf>
    <xf numFmtId="49" fontId="0" fillId="5" borderId="20" xfId="0" applyNumberFormat="1" applyFill="1" applyBorder="1" applyAlignment="1">
      <alignment horizontal="center" vertical="center"/>
    </xf>
    <xf numFmtId="0" fontId="0" fillId="5" borderId="20" xfId="0" applyFill="1" applyBorder="1" applyAlignment="1">
      <alignment horizontal="left" vertical="center" wrapText="1"/>
    </xf>
    <xf numFmtId="0" fontId="3" fillId="10" borderId="20" xfId="1" applyFill="1" applyBorder="1" applyAlignment="1">
      <alignment horizontal="center" vertical="center" wrapText="1"/>
    </xf>
    <xf numFmtId="15" fontId="0" fillId="5" borderId="20" xfId="0" applyNumberForma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49" fontId="0" fillId="2" borderId="20" xfId="0" applyNumberForma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left" vertical="center" wrapText="1"/>
    </xf>
    <xf numFmtId="0" fontId="3" fillId="2" borderId="20" xfId="1" applyFill="1" applyBorder="1" applyAlignment="1">
      <alignment horizontal="center" vertical="center" wrapText="1"/>
    </xf>
    <xf numFmtId="15" fontId="0" fillId="2" borderId="20" xfId="0" applyNumberForma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3" fillId="5" borderId="20" xfId="1" applyFill="1" applyBorder="1" applyAlignment="1">
      <alignment horizontal="center" vertical="center" wrapText="1"/>
    </xf>
    <xf numFmtId="49" fontId="0" fillId="2" borderId="20" xfId="0" applyNumberForma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3" fillId="0" borderId="20" xfId="1" applyBorder="1" applyAlignment="1">
      <alignment horizontal="center" vertical="center" wrapText="1"/>
    </xf>
    <xf numFmtId="15" fontId="0" fillId="0" borderId="20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 wrapText="1"/>
    </xf>
    <xf numFmtId="0" fontId="3" fillId="0" borderId="9" xfId="1" applyBorder="1" applyAlignment="1">
      <alignment horizontal="center" vertical="center" wrapText="1"/>
    </xf>
    <xf numFmtId="15" fontId="0" fillId="2" borderId="9" xfId="0" applyNumberForma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1" fillId="0" borderId="0" xfId="1" applyFont="1"/>
    <xf numFmtId="0" fontId="3" fillId="0" borderId="11" xfId="1" applyBorder="1" applyAlignment="1">
      <alignment horizontal="center" vertical="center" wrapText="1"/>
    </xf>
    <xf numFmtId="9" fontId="0" fillId="0" borderId="0" xfId="3" applyFont="1" applyAlignment="1">
      <alignment horizontal="left"/>
    </xf>
    <xf numFmtId="0" fontId="0" fillId="0" borderId="0" xfId="0" applyAlignment="1">
      <alignment wrapText="1"/>
    </xf>
    <xf numFmtId="0" fontId="0" fillId="5" borderId="0" xfId="0" applyFill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0" fontId="3" fillId="2" borderId="12" xfId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3" fillId="0" borderId="12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" fillId="0" borderId="12" xfId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9" fillId="0" borderId="11" xfId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3" fillId="12" borderId="1" xfId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8" fillId="11" borderId="0" xfId="0" applyFont="1" applyFill="1" applyAlignment="1">
      <alignment horizontal="center" vertical="center"/>
    </xf>
    <xf numFmtId="0" fontId="8" fillId="11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3" fillId="0" borderId="0" xfId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8" fillId="8" borderId="0" xfId="0" applyFont="1" applyFill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9" fillId="5" borderId="0" xfId="0" applyFont="1" applyFill="1" applyAlignment="1">
      <alignment horizontal="right" vertical="center"/>
    </xf>
    <xf numFmtId="0" fontId="8" fillId="9" borderId="0" xfId="0" applyFont="1" applyFill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8" fillId="13" borderId="0" xfId="0" applyFont="1" applyFill="1" applyAlignment="1">
      <alignment horizontal="center" vertical="center"/>
    </xf>
    <xf numFmtId="0" fontId="8" fillId="13" borderId="3" xfId="0" applyFont="1" applyFill="1" applyBorder="1" applyAlignment="1">
      <alignment horizontal="center" vertical="center"/>
    </xf>
  </cellXfs>
  <cellStyles count="4">
    <cellStyle name="Hipervínculo" xfId="1" builtinId="8"/>
    <cellStyle name="Hyperlink" xfId="2" xr:uid="{00000000-0005-0000-0000-000001000000}"/>
    <cellStyle name="Normal" xfId="0" builtinId="0"/>
    <cellStyle name="Porcentaje" xfId="3" builtinId="5"/>
  </cellStyles>
  <dxfs count="879"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vertAlign val="baseline"/>
        <sz val="12"/>
        <name val="Calibri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/>
        <vertAlign val="baseline"/>
        <sz val="12"/>
        <color theme="10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vertAlign val="baseline"/>
        <sz val="12"/>
        <name val="Calibri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vertAlign val="baseline"/>
        <sz val="12"/>
        <name val="Calibri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C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/>
        <vertAlign val="baseline"/>
        <sz val="13"/>
        <color theme="1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/>
        <vertAlign val="baseline"/>
        <sz val="13"/>
        <color theme="1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/>
        <vertAlign val="baseline"/>
        <sz val="13"/>
        <color theme="1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/>
        <vertAlign val="baseline"/>
        <sz val="12"/>
        <color theme="1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/>
        <vertAlign val="baseline"/>
        <sz val="13"/>
        <color theme="1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/>
        <vertAlign val="baseline"/>
        <sz val="12"/>
        <color theme="1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/>
        <vertAlign val="baseline"/>
        <sz val="12"/>
        <color theme="1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DCD6D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58C1E"/>
      <color rgb="FF76A931"/>
      <color rgb="FFFDB71A"/>
      <color rgb="FF663300"/>
      <color rgb="FF8CC83F"/>
      <color rgb="FFDCD6D2"/>
      <color rgb="FF32A5DC"/>
      <color rgb="FF917D6E"/>
      <color rgb="FF964B9B"/>
      <color rgb="FFB1A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#'12-SANTA ELENA'!A1"/><Relationship Id="rId18" Type="http://schemas.openxmlformats.org/officeDocument/2006/relationships/hyperlink" Target="#'15-PUMACHIRI'!A1"/><Relationship Id="rId26" Type="http://schemas.openxmlformats.org/officeDocument/2006/relationships/hyperlink" Target="#'23-LUQUINA CHICO'!A1"/><Relationship Id="rId39" Type="http://schemas.openxmlformats.org/officeDocument/2006/relationships/hyperlink" Target="#'36-SONCHE (Amazonas)'!A1"/><Relationship Id="rId21" Type="http://schemas.openxmlformats.org/officeDocument/2006/relationships/hyperlink" Target="#'18-CORREDOR TAMBOPATA'!A1"/><Relationship Id="rId34" Type="http://schemas.openxmlformats.org/officeDocument/2006/relationships/hyperlink" Target="#'31-AJETTCAS (Atuncolla)'!A1"/><Relationship Id="rId42" Type="http://schemas.openxmlformats.org/officeDocument/2006/relationships/hyperlink" Target="#'39-ISLAS CHIMU (Puno)'!A1"/><Relationship Id="rId47" Type="http://schemas.openxmlformats.org/officeDocument/2006/relationships/hyperlink" Target="#'44-ASPROTUR (Paramis)'!A1"/><Relationship Id="rId50" Type="http://schemas.openxmlformats.org/officeDocument/2006/relationships/hyperlink" Target="#'47-CALLALLI'!A1"/><Relationship Id="rId55" Type="http://schemas.openxmlformats.org/officeDocument/2006/relationships/hyperlink" Target="#'52-SIBAYO'!A1"/><Relationship Id="rId7" Type="http://schemas.openxmlformats.org/officeDocument/2006/relationships/hyperlink" Target="#'8-FORTALEZA'!A1"/><Relationship Id="rId2" Type="http://schemas.openxmlformats.org/officeDocument/2006/relationships/hyperlink" Target="#'2-YACHAQS'!A1"/><Relationship Id="rId16" Type="http://schemas.openxmlformats.org/officeDocument/2006/relationships/image" Target="../media/image2.png"/><Relationship Id="rId29" Type="http://schemas.openxmlformats.org/officeDocument/2006/relationships/hyperlink" Target="#'26-REVASH'!A1"/><Relationship Id="rId11" Type="http://schemas.openxmlformats.org/officeDocument/2006/relationships/hyperlink" Target="#'11-YARINA ECOTUR'!A1"/><Relationship Id="rId24" Type="http://schemas.openxmlformats.org/officeDocument/2006/relationships/hyperlink" Target="#'21-CUEVAS DE PALESTINA'!A1"/><Relationship Id="rId32" Type="http://schemas.openxmlformats.org/officeDocument/2006/relationships/hyperlink" Target="#'29-TRC CACTUS ESCALLANI'!A1"/><Relationship Id="rId37" Type="http://schemas.openxmlformats.org/officeDocument/2006/relationships/hyperlink" Target="#'34-SANTA FE (Cajamarca)'!A1"/><Relationship Id="rId40" Type="http://schemas.openxmlformats.org/officeDocument/2006/relationships/hyperlink" Target="#'37-CCACCACCOLLO (Cusco)'!A1"/><Relationship Id="rId45" Type="http://schemas.openxmlformats.org/officeDocument/2006/relationships/hyperlink" Target="#'42-LOMAS PARAISO (Lima)'!A1"/><Relationship Id="rId53" Type="http://schemas.openxmlformats.org/officeDocument/2006/relationships/hyperlink" Target="#'50-CHIFRON (Puno)'!A1"/><Relationship Id="rId5" Type="http://schemas.openxmlformats.org/officeDocument/2006/relationships/hyperlink" Target="#'6-CHAPARRI'!A1"/><Relationship Id="rId10" Type="http://schemas.openxmlformats.org/officeDocument/2006/relationships/hyperlink" Target="#'10-COCACHIMBA'!A1"/><Relationship Id="rId19" Type="http://schemas.openxmlformats.org/officeDocument/2006/relationships/hyperlink" Target="#'16-TICONATA'!A1"/><Relationship Id="rId31" Type="http://schemas.openxmlformats.org/officeDocument/2006/relationships/hyperlink" Target="#'28-RICCHARY-CUYO CHICO'!A1"/><Relationship Id="rId44" Type="http://schemas.openxmlformats.org/officeDocument/2006/relationships/hyperlink" Target="#'41-FEDETUR LLACHON (Puno)'!A1"/><Relationship Id="rId52" Type="http://schemas.openxmlformats.org/officeDocument/2006/relationships/hyperlink" Target="#'49-MISMINAY (Cusco)'!A1"/><Relationship Id="rId4" Type="http://schemas.openxmlformats.org/officeDocument/2006/relationships/hyperlink" Target="#'4-CCNN YAMINO'!A1"/><Relationship Id="rId9" Type="http://schemas.openxmlformats.org/officeDocument/2006/relationships/hyperlink" Target="#'5-HUILLOC'!A1"/><Relationship Id="rId14" Type="http://schemas.openxmlformats.org/officeDocument/2006/relationships/hyperlink" Target="#'13-TINGANA'!A1"/><Relationship Id="rId22" Type="http://schemas.openxmlformats.org/officeDocument/2006/relationships/hyperlink" Target="#'19-RAQCHI'!A1"/><Relationship Id="rId27" Type="http://schemas.openxmlformats.org/officeDocument/2006/relationships/hyperlink" Target="#'24-INCA SAMANA ATRIS'!A1"/><Relationship Id="rId30" Type="http://schemas.openxmlformats.org/officeDocument/2006/relationships/hyperlink" Target="#'27-TAQUILE'!A1"/><Relationship Id="rId35" Type="http://schemas.openxmlformats.org/officeDocument/2006/relationships/hyperlink" Target="#'32-CABALGATA KUELAP'!A1"/><Relationship Id="rId43" Type="http://schemas.openxmlformats.org/officeDocument/2006/relationships/hyperlink" Target="#'40-EL &#209;URO (Piura)'!A1"/><Relationship Id="rId48" Type="http://schemas.openxmlformats.org/officeDocument/2006/relationships/hyperlink" Target="#'45-HUCHUY QOSQO (Parwa)'!A1"/><Relationship Id="rId56" Type="http://schemas.openxmlformats.org/officeDocument/2006/relationships/hyperlink" Target="#'53-YANQUE'!A1"/><Relationship Id="rId8" Type="http://schemas.openxmlformats.org/officeDocument/2006/relationships/hyperlink" Target="#'9-SAN PABLO'!A1"/><Relationship Id="rId51" Type="http://schemas.openxmlformats.org/officeDocument/2006/relationships/hyperlink" Target="#'48-INKATIANA (Puno)'!A1"/><Relationship Id="rId3" Type="http://schemas.openxmlformats.org/officeDocument/2006/relationships/hyperlink" Target="#'3-CCNN INFIERNO'!A1"/><Relationship Id="rId12" Type="http://schemas.openxmlformats.org/officeDocument/2006/relationships/image" Target="../media/image1.png"/><Relationship Id="rId17" Type="http://schemas.openxmlformats.org/officeDocument/2006/relationships/image" Target="../media/image3.png"/><Relationship Id="rId25" Type="http://schemas.openxmlformats.org/officeDocument/2006/relationships/hyperlink" Target="#'22-CUYUNI'!A1"/><Relationship Id="rId33" Type="http://schemas.openxmlformats.org/officeDocument/2006/relationships/hyperlink" Target="#'30-TURISMO VIVENCIAL (Luquina)'!A1"/><Relationship Id="rId38" Type="http://schemas.openxmlformats.org/officeDocument/2006/relationships/hyperlink" Target="#'35-ACOTALMA (Cajamarca)'!A1"/><Relationship Id="rId46" Type="http://schemas.openxmlformats.org/officeDocument/2006/relationships/hyperlink" Target="#'43-PONGOBAMBA (Cusco)'!A1"/><Relationship Id="rId20" Type="http://schemas.openxmlformats.org/officeDocument/2006/relationships/hyperlink" Target="#'17-LEYMEBAMBA'!A1"/><Relationship Id="rId41" Type="http://schemas.openxmlformats.org/officeDocument/2006/relationships/hyperlink" Target="#'38-ATS-LARAOS (Lima)'!A1"/><Relationship Id="rId54" Type="http://schemas.openxmlformats.org/officeDocument/2006/relationships/hyperlink" Target="#'51-ACOGROSA (SM)'!A1"/><Relationship Id="rId1" Type="http://schemas.openxmlformats.org/officeDocument/2006/relationships/hyperlink" Target="#'1-UROS-ASEMTURC'!A1"/><Relationship Id="rId6" Type="http://schemas.openxmlformats.org/officeDocument/2006/relationships/hyperlink" Target="#'7-GRANJA PORCON'!A1"/><Relationship Id="rId15" Type="http://schemas.openxmlformats.org/officeDocument/2006/relationships/hyperlink" Target="#'14-LAMAS'!A1"/><Relationship Id="rId23" Type="http://schemas.openxmlformats.org/officeDocument/2006/relationships/hyperlink" Target="#'20-KARAJ&#205;A'!A1"/><Relationship Id="rId28" Type="http://schemas.openxmlformats.org/officeDocument/2006/relationships/hyperlink" Target="#'25-BOSQUE DE LAS NUWAS'!A1"/><Relationship Id="rId36" Type="http://schemas.openxmlformats.org/officeDocument/2006/relationships/hyperlink" Target="#'33-APROCTUR (Cajamarca)'!A1"/><Relationship Id="rId49" Type="http://schemas.openxmlformats.org/officeDocument/2006/relationships/hyperlink" Target="#'46-UROS TITINO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OBC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533400</xdr:colOff>
      <xdr:row>8</xdr:row>
      <xdr:rowOff>133350</xdr:rowOff>
    </xdr:from>
    <xdr:to>
      <xdr:col>13</xdr:col>
      <xdr:colOff>1123950</xdr:colOff>
      <xdr:row>8</xdr:row>
      <xdr:rowOff>485775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058900" y="1895475"/>
          <a:ext cx="590550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514350</xdr:colOff>
      <xdr:row>9</xdr:row>
      <xdr:rowOff>190500</xdr:rowOff>
    </xdr:from>
    <xdr:to>
      <xdr:col>13</xdr:col>
      <xdr:colOff>1114425</xdr:colOff>
      <xdr:row>9</xdr:row>
      <xdr:rowOff>542925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534900" y="3524250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10</xdr:row>
      <xdr:rowOff>104775</xdr:rowOff>
    </xdr:from>
    <xdr:to>
      <xdr:col>13</xdr:col>
      <xdr:colOff>1123950</xdr:colOff>
      <xdr:row>10</xdr:row>
      <xdr:rowOff>457200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049375" y="3086100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11</xdr:row>
      <xdr:rowOff>114300</xdr:rowOff>
    </xdr:from>
    <xdr:to>
      <xdr:col>13</xdr:col>
      <xdr:colOff>1123950</xdr:colOff>
      <xdr:row>11</xdr:row>
      <xdr:rowOff>466725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4049375" y="370522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13</xdr:row>
      <xdr:rowOff>114300</xdr:rowOff>
    </xdr:from>
    <xdr:to>
      <xdr:col>13</xdr:col>
      <xdr:colOff>1123950</xdr:colOff>
      <xdr:row>13</xdr:row>
      <xdr:rowOff>466725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049375" y="492442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14</xdr:row>
      <xdr:rowOff>114300</xdr:rowOff>
    </xdr:from>
    <xdr:to>
      <xdr:col>13</xdr:col>
      <xdr:colOff>1123950</xdr:colOff>
      <xdr:row>14</xdr:row>
      <xdr:rowOff>466725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4049375" y="553402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15</xdr:row>
      <xdr:rowOff>114300</xdr:rowOff>
    </xdr:from>
    <xdr:to>
      <xdr:col>13</xdr:col>
      <xdr:colOff>1123950</xdr:colOff>
      <xdr:row>15</xdr:row>
      <xdr:rowOff>466725</xdr:rowOff>
    </xdr:to>
    <xdr:sp macro="" textlink="">
      <xdr:nvSpPr>
        <xdr:cNvPr id="8" name="Rectángulo: esquinas redondeada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4049375" y="614362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16</xdr:row>
      <xdr:rowOff>114300</xdr:rowOff>
    </xdr:from>
    <xdr:to>
      <xdr:col>13</xdr:col>
      <xdr:colOff>1123950</xdr:colOff>
      <xdr:row>16</xdr:row>
      <xdr:rowOff>466725</xdr:rowOff>
    </xdr:to>
    <xdr:sp macro="" textlink="">
      <xdr:nvSpPr>
        <xdr:cNvPr id="9" name="Rectángulo: esquinas redondeadas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4049375" y="675322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12</xdr:row>
      <xdr:rowOff>114300</xdr:rowOff>
    </xdr:from>
    <xdr:to>
      <xdr:col>13</xdr:col>
      <xdr:colOff>1123950</xdr:colOff>
      <xdr:row>12</xdr:row>
      <xdr:rowOff>466725</xdr:rowOff>
    </xdr:to>
    <xdr:sp macro="" textlink="">
      <xdr:nvSpPr>
        <xdr:cNvPr id="10" name="Rectángulo: esquinas redondeadas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4049375" y="431482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17</xdr:row>
      <xdr:rowOff>114300</xdr:rowOff>
    </xdr:from>
    <xdr:to>
      <xdr:col>13</xdr:col>
      <xdr:colOff>1123950</xdr:colOff>
      <xdr:row>17</xdr:row>
      <xdr:rowOff>466725</xdr:rowOff>
    </xdr:to>
    <xdr:sp macro="" textlink="">
      <xdr:nvSpPr>
        <xdr:cNvPr id="11" name="Rectángulo: esquinas redondeadas 1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4049375" y="736282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18</xdr:row>
      <xdr:rowOff>114300</xdr:rowOff>
    </xdr:from>
    <xdr:to>
      <xdr:col>13</xdr:col>
      <xdr:colOff>1123950</xdr:colOff>
      <xdr:row>18</xdr:row>
      <xdr:rowOff>466725</xdr:rowOff>
    </xdr:to>
    <xdr:sp macro="" textlink="">
      <xdr:nvSpPr>
        <xdr:cNvPr id="12" name="Rectángulo: esquinas redondeadas 1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4049375" y="797242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0</xdr:col>
      <xdr:colOff>0</xdr:colOff>
      <xdr:row>1</xdr:row>
      <xdr:rowOff>28575</xdr:rowOff>
    </xdr:from>
    <xdr:to>
      <xdr:col>14</xdr:col>
      <xdr:colOff>19050</xdr:colOff>
      <xdr:row>6</xdr:row>
      <xdr:rowOff>140370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0" y="1171575"/>
          <a:ext cx="16079028" cy="1064295"/>
          <a:chOff x="0" y="428625"/>
          <a:chExt cx="14409524" cy="1064295"/>
        </a:xfrm>
      </xdr:grpSpPr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9273"/>
          <a:stretch/>
        </xdr:blipFill>
        <xdr:spPr>
          <a:xfrm>
            <a:off x="0" y="523877"/>
            <a:ext cx="14400000" cy="969043"/>
          </a:xfrm>
          <a:prstGeom prst="rect">
            <a:avLst/>
          </a:prstGeom>
        </xdr:spPr>
      </xdr:pic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98242"/>
          <a:stretch/>
        </xdr:blipFill>
        <xdr:spPr>
          <a:xfrm>
            <a:off x="9524" y="428625"/>
            <a:ext cx="14400000" cy="158823"/>
          </a:xfrm>
          <a:prstGeom prst="rect">
            <a:avLst/>
          </a:prstGeom>
        </xdr:spPr>
      </xdr:pic>
    </xdr:grpSp>
    <xdr:clientData/>
  </xdr:twoCellAnchor>
  <xdr:twoCellAnchor>
    <xdr:from>
      <xdr:col>13</xdr:col>
      <xdr:colOff>523875</xdr:colOff>
      <xdr:row>19</xdr:row>
      <xdr:rowOff>114300</xdr:rowOff>
    </xdr:from>
    <xdr:to>
      <xdr:col>13</xdr:col>
      <xdr:colOff>1123950</xdr:colOff>
      <xdr:row>19</xdr:row>
      <xdr:rowOff>466725</xdr:rowOff>
    </xdr:to>
    <xdr:sp macro="" textlink="">
      <xdr:nvSpPr>
        <xdr:cNvPr id="13" name="Rectángulo: esquinas redondeadas 1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049375" y="858202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20</xdr:row>
      <xdr:rowOff>114300</xdr:rowOff>
    </xdr:from>
    <xdr:to>
      <xdr:col>13</xdr:col>
      <xdr:colOff>1123950</xdr:colOff>
      <xdr:row>20</xdr:row>
      <xdr:rowOff>466725</xdr:rowOff>
    </xdr:to>
    <xdr:sp macro="" textlink="">
      <xdr:nvSpPr>
        <xdr:cNvPr id="15" name="Rectángulo: esquinas redondeadas 1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4049375" y="919162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21</xdr:row>
      <xdr:rowOff>114300</xdr:rowOff>
    </xdr:from>
    <xdr:to>
      <xdr:col>13</xdr:col>
      <xdr:colOff>1123950</xdr:colOff>
      <xdr:row>21</xdr:row>
      <xdr:rowOff>466725</xdr:rowOff>
    </xdr:to>
    <xdr:sp macro="" textlink="">
      <xdr:nvSpPr>
        <xdr:cNvPr id="17" name="Rectángulo: esquinas redondeadas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4049375" y="980122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 editAs="oneCell">
    <xdr:from>
      <xdr:col>11</xdr:col>
      <xdr:colOff>540440</xdr:colOff>
      <xdr:row>0</xdr:row>
      <xdr:rowOff>168966</xdr:rowOff>
    </xdr:from>
    <xdr:to>
      <xdr:col>12</xdr:col>
      <xdr:colOff>904047</xdr:colOff>
      <xdr:row>0</xdr:row>
      <xdr:rowOff>749991</xdr:rowOff>
    </xdr:to>
    <xdr:pic>
      <xdr:nvPicPr>
        <xdr:cNvPr id="19" name="Imagen 18" descr="R:\2019\3. POSICIONAMIENTO DE PT DE TC\IMPLEMENTACION VISUAL MARCA\MARCA\TC_LOGOTIPO_FINAL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6353" y="168966"/>
          <a:ext cx="2094672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219075</xdr:colOff>
      <xdr:row>0</xdr:row>
      <xdr:rowOff>133350</xdr:rowOff>
    </xdr:from>
    <xdr:to>
      <xdr:col>1</xdr:col>
      <xdr:colOff>1839369</xdr:colOff>
      <xdr:row>0</xdr:row>
      <xdr:rowOff>552450</xdr:rowOff>
    </xdr:to>
    <xdr:pic>
      <xdr:nvPicPr>
        <xdr:cNvPr id="20" name="Logo_Mincetur_Oficial2019.png" descr="Logo_Mincetur_Oficial2019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208701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523875</xdr:colOff>
      <xdr:row>22</xdr:row>
      <xdr:rowOff>114300</xdr:rowOff>
    </xdr:from>
    <xdr:to>
      <xdr:col>13</xdr:col>
      <xdr:colOff>1123950</xdr:colOff>
      <xdr:row>22</xdr:row>
      <xdr:rowOff>466725</xdr:rowOff>
    </xdr:to>
    <xdr:sp macro="" textlink="">
      <xdr:nvSpPr>
        <xdr:cNvPr id="21" name="Rectángulo: esquinas redondeadas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4049375" y="1035367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22</xdr:row>
      <xdr:rowOff>114300</xdr:rowOff>
    </xdr:from>
    <xdr:to>
      <xdr:col>13</xdr:col>
      <xdr:colOff>1123950</xdr:colOff>
      <xdr:row>22</xdr:row>
      <xdr:rowOff>466725</xdr:rowOff>
    </xdr:to>
    <xdr:sp macro="" textlink="">
      <xdr:nvSpPr>
        <xdr:cNvPr id="22" name="Rectángulo: esquinas redondeadas 14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4049375" y="974407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23</xdr:row>
      <xdr:rowOff>114300</xdr:rowOff>
    </xdr:from>
    <xdr:to>
      <xdr:col>13</xdr:col>
      <xdr:colOff>1123950</xdr:colOff>
      <xdr:row>23</xdr:row>
      <xdr:rowOff>466725</xdr:rowOff>
    </xdr:to>
    <xdr:sp macro="" textlink="">
      <xdr:nvSpPr>
        <xdr:cNvPr id="23" name="Rectángulo: esquinas redondeadas 22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771EDFBC-0271-4E45-BE71-4E70809D78DC}"/>
            </a:ext>
          </a:extLst>
        </xdr:cNvPr>
        <xdr:cNvSpPr/>
      </xdr:nvSpPr>
      <xdr:spPr>
        <a:xfrm>
          <a:off x="15782925" y="1035367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24</xdr:row>
      <xdr:rowOff>114300</xdr:rowOff>
    </xdr:from>
    <xdr:to>
      <xdr:col>13</xdr:col>
      <xdr:colOff>1123950</xdr:colOff>
      <xdr:row>24</xdr:row>
      <xdr:rowOff>466725</xdr:rowOff>
    </xdr:to>
    <xdr:sp macro="" textlink="">
      <xdr:nvSpPr>
        <xdr:cNvPr id="24" name="Rectángulo: esquinas redondeadas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61C6891-11BD-4C17-8A1A-39B0171BE6C4}"/>
            </a:ext>
          </a:extLst>
        </xdr:cNvPr>
        <xdr:cNvSpPr/>
      </xdr:nvSpPr>
      <xdr:spPr>
        <a:xfrm>
          <a:off x="15782925" y="1096327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24</xdr:row>
      <xdr:rowOff>114300</xdr:rowOff>
    </xdr:from>
    <xdr:to>
      <xdr:col>13</xdr:col>
      <xdr:colOff>1123950</xdr:colOff>
      <xdr:row>24</xdr:row>
      <xdr:rowOff>466725</xdr:rowOff>
    </xdr:to>
    <xdr:sp macro="" textlink="">
      <xdr:nvSpPr>
        <xdr:cNvPr id="25" name="Rectángulo: esquinas redondeadas 1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E0886EA2-79C0-4116-92E3-FBA2A6077853}"/>
            </a:ext>
          </a:extLst>
        </xdr:cNvPr>
        <xdr:cNvSpPr/>
      </xdr:nvSpPr>
      <xdr:spPr>
        <a:xfrm>
          <a:off x="15782925" y="1096327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25</xdr:row>
      <xdr:rowOff>114300</xdr:rowOff>
    </xdr:from>
    <xdr:to>
      <xdr:col>13</xdr:col>
      <xdr:colOff>1123950</xdr:colOff>
      <xdr:row>25</xdr:row>
      <xdr:rowOff>466725</xdr:rowOff>
    </xdr:to>
    <xdr:sp macro="" textlink="">
      <xdr:nvSpPr>
        <xdr:cNvPr id="26" name="Rectángulo: esquinas redondeadas 25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DF278C97-3EB6-4284-BACA-249F138F378C}"/>
            </a:ext>
          </a:extLst>
        </xdr:cNvPr>
        <xdr:cNvSpPr/>
      </xdr:nvSpPr>
      <xdr:spPr>
        <a:xfrm>
          <a:off x="12544425" y="1361122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26</xdr:row>
      <xdr:rowOff>114300</xdr:rowOff>
    </xdr:from>
    <xdr:to>
      <xdr:col>13</xdr:col>
      <xdr:colOff>1123950</xdr:colOff>
      <xdr:row>26</xdr:row>
      <xdr:rowOff>466725</xdr:rowOff>
    </xdr:to>
    <xdr:sp macro="" textlink="">
      <xdr:nvSpPr>
        <xdr:cNvPr id="27" name="Rectángulo: esquinas redondeadas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F6172CC0-2B3C-4636-B8E0-9E2EDB05EC46}"/>
            </a:ext>
          </a:extLst>
        </xdr:cNvPr>
        <xdr:cNvSpPr/>
      </xdr:nvSpPr>
      <xdr:spPr>
        <a:xfrm>
          <a:off x="15782925" y="1218247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26</xdr:row>
      <xdr:rowOff>114300</xdr:rowOff>
    </xdr:from>
    <xdr:to>
      <xdr:col>13</xdr:col>
      <xdr:colOff>1123950</xdr:colOff>
      <xdr:row>26</xdr:row>
      <xdr:rowOff>466725</xdr:rowOff>
    </xdr:to>
    <xdr:sp macro="" textlink="">
      <xdr:nvSpPr>
        <xdr:cNvPr id="28" name="Rectángulo: esquinas redondeadas 14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8A32BCE7-8266-4064-9FE2-3C44142ABE82}"/>
            </a:ext>
          </a:extLst>
        </xdr:cNvPr>
        <xdr:cNvSpPr/>
      </xdr:nvSpPr>
      <xdr:spPr>
        <a:xfrm>
          <a:off x="15782925" y="1218247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27</xdr:row>
      <xdr:rowOff>114300</xdr:rowOff>
    </xdr:from>
    <xdr:to>
      <xdr:col>13</xdr:col>
      <xdr:colOff>1123950</xdr:colOff>
      <xdr:row>27</xdr:row>
      <xdr:rowOff>466725</xdr:rowOff>
    </xdr:to>
    <xdr:sp macro="" textlink="">
      <xdr:nvSpPr>
        <xdr:cNvPr id="32" name="Rectángulo: esquinas redondeadas 31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B20642AB-6553-4BE3-8B0B-2F67134E1876}"/>
            </a:ext>
          </a:extLst>
        </xdr:cNvPr>
        <xdr:cNvSpPr/>
      </xdr:nvSpPr>
      <xdr:spPr>
        <a:xfrm>
          <a:off x="15782925" y="1157287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28</xdr:row>
      <xdr:rowOff>114300</xdr:rowOff>
    </xdr:from>
    <xdr:to>
      <xdr:col>13</xdr:col>
      <xdr:colOff>1123950</xdr:colOff>
      <xdr:row>28</xdr:row>
      <xdr:rowOff>466725</xdr:rowOff>
    </xdr:to>
    <xdr:sp macro="" textlink="">
      <xdr:nvSpPr>
        <xdr:cNvPr id="33" name="Rectángulo: esquinas redondeadas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1313E1A3-93AA-48D1-8F19-60BE3B5319EF}"/>
            </a:ext>
          </a:extLst>
        </xdr:cNvPr>
        <xdr:cNvSpPr/>
      </xdr:nvSpPr>
      <xdr:spPr>
        <a:xfrm>
          <a:off x="15782925" y="1218247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28</xdr:row>
      <xdr:rowOff>114300</xdr:rowOff>
    </xdr:from>
    <xdr:to>
      <xdr:col>13</xdr:col>
      <xdr:colOff>1123950</xdr:colOff>
      <xdr:row>28</xdr:row>
      <xdr:rowOff>466725</xdr:rowOff>
    </xdr:to>
    <xdr:sp macro="" textlink="">
      <xdr:nvSpPr>
        <xdr:cNvPr id="34" name="Rectángulo: esquinas redondeadas 14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3B9AFBE6-2140-44E6-8897-E4631804CF52}"/>
            </a:ext>
          </a:extLst>
        </xdr:cNvPr>
        <xdr:cNvSpPr/>
      </xdr:nvSpPr>
      <xdr:spPr>
        <a:xfrm>
          <a:off x="15782925" y="1218247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29</xdr:row>
      <xdr:rowOff>114300</xdr:rowOff>
    </xdr:from>
    <xdr:to>
      <xdr:col>13</xdr:col>
      <xdr:colOff>1123950</xdr:colOff>
      <xdr:row>29</xdr:row>
      <xdr:rowOff>466725</xdr:rowOff>
    </xdr:to>
    <xdr:sp macro="" textlink="">
      <xdr:nvSpPr>
        <xdr:cNvPr id="35" name="Rectángulo: esquinas redondeadas 34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14040F2E-06F6-4DAE-A452-6AA10298500E}"/>
            </a:ext>
          </a:extLst>
        </xdr:cNvPr>
        <xdr:cNvSpPr/>
      </xdr:nvSpPr>
      <xdr:spPr>
        <a:xfrm>
          <a:off x="15782925" y="1279207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30</xdr:row>
      <xdr:rowOff>114300</xdr:rowOff>
    </xdr:from>
    <xdr:to>
      <xdr:col>13</xdr:col>
      <xdr:colOff>1123950</xdr:colOff>
      <xdr:row>30</xdr:row>
      <xdr:rowOff>466725</xdr:rowOff>
    </xdr:to>
    <xdr:sp macro="" textlink="">
      <xdr:nvSpPr>
        <xdr:cNvPr id="29" name="Rectángulo: esquinas redondeadas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2DE1AEF-AE93-4BC8-837A-9A178D3B923A}"/>
            </a:ext>
          </a:extLst>
        </xdr:cNvPr>
        <xdr:cNvSpPr/>
      </xdr:nvSpPr>
      <xdr:spPr>
        <a:xfrm>
          <a:off x="14439900" y="1462087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30</xdr:row>
      <xdr:rowOff>114300</xdr:rowOff>
    </xdr:from>
    <xdr:to>
      <xdr:col>13</xdr:col>
      <xdr:colOff>1123950</xdr:colOff>
      <xdr:row>30</xdr:row>
      <xdr:rowOff>466725</xdr:rowOff>
    </xdr:to>
    <xdr:sp macro="" textlink="">
      <xdr:nvSpPr>
        <xdr:cNvPr id="30" name="Rectángulo: esquinas redondeadas 14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F27F0CDC-D9BE-4790-9451-011178D32ECD}"/>
            </a:ext>
          </a:extLst>
        </xdr:cNvPr>
        <xdr:cNvSpPr/>
      </xdr:nvSpPr>
      <xdr:spPr>
        <a:xfrm>
          <a:off x="14439900" y="1462087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31</xdr:row>
      <xdr:rowOff>114300</xdr:rowOff>
    </xdr:from>
    <xdr:to>
      <xdr:col>13</xdr:col>
      <xdr:colOff>1123950</xdr:colOff>
      <xdr:row>31</xdr:row>
      <xdr:rowOff>466725</xdr:rowOff>
    </xdr:to>
    <xdr:sp macro="" textlink="">
      <xdr:nvSpPr>
        <xdr:cNvPr id="31" name="Rectángulo: esquinas redondeadas 30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B526A2F7-6BCD-4799-A40D-0816260DF156}"/>
            </a:ext>
          </a:extLst>
        </xdr:cNvPr>
        <xdr:cNvSpPr/>
      </xdr:nvSpPr>
      <xdr:spPr>
        <a:xfrm>
          <a:off x="14439900" y="1523047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32</xdr:row>
      <xdr:rowOff>114300</xdr:rowOff>
    </xdr:from>
    <xdr:to>
      <xdr:col>13</xdr:col>
      <xdr:colOff>1123950</xdr:colOff>
      <xdr:row>32</xdr:row>
      <xdr:rowOff>466725</xdr:rowOff>
    </xdr:to>
    <xdr:sp macro="" textlink="">
      <xdr:nvSpPr>
        <xdr:cNvPr id="36" name="Rectángulo: esquinas redondeadas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5C8750CD-4DB7-44B6-822D-3B3158BD3FC6}"/>
            </a:ext>
          </a:extLst>
        </xdr:cNvPr>
        <xdr:cNvSpPr/>
      </xdr:nvSpPr>
      <xdr:spPr>
        <a:xfrm>
          <a:off x="14439900" y="1584007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32</xdr:row>
      <xdr:rowOff>114300</xdr:rowOff>
    </xdr:from>
    <xdr:to>
      <xdr:col>13</xdr:col>
      <xdr:colOff>1123950</xdr:colOff>
      <xdr:row>32</xdr:row>
      <xdr:rowOff>466725</xdr:rowOff>
    </xdr:to>
    <xdr:sp macro="" textlink="">
      <xdr:nvSpPr>
        <xdr:cNvPr id="37" name="Rectángulo: esquinas redondeadas 14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E729274-12F1-4CCD-ADEA-20816529EEF5}"/>
            </a:ext>
          </a:extLst>
        </xdr:cNvPr>
        <xdr:cNvSpPr/>
      </xdr:nvSpPr>
      <xdr:spPr>
        <a:xfrm>
          <a:off x="14439900" y="1584007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32</xdr:row>
      <xdr:rowOff>114300</xdr:rowOff>
    </xdr:from>
    <xdr:to>
      <xdr:col>13</xdr:col>
      <xdr:colOff>1123950</xdr:colOff>
      <xdr:row>32</xdr:row>
      <xdr:rowOff>466725</xdr:rowOff>
    </xdr:to>
    <xdr:sp macro="" textlink="">
      <xdr:nvSpPr>
        <xdr:cNvPr id="38" name="Rectángulo: esquinas redondeadas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F4F2A5D9-1D4A-43BC-87AF-A64F8C6DBA0D}"/>
            </a:ext>
          </a:extLst>
        </xdr:cNvPr>
        <xdr:cNvSpPr/>
      </xdr:nvSpPr>
      <xdr:spPr>
        <a:xfrm>
          <a:off x="14439900" y="1462087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32</xdr:row>
      <xdr:rowOff>114300</xdr:rowOff>
    </xdr:from>
    <xdr:to>
      <xdr:col>13</xdr:col>
      <xdr:colOff>1123950</xdr:colOff>
      <xdr:row>32</xdr:row>
      <xdr:rowOff>466725</xdr:rowOff>
    </xdr:to>
    <xdr:sp macro="" textlink="">
      <xdr:nvSpPr>
        <xdr:cNvPr id="39" name="Rectángulo: esquinas redondeadas 14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B5330E04-6BF7-4F12-B7BE-D51F93192118}"/>
            </a:ext>
          </a:extLst>
        </xdr:cNvPr>
        <xdr:cNvSpPr/>
      </xdr:nvSpPr>
      <xdr:spPr>
        <a:xfrm>
          <a:off x="14439900" y="1462087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33</xdr:row>
      <xdr:rowOff>114300</xdr:rowOff>
    </xdr:from>
    <xdr:to>
      <xdr:col>13</xdr:col>
      <xdr:colOff>1123950</xdr:colOff>
      <xdr:row>33</xdr:row>
      <xdr:rowOff>466725</xdr:rowOff>
    </xdr:to>
    <xdr:sp macro="" textlink="">
      <xdr:nvSpPr>
        <xdr:cNvPr id="40" name="Rectángulo: esquinas redondeadas 39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9E929904-558B-41D1-BEFC-F3B5B55F8B7E}"/>
            </a:ext>
          </a:extLst>
        </xdr:cNvPr>
        <xdr:cNvSpPr/>
      </xdr:nvSpPr>
      <xdr:spPr>
        <a:xfrm>
          <a:off x="14439900" y="1523047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34</xdr:row>
      <xdr:rowOff>114300</xdr:rowOff>
    </xdr:from>
    <xdr:to>
      <xdr:col>13</xdr:col>
      <xdr:colOff>1123950</xdr:colOff>
      <xdr:row>34</xdr:row>
      <xdr:rowOff>466725</xdr:rowOff>
    </xdr:to>
    <xdr:sp macro="" textlink="">
      <xdr:nvSpPr>
        <xdr:cNvPr id="41" name="Rectángulo: esquinas redondeadas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7F091DB8-EE1E-42BA-8909-A830BDD831DD}"/>
            </a:ext>
          </a:extLst>
        </xdr:cNvPr>
        <xdr:cNvSpPr/>
      </xdr:nvSpPr>
      <xdr:spPr>
        <a:xfrm>
          <a:off x="14439900" y="1584007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34</xdr:row>
      <xdr:rowOff>114300</xdr:rowOff>
    </xdr:from>
    <xdr:to>
      <xdr:col>13</xdr:col>
      <xdr:colOff>1123950</xdr:colOff>
      <xdr:row>34</xdr:row>
      <xdr:rowOff>466725</xdr:rowOff>
    </xdr:to>
    <xdr:sp macro="" textlink="">
      <xdr:nvSpPr>
        <xdr:cNvPr id="42" name="Rectángulo: esquinas redondeadas 14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8625BE59-C05D-4A62-97CE-0C0A47384E7E}"/>
            </a:ext>
          </a:extLst>
        </xdr:cNvPr>
        <xdr:cNvSpPr/>
      </xdr:nvSpPr>
      <xdr:spPr>
        <a:xfrm>
          <a:off x="14439900" y="1584007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35</xdr:row>
      <xdr:rowOff>114300</xdr:rowOff>
    </xdr:from>
    <xdr:to>
      <xdr:col>13</xdr:col>
      <xdr:colOff>1123950</xdr:colOff>
      <xdr:row>35</xdr:row>
      <xdr:rowOff>466725</xdr:rowOff>
    </xdr:to>
    <xdr:sp macro="" textlink="">
      <xdr:nvSpPr>
        <xdr:cNvPr id="43" name="Rectángulo: esquinas redondeadas 42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C805BF9C-B3AD-47A9-9333-8E8C25ABD311}"/>
            </a:ext>
          </a:extLst>
        </xdr:cNvPr>
        <xdr:cNvSpPr/>
      </xdr:nvSpPr>
      <xdr:spPr>
        <a:xfrm>
          <a:off x="14439900" y="1644967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36</xdr:row>
      <xdr:rowOff>114300</xdr:rowOff>
    </xdr:from>
    <xdr:to>
      <xdr:col>13</xdr:col>
      <xdr:colOff>1123950</xdr:colOff>
      <xdr:row>36</xdr:row>
      <xdr:rowOff>466725</xdr:rowOff>
    </xdr:to>
    <xdr:sp macro="" textlink="">
      <xdr:nvSpPr>
        <xdr:cNvPr id="44" name="Rectángulo: esquinas redondeadas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6887959-0CDE-4597-9042-ECFCB7507324}"/>
            </a:ext>
          </a:extLst>
        </xdr:cNvPr>
        <xdr:cNvSpPr/>
      </xdr:nvSpPr>
      <xdr:spPr>
        <a:xfrm>
          <a:off x="14439900" y="17849850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36</xdr:row>
      <xdr:rowOff>114300</xdr:rowOff>
    </xdr:from>
    <xdr:to>
      <xdr:col>13</xdr:col>
      <xdr:colOff>1123950</xdr:colOff>
      <xdr:row>36</xdr:row>
      <xdr:rowOff>466725</xdr:rowOff>
    </xdr:to>
    <xdr:sp macro="" textlink="">
      <xdr:nvSpPr>
        <xdr:cNvPr id="45" name="Rectángulo: esquinas redondeadas 14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7D8E576B-3775-4D98-BC4B-9EF0DD87A517}"/>
            </a:ext>
          </a:extLst>
        </xdr:cNvPr>
        <xdr:cNvSpPr/>
      </xdr:nvSpPr>
      <xdr:spPr>
        <a:xfrm>
          <a:off x="14439900" y="17849850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37</xdr:row>
      <xdr:rowOff>114300</xdr:rowOff>
    </xdr:from>
    <xdr:to>
      <xdr:col>13</xdr:col>
      <xdr:colOff>1123950</xdr:colOff>
      <xdr:row>37</xdr:row>
      <xdr:rowOff>466725</xdr:rowOff>
    </xdr:to>
    <xdr:sp macro="" textlink="">
      <xdr:nvSpPr>
        <xdr:cNvPr id="46" name="Rectángulo: esquinas redondeadas 45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3B3AE6FE-E0ED-4C7A-A49C-8C33CE337DEB}"/>
            </a:ext>
          </a:extLst>
        </xdr:cNvPr>
        <xdr:cNvSpPr/>
      </xdr:nvSpPr>
      <xdr:spPr>
        <a:xfrm>
          <a:off x="14439900" y="18383250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38</xdr:row>
      <xdr:rowOff>114300</xdr:rowOff>
    </xdr:from>
    <xdr:to>
      <xdr:col>13</xdr:col>
      <xdr:colOff>1123950</xdr:colOff>
      <xdr:row>38</xdr:row>
      <xdr:rowOff>466725</xdr:rowOff>
    </xdr:to>
    <xdr:sp macro="" textlink="">
      <xdr:nvSpPr>
        <xdr:cNvPr id="47" name="Rectángulo: esquinas redondeadas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9D8FBE9B-E8FD-488A-91B8-1FDE916B1628}"/>
            </a:ext>
          </a:extLst>
        </xdr:cNvPr>
        <xdr:cNvSpPr/>
      </xdr:nvSpPr>
      <xdr:spPr>
        <a:xfrm>
          <a:off x="14439900" y="17849850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38</xdr:row>
      <xdr:rowOff>114300</xdr:rowOff>
    </xdr:from>
    <xdr:to>
      <xdr:col>13</xdr:col>
      <xdr:colOff>1123950</xdr:colOff>
      <xdr:row>38</xdr:row>
      <xdr:rowOff>466725</xdr:rowOff>
    </xdr:to>
    <xdr:sp macro="" textlink="">
      <xdr:nvSpPr>
        <xdr:cNvPr id="48" name="Rectángulo: esquinas redondeadas 14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6AF737C7-A8D4-4AC3-8C42-6FEBA5917962}"/>
            </a:ext>
          </a:extLst>
        </xdr:cNvPr>
        <xdr:cNvSpPr/>
      </xdr:nvSpPr>
      <xdr:spPr>
        <a:xfrm>
          <a:off x="14439900" y="17849850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39</xdr:row>
      <xdr:rowOff>114300</xdr:rowOff>
    </xdr:from>
    <xdr:to>
      <xdr:col>13</xdr:col>
      <xdr:colOff>1123950</xdr:colOff>
      <xdr:row>39</xdr:row>
      <xdr:rowOff>466725</xdr:rowOff>
    </xdr:to>
    <xdr:sp macro="" textlink="">
      <xdr:nvSpPr>
        <xdr:cNvPr id="49" name="Rectángulo: esquinas redondeadas 48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384BA627-017D-497F-AD0F-6E8C636297B6}"/>
            </a:ext>
          </a:extLst>
        </xdr:cNvPr>
        <xdr:cNvSpPr/>
      </xdr:nvSpPr>
      <xdr:spPr>
        <a:xfrm>
          <a:off x="14439900" y="20554950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40</xdr:row>
      <xdr:rowOff>247650</xdr:rowOff>
    </xdr:from>
    <xdr:to>
      <xdr:col>13</xdr:col>
      <xdr:colOff>1123950</xdr:colOff>
      <xdr:row>40</xdr:row>
      <xdr:rowOff>600075</xdr:rowOff>
    </xdr:to>
    <xdr:sp macro="" textlink="">
      <xdr:nvSpPr>
        <xdr:cNvPr id="50" name="Rectángulo: esquinas redondeadas 16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39AF775D-4E21-442F-9C06-B9EF4F8E4629}"/>
            </a:ext>
          </a:extLst>
        </xdr:cNvPr>
        <xdr:cNvSpPr/>
      </xdr:nvSpPr>
      <xdr:spPr>
        <a:xfrm>
          <a:off x="14439900" y="21240750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41</xdr:row>
      <xdr:rowOff>114300</xdr:rowOff>
    </xdr:from>
    <xdr:to>
      <xdr:col>13</xdr:col>
      <xdr:colOff>1123950</xdr:colOff>
      <xdr:row>41</xdr:row>
      <xdr:rowOff>466725</xdr:rowOff>
    </xdr:to>
    <xdr:sp macro="" textlink="">
      <xdr:nvSpPr>
        <xdr:cNvPr id="52" name="Rectángulo: esquinas redondeadas 51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9C86DED6-26E0-4FE4-824A-5202901999FB}"/>
            </a:ext>
          </a:extLst>
        </xdr:cNvPr>
        <xdr:cNvSpPr/>
      </xdr:nvSpPr>
      <xdr:spPr>
        <a:xfrm>
          <a:off x="14439900" y="19469100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42</xdr:row>
      <xdr:rowOff>114300</xdr:rowOff>
    </xdr:from>
    <xdr:to>
      <xdr:col>13</xdr:col>
      <xdr:colOff>1123950</xdr:colOff>
      <xdr:row>42</xdr:row>
      <xdr:rowOff>466725</xdr:rowOff>
    </xdr:to>
    <xdr:sp macro="" textlink="">
      <xdr:nvSpPr>
        <xdr:cNvPr id="51" name="Rectángulo: esquinas redondeadas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E9F6588-D8FC-4B35-B84F-BB582DD9C068}"/>
            </a:ext>
          </a:extLst>
        </xdr:cNvPr>
        <xdr:cNvSpPr/>
      </xdr:nvSpPr>
      <xdr:spPr>
        <a:xfrm>
          <a:off x="14439900" y="20021550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42</xdr:row>
      <xdr:rowOff>114300</xdr:rowOff>
    </xdr:from>
    <xdr:to>
      <xdr:col>13</xdr:col>
      <xdr:colOff>1123950</xdr:colOff>
      <xdr:row>42</xdr:row>
      <xdr:rowOff>466725</xdr:rowOff>
    </xdr:to>
    <xdr:sp macro="" textlink="">
      <xdr:nvSpPr>
        <xdr:cNvPr id="53" name="Rectángulo: esquinas redondeadas 14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2FBB2CCA-F62A-46D4-A9CC-451B72A47350}"/>
            </a:ext>
          </a:extLst>
        </xdr:cNvPr>
        <xdr:cNvSpPr/>
      </xdr:nvSpPr>
      <xdr:spPr>
        <a:xfrm>
          <a:off x="14439900" y="20021550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43</xdr:row>
      <xdr:rowOff>114300</xdr:rowOff>
    </xdr:from>
    <xdr:to>
      <xdr:col>13</xdr:col>
      <xdr:colOff>1123950</xdr:colOff>
      <xdr:row>43</xdr:row>
      <xdr:rowOff>466725</xdr:rowOff>
    </xdr:to>
    <xdr:sp macro="" textlink="">
      <xdr:nvSpPr>
        <xdr:cNvPr id="54" name="Rectángulo: esquinas redondeadas 53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6B768F71-951E-4CAB-B7AC-9B29D3326F89}"/>
            </a:ext>
          </a:extLst>
        </xdr:cNvPr>
        <xdr:cNvSpPr/>
      </xdr:nvSpPr>
      <xdr:spPr>
        <a:xfrm>
          <a:off x="14439900" y="19469100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44</xdr:row>
      <xdr:rowOff>114300</xdr:rowOff>
    </xdr:from>
    <xdr:to>
      <xdr:col>13</xdr:col>
      <xdr:colOff>1123950</xdr:colOff>
      <xdr:row>44</xdr:row>
      <xdr:rowOff>466725</xdr:rowOff>
    </xdr:to>
    <xdr:sp macro="" textlink="">
      <xdr:nvSpPr>
        <xdr:cNvPr id="55" name="Rectángulo: esquinas redondeadas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2D8B0B50-0D50-4CB6-8624-0B1F662336CE}"/>
            </a:ext>
          </a:extLst>
        </xdr:cNvPr>
        <xdr:cNvSpPr/>
      </xdr:nvSpPr>
      <xdr:spPr>
        <a:xfrm>
          <a:off x="14439900" y="20021550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44</xdr:row>
      <xdr:rowOff>114300</xdr:rowOff>
    </xdr:from>
    <xdr:to>
      <xdr:col>13</xdr:col>
      <xdr:colOff>1123950</xdr:colOff>
      <xdr:row>44</xdr:row>
      <xdr:rowOff>466725</xdr:rowOff>
    </xdr:to>
    <xdr:sp macro="" textlink="">
      <xdr:nvSpPr>
        <xdr:cNvPr id="56" name="Rectángulo: esquinas redondeadas 14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9F8D75CC-AD48-48FF-B806-57E08201B96E}"/>
            </a:ext>
          </a:extLst>
        </xdr:cNvPr>
        <xdr:cNvSpPr/>
      </xdr:nvSpPr>
      <xdr:spPr>
        <a:xfrm>
          <a:off x="14439900" y="20021550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45</xdr:row>
      <xdr:rowOff>114300</xdr:rowOff>
    </xdr:from>
    <xdr:to>
      <xdr:col>13</xdr:col>
      <xdr:colOff>1123950</xdr:colOff>
      <xdr:row>45</xdr:row>
      <xdr:rowOff>466725</xdr:rowOff>
    </xdr:to>
    <xdr:sp macro="" textlink="">
      <xdr:nvSpPr>
        <xdr:cNvPr id="57" name="Rectángulo: esquinas redondeadas 56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372E7220-1A01-420B-B1BB-9328D164AC92}"/>
            </a:ext>
          </a:extLst>
        </xdr:cNvPr>
        <xdr:cNvSpPr/>
      </xdr:nvSpPr>
      <xdr:spPr>
        <a:xfrm>
          <a:off x="14439900" y="20554950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46</xdr:row>
      <xdr:rowOff>114300</xdr:rowOff>
    </xdr:from>
    <xdr:to>
      <xdr:col>13</xdr:col>
      <xdr:colOff>1123950</xdr:colOff>
      <xdr:row>46</xdr:row>
      <xdr:rowOff>466725</xdr:rowOff>
    </xdr:to>
    <xdr:sp macro="" textlink="">
      <xdr:nvSpPr>
        <xdr:cNvPr id="59" name="Rectángulo: esquinas redondeadas 58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F7EDCF48-16AB-4A8A-9E91-F37E0105F1A0}"/>
            </a:ext>
          </a:extLst>
        </xdr:cNvPr>
        <xdr:cNvSpPr/>
      </xdr:nvSpPr>
      <xdr:spPr>
        <a:xfrm>
          <a:off x="14439900" y="2199322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514350</xdr:colOff>
      <xdr:row>47</xdr:row>
      <xdr:rowOff>114300</xdr:rowOff>
    </xdr:from>
    <xdr:to>
      <xdr:col>13</xdr:col>
      <xdr:colOff>1114425</xdr:colOff>
      <xdr:row>47</xdr:row>
      <xdr:rowOff>466725</xdr:rowOff>
    </xdr:to>
    <xdr:sp macro="" textlink="">
      <xdr:nvSpPr>
        <xdr:cNvPr id="60" name="Rectángulo: esquinas redondeadas 16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FED34EC6-75F8-43E2-828B-2A7A337B696B}"/>
            </a:ext>
          </a:extLst>
        </xdr:cNvPr>
        <xdr:cNvSpPr/>
      </xdr:nvSpPr>
      <xdr:spPr>
        <a:xfrm>
          <a:off x="14430375" y="2471737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48</xdr:row>
      <xdr:rowOff>114300</xdr:rowOff>
    </xdr:from>
    <xdr:to>
      <xdr:col>13</xdr:col>
      <xdr:colOff>1123950</xdr:colOff>
      <xdr:row>48</xdr:row>
      <xdr:rowOff>466725</xdr:rowOff>
    </xdr:to>
    <xdr:sp macro="" textlink="">
      <xdr:nvSpPr>
        <xdr:cNvPr id="58" name="Rectángulo: esquinas redondeadas 57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92256AE1-FD55-4CE0-95C7-ACD17569E5A6}"/>
            </a:ext>
          </a:extLst>
        </xdr:cNvPr>
        <xdr:cNvSpPr/>
      </xdr:nvSpPr>
      <xdr:spPr>
        <a:xfrm>
          <a:off x="14439900" y="2471737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514350</xdr:colOff>
      <xdr:row>49</xdr:row>
      <xdr:rowOff>114300</xdr:rowOff>
    </xdr:from>
    <xdr:to>
      <xdr:col>13</xdr:col>
      <xdr:colOff>1114425</xdr:colOff>
      <xdr:row>49</xdr:row>
      <xdr:rowOff>466725</xdr:rowOff>
    </xdr:to>
    <xdr:sp macro="" textlink="">
      <xdr:nvSpPr>
        <xdr:cNvPr id="61" name="Rectángulo: esquinas redondeadas 16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74874894-8A50-43AD-B45C-2B15C8276C32}"/>
            </a:ext>
          </a:extLst>
        </xdr:cNvPr>
        <xdr:cNvSpPr/>
      </xdr:nvSpPr>
      <xdr:spPr>
        <a:xfrm>
          <a:off x="12689785" y="26361887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50</xdr:row>
      <xdr:rowOff>114300</xdr:rowOff>
    </xdr:from>
    <xdr:to>
      <xdr:col>13</xdr:col>
      <xdr:colOff>1123950</xdr:colOff>
      <xdr:row>50</xdr:row>
      <xdr:rowOff>466725</xdr:rowOff>
    </xdr:to>
    <xdr:sp macro="" textlink="">
      <xdr:nvSpPr>
        <xdr:cNvPr id="62" name="Rectángulo: esquinas redondeadas 61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A22CFB6A-44AB-4443-845A-C5DC4F189692}"/>
            </a:ext>
          </a:extLst>
        </xdr:cNvPr>
        <xdr:cNvSpPr/>
      </xdr:nvSpPr>
      <xdr:spPr>
        <a:xfrm>
          <a:off x="12699310" y="2695823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514350</xdr:colOff>
      <xdr:row>51</xdr:row>
      <xdr:rowOff>114300</xdr:rowOff>
    </xdr:from>
    <xdr:to>
      <xdr:col>13</xdr:col>
      <xdr:colOff>1114425</xdr:colOff>
      <xdr:row>51</xdr:row>
      <xdr:rowOff>466725</xdr:rowOff>
    </xdr:to>
    <xdr:sp macro="" textlink="">
      <xdr:nvSpPr>
        <xdr:cNvPr id="63" name="Rectángulo: esquinas redondeadas 16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EB1909E8-A2DD-4D07-A179-8FC2FC2CB7B3}"/>
            </a:ext>
          </a:extLst>
        </xdr:cNvPr>
        <xdr:cNvSpPr/>
      </xdr:nvSpPr>
      <xdr:spPr>
        <a:xfrm>
          <a:off x="12689785" y="27554583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52</xdr:row>
      <xdr:rowOff>114300</xdr:rowOff>
    </xdr:from>
    <xdr:to>
      <xdr:col>13</xdr:col>
      <xdr:colOff>1123950</xdr:colOff>
      <xdr:row>52</xdr:row>
      <xdr:rowOff>466725</xdr:rowOff>
    </xdr:to>
    <xdr:sp macro="" textlink="">
      <xdr:nvSpPr>
        <xdr:cNvPr id="64" name="Rectángulo: esquinas redondeadas 63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45CC54AD-1CB4-49C7-B19F-8D8434B1C7C5}"/>
            </a:ext>
          </a:extLst>
        </xdr:cNvPr>
        <xdr:cNvSpPr/>
      </xdr:nvSpPr>
      <xdr:spPr>
        <a:xfrm>
          <a:off x="12699310" y="28150930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514350</xdr:colOff>
      <xdr:row>53</xdr:row>
      <xdr:rowOff>114300</xdr:rowOff>
    </xdr:from>
    <xdr:to>
      <xdr:col>13</xdr:col>
      <xdr:colOff>1114425</xdr:colOff>
      <xdr:row>53</xdr:row>
      <xdr:rowOff>466725</xdr:rowOff>
    </xdr:to>
    <xdr:sp macro="" textlink="">
      <xdr:nvSpPr>
        <xdr:cNvPr id="65" name="Rectángulo: esquinas redondeadas 16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23C6F7A5-9E32-4184-A9AB-A7D561404856}"/>
            </a:ext>
          </a:extLst>
        </xdr:cNvPr>
        <xdr:cNvSpPr/>
      </xdr:nvSpPr>
      <xdr:spPr>
        <a:xfrm>
          <a:off x="12689785" y="28747278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54</xdr:row>
      <xdr:rowOff>114300</xdr:rowOff>
    </xdr:from>
    <xdr:to>
      <xdr:col>13</xdr:col>
      <xdr:colOff>1123950</xdr:colOff>
      <xdr:row>54</xdr:row>
      <xdr:rowOff>466725</xdr:rowOff>
    </xdr:to>
    <xdr:sp macro="" textlink="">
      <xdr:nvSpPr>
        <xdr:cNvPr id="66" name="Rectángulo: esquinas redondeadas 65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BC816A8D-FAD9-432D-BE27-2E4B3E6598F9}"/>
            </a:ext>
          </a:extLst>
        </xdr:cNvPr>
        <xdr:cNvSpPr/>
      </xdr:nvSpPr>
      <xdr:spPr>
        <a:xfrm>
          <a:off x="17478375" y="29343626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514350</xdr:colOff>
      <xdr:row>55</xdr:row>
      <xdr:rowOff>114300</xdr:rowOff>
    </xdr:from>
    <xdr:to>
      <xdr:col>13</xdr:col>
      <xdr:colOff>1114425</xdr:colOff>
      <xdr:row>55</xdr:row>
      <xdr:rowOff>466725</xdr:rowOff>
    </xdr:to>
    <xdr:sp macro="" textlink="">
      <xdr:nvSpPr>
        <xdr:cNvPr id="67" name="Rectángulo: esquinas redondeadas 16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F4CFA2F7-E802-4727-A85F-764C171235C1}"/>
            </a:ext>
          </a:extLst>
        </xdr:cNvPr>
        <xdr:cNvSpPr/>
      </xdr:nvSpPr>
      <xdr:spPr>
        <a:xfrm>
          <a:off x="12689785" y="29915126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523875</xdr:colOff>
      <xdr:row>56</xdr:row>
      <xdr:rowOff>114300</xdr:rowOff>
    </xdr:from>
    <xdr:to>
      <xdr:col>13</xdr:col>
      <xdr:colOff>1123950</xdr:colOff>
      <xdr:row>56</xdr:row>
      <xdr:rowOff>466725</xdr:rowOff>
    </xdr:to>
    <xdr:sp macro="" textlink="">
      <xdr:nvSpPr>
        <xdr:cNvPr id="68" name="Rectángulo: esquinas redondeadas 67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6CE8E07C-C984-46FC-A8B0-71268D9DCEAC}"/>
            </a:ext>
          </a:extLst>
        </xdr:cNvPr>
        <xdr:cNvSpPr/>
      </xdr:nvSpPr>
      <xdr:spPr>
        <a:xfrm>
          <a:off x="12699310" y="30511474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514350</xdr:colOff>
      <xdr:row>57</xdr:row>
      <xdr:rowOff>114300</xdr:rowOff>
    </xdr:from>
    <xdr:to>
      <xdr:col>13</xdr:col>
      <xdr:colOff>1114425</xdr:colOff>
      <xdr:row>57</xdr:row>
      <xdr:rowOff>466725</xdr:rowOff>
    </xdr:to>
    <xdr:sp macro="" textlink="">
      <xdr:nvSpPr>
        <xdr:cNvPr id="69" name="Rectángulo: esquinas redondeadas 16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668FA00B-6497-4B18-B49C-8C459D9B6839}"/>
            </a:ext>
          </a:extLst>
        </xdr:cNvPr>
        <xdr:cNvSpPr/>
      </xdr:nvSpPr>
      <xdr:spPr>
        <a:xfrm>
          <a:off x="12689785" y="31107822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514350</xdr:colOff>
      <xdr:row>58</xdr:row>
      <xdr:rowOff>114300</xdr:rowOff>
    </xdr:from>
    <xdr:to>
      <xdr:col>13</xdr:col>
      <xdr:colOff>1114425</xdr:colOff>
      <xdr:row>58</xdr:row>
      <xdr:rowOff>466725</xdr:rowOff>
    </xdr:to>
    <xdr:sp macro="" textlink="">
      <xdr:nvSpPr>
        <xdr:cNvPr id="70" name="Rectángulo: esquinas redondeadas 16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CB8F4097-1EFB-42B9-8503-A9CDFF06D0D6}"/>
            </a:ext>
          </a:extLst>
        </xdr:cNvPr>
        <xdr:cNvSpPr/>
      </xdr:nvSpPr>
      <xdr:spPr>
        <a:xfrm>
          <a:off x="14967502" y="32300517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514350</xdr:colOff>
      <xdr:row>59</xdr:row>
      <xdr:rowOff>114300</xdr:rowOff>
    </xdr:from>
    <xdr:to>
      <xdr:col>13</xdr:col>
      <xdr:colOff>1114425</xdr:colOff>
      <xdr:row>59</xdr:row>
      <xdr:rowOff>466725</xdr:rowOff>
    </xdr:to>
    <xdr:sp macro="" textlink="">
      <xdr:nvSpPr>
        <xdr:cNvPr id="71" name="Rectángulo: esquinas redondeadas 16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0C4246B0-6463-4F08-90E5-2034A921E8DE}"/>
            </a:ext>
          </a:extLst>
        </xdr:cNvPr>
        <xdr:cNvSpPr/>
      </xdr:nvSpPr>
      <xdr:spPr>
        <a:xfrm>
          <a:off x="15911720" y="32300517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514350</xdr:colOff>
      <xdr:row>60</xdr:row>
      <xdr:rowOff>114300</xdr:rowOff>
    </xdr:from>
    <xdr:to>
      <xdr:col>13</xdr:col>
      <xdr:colOff>1114425</xdr:colOff>
      <xdr:row>60</xdr:row>
      <xdr:rowOff>466725</xdr:rowOff>
    </xdr:to>
    <xdr:sp macro="" textlink="">
      <xdr:nvSpPr>
        <xdr:cNvPr id="72" name="Rectángulo: esquinas redondeadas 16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C8FAF8CF-47A6-47CB-B750-86E0F94AE352}"/>
            </a:ext>
          </a:extLst>
        </xdr:cNvPr>
        <xdr:cNvSpPr/>
      </xdr:nvSpPr>
      <xdr:spPr>
        <a:xfrm>
          <a:off x="15911720" y="32896865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514350</xdr:colOff>
      <xdr:row>61</xdr:row>
      <xdr:rowOff>114300</xdr:rowOff>
    </xdr:from>
    <xdr:to>
      <xdr:col>13</xdr:col>
      <xdr:colOff>1114425</xdr:colOff>
      <xdr:row>61</xdr:row>
      <xdr:rowOff>466725</xdr:rowOff>
    </xdr:to>
    <xdr:sp macro="" textlink="">
      <xdr:nvSpPr>
        <xdr:cNvPr id="73" name="Rectángulo: esquinas redondeadas 16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3CEA4F15-701A-489F-AD29-75AD9A56357C}"/>
            </a:ext>
          </a:extLst>
        </xdr:cNvPr>
        <xdr:cNvSpPr/>
      </xdr:nvSpPr>
      <xdr:spPr>
        <a:xfrm>
          <a:off x="19746567" y="33493213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  <xdr:twoCellAnchor>
    <xdr:from>
      <xdr:col>13</xdr:col>
      <xdr:colOff>514350</xdr:colOff>
      <xdr:row>62</xdr:row>
      <xdr:rowOff>114300</xdr:rowOff>
    </xdr:from>
    <xdr:to>
      <xdr:col>13</xdr:col>
      <xdr:colOff>1114425</xdr:colOff>
      <xdr:row>62</xdr:row>
      <xdr:rowOff>466725</xdr:rowOff>
    </xdr:to>
    <xdr:sp macro="" textlink="">
      <xdr:nvSpPr>
        <xdr:cNvPr id="74" name="Rectángulo: esquinas redondeadas 16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6997A66E-5256-4D35-9A32-EEDD6BAE2932}"/>
            </a:ext>
          </a:extLst>
        </xdr:cNvPr>
        <xdr:cNvSpPr/>
      </xdr:nvSpPr>
      <xdr:spPr>
        <a:xfrm>
          <a:off x="19746567" y="34089561"/>
          <a:ext cx="600075" cy="352425"/>
        </a:xfrm>
        <a:prstGeom prst="roundRect">
          <a:avLst/>
        </a:prstGeom>
        <a:solidFill>
          <a:srgbClr val="F58C1E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/>
            <a:t>VER</a:t>
          </a:r>
          <a:endParaRPr lang="es-PE" sz="11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733C38-2972-43FF-A406-A6BC64064C23}"/>
            </a:ext>
          </a:extLst>
        </xdr:cNvPr>
        <xdr:cNvSpPr/>
      </xdr:nvSpPr>
      <xdr:spPr>
        <a:xfrm>
          <a:off x="15443199" y="2546350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69A932-AA05-4836-8551-2E3B88AC1F3B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D43A2F-F479-4A8B-A400-E45A2D253832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FCC131-7AF1-4507-8010-A68320BCC7E7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A6861C-29E9-42E8-8578-39DCE18211D1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64B5B7-BA81-4F9C-8D10-3D977C6CA17E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853D85-A800-4592-B052-459527ED0810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27A0AD-9DDE-48B2-A91D-51B33765F1C0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A54DE1-8362-4893-81C1-86A62C7B4B35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A083DA-164F-405B-AEB7-ECA2F73B71D9}"/>
            </a:ext>
          </a:extLst>
        </xdr:cNvPr>
        <xdr:cNvSpPr/>
      </xdr:nvSpPr>
      <xdr:spPr>
        <a:xfrm>
          <a:off x="15443199" y="2679700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D1C7CB-D2D4-4BA6-AEC1-4649315B4D8E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10E2CD-B0EB-4376-A258-0FCE9799B44B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14D427-0BC1-490E-96AF-2729017D74D7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A903F0-83AC-4887-9C12-031B35609676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48D71B-AF64-4800-8B2C-BA27286F9C4F}"/>
            </a:ext>
          </a:extLst>
        </xdr:cNvPr>
        <xdr:cNvSpPr/>
      </xdr:nvSpPr>
      <xdr:spPr>
        <a:xfrm>
          <a:off x="15443199" y="3289300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72BF63-123D-498E-A8E9-EA942B824555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0308E7-26F6-4AEC-A776-DF3B26A55D6A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3022C2-C704-40B1-B62C-164A6EC7E59F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D349AE-9C14-4846-BF9C-A489322BA3F6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530F21-85F3-47CD-B030-206B5482C080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4229F4-EAC5-4C7D-AAC7-7186B51B601B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FA3A45-1A15-4DBD-8310-B73C7A0CEC77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A325DC-FA20-44B9-98DB-C02E2C8CA5A5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5D81B5-23F5-4ED0-AAFC-BAAABDD73A41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CE5FD2-7927-4F25-9287-D69EC9D0DDB4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B539C5-B50B-4EF2-B663-61A93FC32024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9AE0CA-0957-4499-9203-11142F49C784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959FF5-B373-4ACF-BA6A-080E42CD1D38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72F6EA-724A-42DE-9261-1EB224D96538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185CC6-2402-4EA4-A480-4879FCA01740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CA3D31-885B-4AAA-8337-035817DA9092}"/>
            </a:ext>
          </a:extLst>
        </xdr:cNvPr>
        <xdr:cNvSpPr/>
      </xdr:nvSpPr>
      <xdr:spPr>
        <a:xfrm>
          <a:off x="15443199" y="2003425"/>
          <a:ext cx="209232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C3FB83-8CFA-4159-BED6-19E6F1056759}"/>
            </a:ext>
          </a:extLst>
        </xdr:cNvPr>
        <xdr:cNvSpPr/>
      </xdr:nvSpPr>
      <xdr:spPr>
        <a:xfrm>
          <a:off x="15443199" y="2003425"/>
          <a:ext cx="209232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2D33DE-5EE5-4260-A84A-EC97D640C485}"/>
            </a:ext>
          </a:extLst>
        </xdr:cNvPr>
        <xdr:cNvSpPr/>
      </xdr:nvSpPr>
      <xdr:spPr>
        <a:xfrm>
          <a:off x="15443199" y="2432050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BC519D-6E90-4CFF-85CB-E38E924233CC}"/>
            </a:ext>
          </a:extLst>
        </xdr:cNvPr>
        <xdr:cNvSpPr/>
      </xdr:nvSpPr>
      <xdr:spPr>
        <a:xfrm>
          <a:off x="15443199" y="2003425"/>
          <a:ext cx="209232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205CB8-AB0E-45EF-9F37-A4CC24D15478}"/>
            </a:ext>
          </a:extLst>
        </xdr:cNvPr>
        <xdr:cNvSpPr/>
      </xdr:nvSpPr>
      <xdr:spPr>
        <a:xfrm>
          <a:off x="15443199" y="2003425"/>
          <a:ext cx="209232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15443199" y="2003425"/>
          <a:ext cx="209232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5443199" y="2003425"/>
          <a:ext cx="209232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761999</xdr:colOff>
      <xdr:row>7</xdr:row>
      <xdr:rowOff>105833</xdr:rowOff>
    </xdr:from>
    <xdr:to>
      <xdr:col>11</xdr:col>
      <xdr:colOff>1682750</xdr:colOff>
      <xdr:row>9</xdr:row>
      <xdr:rowOff>232833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5038916" y="2688166"/>
          <a:ext cx="2095501" cy="613834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5443199" y="2003425"/>
          <a:ext cx="209232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15443199" y="2003425"/>
          <a:ext cx="209232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5443199" y="2003425"/>
          <a:ext cx="209232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5443199" y="2003425"/>
          <a:ext cx="209232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5443199" y="2003425"/>
          <a:ext cx="209232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C294E2-C3AF-4723-9198-613459DF1400}"/>
            </a:ext>
          </a:extLst>
        </xdr:cNvPr>
        <xdr:cNvSpPr/>
      </xdr:nvSpPr>
      <xdr:spPr>
        <a:xfrm>
          <a:off x="15443199" y="2432050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5443199" y="2003425"/>
          <a:ext cx="209232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5443199" y="2003425"/>
          <a:ext cx="209232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5443199" y="2003425"/>
          <a:ext cx="209232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5443199" y="2003425"/>
          <a:ext cx="209232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5443199" y="2003425"/>
          <a:ext cx="209232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576424" y="1812925"/>
          <a:ext cx="209232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583832" y="1830917"/>
          <a:ext cx="2095501" cy="613833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00E616-A4F3-4824-8BFE-DF5DB03B564C}"/>
            </a:ext>
          </a:extLst>
        </xdr:cNvPr>
        <xdr:cNvSpPr/>
      </xdr:nvSpPr>
      <xdr:spPr>
        <a:xfrm>
          <a:off x="15443199" y="2432050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A77C29-5EF5-4867-A479-ACF8BBC79380}"/>
            </a:ext>
          </a:extLst>
        </xdr:cNvPr>
        <xdr:cNvSpPr/>
      </xdr:nvSpPr>
      <xdr:spPr>
        <a:xfrm>
          <a:off x="15443199" y="2184400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3296A1-5DC1-46F5-A692-8A19B84ED2B9}"/>
            </a:ext>
          </a:extLst>
        </xdr:cNvPr>
        <xdr:cNvSpPr/>
      </xdr:nvSpPr>
      <xdr:spPr>
        <a:xfrm>
          <a:off x="15443199" y="2003425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1174749</xdr:colOff>
      <xdr:row>7</xdr:row>
      <xdr:rowOff>31750</xdr:rowOff>
    </xdr:from>
    <xdr:to>
      <xdr:col>12</xdr:col>
      <xdr:colOff>285750</xdr:colOff>
      <xdr:row>9</xdr:row>
      <xdr:rowOff>158750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AAEF17-8C1D-4682-91FB-FE5CFBECB6C7}"/>
            </a:ext>
          </a:extLst>
        </xdr:cNvPr>
        <xdr:cNvSpPr/>
      </xdr:nvSpPr>
      <xdr:spPr>
        <a:xfrm>
          <a:off x="15443199" y="2184400"/>
          <a:ext cx="1806576" cy="603250"/>
        </a:xfrm>
        <a:prstGeom prst="roundRect">
          <a:avLst/>
        </a:prstGeom>
        <a:solidFill>
          <a:srgbClr val="32A5DC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 baseline="0"/>
            <a:t>REGRESAR &gt;&gt;</a:t>
          </a:r>
          <a:endParaRPr lang="es-PE" sz="11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65B8DC0A-096B-423E-8EAC-9397A2BC529A}" name="Tabla3356789101117181920212425262931323335363739404243444546474849515253545556" displayName="Tabla3356789101117181920212425262931323335363739404243444546474849515253545556" ref="C13:M17" totalsRowShown="0" headerRowDxfId="15" dataDxfId="14" headerRowBorderDxfId="12" tableBorderDxfId="13" totalsRowBorderDxfId="11">
  <tableColumns count="11">
    <tableColumn id="1" xr3:uid="{7BA4D001-94C5-4513-AD43-5B7C009EADC2}" name="NOMBRE DE LA UNIDAD PRODUCTIVA " dataDxfId="10"/>
    <tableColumn id="2" xr3:uid="{71143D5D-070E-4B35-ADEA-18816FA12696}" name="RAZON SOCIAL UNIDAD PRODUCTIVA " dataDxfId="1"/>
    <tableColumn id="3" xr3:uid="{82C4CC68-17C8-433E-9C1B-F2C6D677FFDA}" name="TIPO DE CONTRIBUYENTE " dataDxfId="9"/>
    <tableColumn id="4" xr3:uid="{C451BF8C-12FB-4915-BF0D-025717CF2CB4}" name="N°RUC" dataDxfId="8"/>
    <tableColumn id="5" xr3:uid="{72A105FB-B410-4641-94E1-A6A04C0E66C3}" name="RUC _x000a_ACTIVO y HABIDO _x000a_(SI / NO)" dataDxfId="7"/>
    <tableColumn id="6" xr3:uid="{C0B743D8-45EE-4315-ABC4-CE85FB837A14}" name="TIPO DE COMPROBANTE " dataDxfId="6"/>
    <tableColumn id="7" xr3:uid="{0331DDE1-FF53-402E-973C-F6CA6CED8803}" name="TIPO DE SERVICIO PRINCIPAL" dataDxfId="5"/>
    <tableColumn id="8" xr3:uid="{E2094565-DA1B-4012-A1B4-80850D837E5B}" name="TIPO DE SERVICIO (COMPLEMENTARIO)" dataDxfId="4"/>
    <tableColumn id="9" xr3:uid="{F0275C59-3BCB-40A9-981A-355F39F02C00}" name="TELÉFONO" dataDxfId="3"/>
    <tableColumn id="10" xr3:uid="{875B9E91-0DE0-442B-8198-592E3A56EA35}" name="CORREO" dataDxfId="0" dataCellStyle="Hipervínculo"/>
    <tableColumn id="11" xr3:uid="{A3ECBB77-9487-4FF6-BBD5-088E7FDD6E96}" name="OBSERVACIONES" dataDxfId="2"/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6E0D1B1C-F3BD-4A33-855E-D1B46A561169}" name="Tabla3356789101117181920212425262931323335363739404243444546" displayName="Tabla3356789101117181920212425262931323335363739404243444546" ref="C13:M14" totalsRowShown="0" headerRowDxfId="766" dataDxfId="764" headerRowBorderDxfId="765" tableBorderDxfId="763" totalsRowBorderDxfId="762">
  <tableColumns count="11">
    <tableColumn id="1" xr3:uid="{6B680781-2C28-4AEA-B775-ED5D0CDD6D88}" name="NOMBRE DE LA UNIDAD PRODUCTIVA " dataDxfId="761"/>
    <tableColumn id="2" xr3:uid="{7A1AECFE-D577-44B7-9C1C-07333F515FAC}" name="RAZON SOCIAL UNIDAD PRODUCTIVA " dataDxfId="760"/>
    <tableColumn id="3" xr3:uid="{64761AE9-E1EC-4C7D-9B0B-E6D78E61DA18}" name="TIPO DE CONTRIBUYENTE " dataDxfId="759"/>
    <tableColumn id="4" xr3:uid="{2D7A54C1-09DA-4646-B2C2-BB44B8736096}" name="N°RUC" dataDxfId="758"/>
    <tableColumn id="5" xr3:uid="{40F50498-7D55-48D4-A158-390A2300C380}" name="RUC _x000a_ACTIVO y HABIDO _x000a_(SI / NO)" dataDxfId="757"/>
    <tableColumn id="6" xr3:uid="{EB90262E-8E7E-4FD8-A9F4-03130CFCB1FC}" name="TIPO DE COMPROBANTE " dataDxfId="756"/>
    <tableColumn id="7" xr3:uid="{541544E5-C7FD-4067-9572-A36A43F5EBAD}" name="TIPO DE SERVICIO PRINCIPAL" dataDxfId="755"/>
    <tableColumn id="8" xr3:uid="{8ECCB052-34B8-48AD-90B9-5BE470744D68}" name="TIPO DE SERVICIO (COMPLEMENTARIO)" dataDxfId="754"/>
    <tableColumn id="9" xr3:uid="{BD88199D-63B4-4BA2-B4FE-FC5495087AAA}" name="TELÉFONO" dataDxfId="753"/>
    <tableColumn id="10" xr3:uid="{2AE21091-A37F-4943-A8C8-D4E651F1AE8A}" name="CORREO" dataDxfId="752" dataCellStyle="Hipervínculo"/>
    <tableColumn id="11" xr3:uid="{107BD570-D606-41D1-A6C3-AE4507B4B68F}" name="OBSERVACIONES" dataDxfId="751"/>
  </tableColumns>
  <tableStyleInfo name="TableStyleLight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E90B3702-9B0A-4B50-98E9-7B5FFD14D32B}" name="Tabla335678910111718192021242526293132333536373940424344454647" displayName="Tabla335678910111718192021242526293132333536373940424344454647" ref="C13:M14" totalsRowShown="0" headerRowDxfId="750" dataDxfId="748" headerRowBorderDxfId="749" tableBorderDxfId="747" totalsRowBorderDxfId="746">
  <tableColumns count="11">
    <tableColumn id="1" xr3:uid="{29B1559F-64CE-4E4F-B426-27874CA05E82}" name="NOMBRE DE LA UNIDAD PRODUCTIVA " dataDxfId="745"/>
    <tableColumn id="2" xr3:uid="{55511453-1AD4-48AC-861A-D64A75E61B5B}" name="RAZON SOCIAL UNIDAD PRODUCTIVA " dataDxfId="744"/>
    <tableColumn id="3" xr3:uid="{9108323A-6F1A-4E65-B08C-FBDEFED5EADB}" name="TIPO DE CONTRIBUYENTE " dataDxfId="743"/>
    <tableColumn id="4" xr3:uid="{5E5E6A35-7ABC-457A-BD96-950459E80A67}" name="N°RUC" dataDxfId="742"/>
    <tableColumn id="5" xr3:uid="{5C14112D-C06F-4EAC-B0FE-2AD10860BE7E}" name="RUC _x000a_ACTIVO y HABIDO _x000a_(SI / NO)" dataDxfId="741"/>
    <tableColumn id="6" xr3:uid="{5D1234BD-7701-4168-A93F-D1FC71D2A688}" name="TIPO DE COMPROBANTE " dataDxfId="740"/>
    <tableColumn id="7" xr3:uid="{556D5CE9-6C86-464D-87F1-D609D9E6FA4C}" name="TIPO DE SERVICIO PRINCIPAL" dataDxfId="739"/>
    <tableColumn id="8" xr3:uid="{8C79D94E-C9D4-4329-9BB4-D528EE1B5E3E}" name="TIPO DE SERVICIO (COMPLEMENTARIO)" dataDxfId="738"/>
    <tableColumn id="9" xr3:uid="{EE34C2D6-57F2-4B19-AA6A-0DE7391467A2}" name="TELÉFONO" dataDxfId="737"/>
    <tableColumn id="10" xr3:uid="{D98ED09D-C4E6-4C25-B749-74BBA658784D}" name="CORREO" dataDxfId="736" dataCellStyle="Hipervínculo"/>
    <tableColumn id="11" xr3:uid="{8980532F-2069-4815-A023-9836987C451A}" name="OBSERVACIONES" dataDxfId="735"/>
  </tableColumns>
  <tableStyleInfo name="TableStyleLight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69C3E96D-2121-48AE-84EF-F8DF7C2A3EBC}" name="Tabla33567891011171819202124252629313233353637394042434445" displayName="Tabla33567891011171819202124252629313233353637394042434445" ref="C13:M14" totalsRowShown="0" headerRowDxfId="734" dataDxfId="732" headerRowBorderDxfId="733" tableBorderDxfId="731" totalsRowBorderDxfId="730">
  <tableColumns count="11">
    <tableColumn id="1" xr3:uid="{32543005-178B-402E-BFE8-A52CC8F1B4D8}" name="NOMBRE DE LA UNIDAD PRODUCTIVA " dataDxfId="729"/>
    <tableColumn id="2" xr3:uid="{A3249BED-4992-484F-B1BD-E0A4DABD5778}" name="RAZON SOCIAL UNIDAD PRODUCTIVA " dataDxfId="728"/>
    <tableColumn id="3" xr3:uid="{CDE7AD97-1E86-4C33-A61E-50F73F7CD3B7}" name="TIPO DE CONTRIBUYENTE " dataDxfId="727"/>
    <tableColumn id="4" xr3:uid="{120468FE-29BB-462D-8D8C-E761CD024FD3}" name="N°RUC" dataDxfId="726"/>
    <tableColumn id="5" xr3:uid="{A0D9D66D-6B7D-4905-9AEB-F11C201CE917}" name="RUC _x000a_ACTIVO y HABIDO _x000a_(SI / NO)" dataDxfId="725"/>
    <tableColumn id="6" xr3:uid="{A8035CE1-2F86-4828-9379-EFB0191DB68C}" name="TIPO DE COMPROBANTE " dataDxfId="724"/>
    <tableColumn id="7" xr3:uid="{D4EFE89E-92FF-4F0D-85B2-5C1AA4645560}" name="TIPO DE SERVICIO PRINCIPAL" dataDxfId="723"/>
    <tableColumn id="8" xr3:uid="{4C4D804F-98C5-4FFD-9EA7-177896DF670B}" name="TIPO DE SERVICIO (COMPLEMENTARIO)" dataDxfId="722"/>
    <tableColumn id="9" xr3:uid="{BE4873BC-B67B-4DEA-B031-D53AE02A40EC}" name="TELÉFONO" dataDxfId="721"/>
    <tableColumn id="10" xr3:uid="{734FDE42-E312-4291-8A11-57C0C44B1F91}" name="CORREO" dataDxfId="720" dataCellStyle="Hipervínculo"/>
    <tableColumn id="11" xr3:uid="{9432CEFC-7342-40A1-A087-C1B45FAC7068}" name="OBSERVACIONES" dataDxfId="719"/>
  </tableColumns>
  <tableStyleInfo name="TableStyleLight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D78C3451-5B3B-4D65-A995-6D23C9CA1601}" name="Tabla335678910111718192021242526293132333536373940424344" displayName="Tabla335678910111718192021242526293132333536373940424344" ref="C14:M15" totalsRowShown="0" headerRowDxfId="718" dataDxfId="716" headerRowBorderDxfId="717" tableBorderDxfId="715" totalsRowBorderDxfId="714">
  <tableColumns count="11">
    <tableColumn id="1" xr3:uid="{C3E8A67D-28E8-413F-98B2-1833E309B955}" name="NOMBRE DE LA UNIDAD PRODUCTIVA " dataDxfId="713"/>
    <tableColumn id="2" xr3:uid="{C4E4DDD4-AFBA-4DD6-A1A1-7BA11094FF57}" name="RAZON SOCIAL UNIDAD PRODUCTIVA " dataDxfId="712"/>
    <tableColumn id="3" xr3:uid="{206076C3-2F26-4D21-A3BE-FC3FD3E3BF4F}" name="TIPO DE CONTRIBUYENTE " dataDxfId="711"/>
    <tableColumn id="4" xr3:uid="{6E4F571E-310A-48DC-9C93-1CAA4F3476CA}" name="N°RUC" dataDxfId="710"/>
    <tableColumn id="5" xr3:uid="{94AAFBB4-6E65-4878-B7A2-7C86ED9D8EA8}" name="RUC _x000a_ACTIVO y HABIDO _x000a_(SI / NO)" dataDxfId="709"/>
    <tableColumn id="6" xr3:uid="{F8ED424E-58A2-4E2A-9FC2-8B50CCBB16D3}" name="TIPO DE COMPROBANTE " dataDxfId="708"/>
    <tableColumn id="7" xr3:uid="{D121A470-F267-46D9-8A93-3465C9AB129D}" name="TIPO DE SERVICIO PRINCIPAL" dataDxfId="707"/>
    <tableColumn id="8" xr3:uid="{28CF8008-6D57-4547-9124-0595D26412AE}" name="TIPO DE SERVICIO (COMPLEMENTARIO)" dataDxfId="706"/>
    <tableColumn id="9" xr3:uid="{04C29C2C-05A8-4506-8E42-191A9ACC5807}" name="TELÉFONO" dataDxfId="705"/>
    <tableColumn id="10" xr3:uid="{44FA6ED1-95DA-45CB-9FF0-46767B27C90E}" name="CORREO" dataDxfId="704" dataCellStyle="Hipervínculo"/>
    <tableColumn id="11" xr3:uid="{81112D4C-D58D-4AE2-94C7-0582C291B96B}" name="OBSERVACIONES" dataDxfId="703"/>
  </tableColumns>
  <tableStyleInfo name="TableStyleLight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DA745C-DDFC-4010-91F9-87574234D0E7}" name="Tabla335678910111718192021242526293132333536373940412" displayName="Tabla335678910111718192021242526293132333536373940412" ref="C13:M14" totalsRowShown="0" headerRowDxfId="702" dataDxfId="700" headerRowBorderDxfId="701" tableBorderDxfId="699" totalsRowBorderDxfId="698">
  <tableColumns count="11">
    <tableColumn id="1" xr3:uid="{5B4E1612-63DB-4D5D-99E3-31D135DEA255}" name="NOMBRE DE LA UNIDAD PRODUCTIVA " dataDxfId="697"/>
    <tableColumn id="2" xr3:uid="{4682BA12-B4D7-4E6E-A3BE-9F44AD55765B}" name="RAZON SOCIAL UNIDAD PRODUCTIVA " dataDxfId="696"/>
    <tableColumn id="3" xr3:uid="{724B9900-9920-4356-96A3-6D4AA9B0EA0D}" name="TIPO DE CONTRIBUYENTE " dataDxfId="695"/>
    <tableColumn id="4" xr3:uid="{91570654-0C02-4DB2-8DA8-69B5C9D7C02A}" name="N°RUC" dataDxfId="694"/>
    <tableColumn id="5" xr3:uid="{4B5D2EAD-06EE-4981-9912-339F9CFCA4A3}" name="RUC _x000a_ACTIVO y HABIDO _x000a_(SI / NO)" dataDxfId="693"/>
    <tableColumn id="6" xr3:uid="{7C8466CB-686E-4C29-BEB7-6C020EFA2CF0}" name="TIPO DE COMPROBANTE " dataDxfId="692"/>
    <tableColumn id="7" xr3:uid="{5E49C48C-AB28-4A39-9CD7-5911F4243B53}" name="TIPO DE SERVICIO PRINCIPAL" dataDxfId="691"/>
    <tableColumn id="8" xr3:uid="{0BC1EE21-88C7-475C-832E-AC3F2A00DE9D}" name="TIPO DE SERVICIO (COMPLEMENTARIO)" dataDxfId="690"/>
    <tableColumn id="9" xr3:uid="{030688AA-227B-4AD5-B586-4F76E2C1B258}" name="TELÉFONO" dataDxfId="689"/>
    <tableColumn id="10" xr3:uid="{ABFEC56A-2C5F-4DDC-B9C9-85400E361DFF}" name="CORREO" dataDxfId="688" dataCellStyle="Hipervínculo"/>
    <tableColumn id="11" xr3:uid="{27DB50C1-88BF-4F5F-AF35-3BC3A02E29E1}" name="OBSERVACIONES" dataDxfId="687"/>
  </tableColumns>
  <tableStyleInfo name="TableStyleLight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ABC12D8C-923A-4F8B-8C95-565FD797E5AF}" name="Tabla3356789101117181920212425262931323335363739404243" displayName="Tabla3356789101117181920212425262931323335363739404243" ref="C13:M29" totalsRowShown="0" headerRowDxfId="686" dataDxfId="684" headerRowBorderDxfId="685" tableBorderDxfId="683" totalsRowBorderDxfId="682">
  <tableColumns count="11">
    <tableColumn id="1" xr3:uid="{84FBD5BC-8352-4E68-891D-7A5B0E585CC9}" name="NOMBRE DE LA UNIDAD PRODUCTIVA " dataDxfId="681"/>
    <tableColumn id="2" xr3:uid="{505C360C-14AD-4F2E-B2E7-4FA6EB8B7343}" name="RAZON SOCIAL UNIDAD PRODUCTIVA " dataDxfId="680"/>
    <tableColumn id="3" xr3:uid="{2D992C3C-3620-4D5C-A6C8-D1CBFDA9CA93}" name="TIPO DE CONTRIBUYENTE " dataDxfId="679"/>
    <tableColumn id="4" xr3:uid="{18A7CBBF-1B41-43D6-B4C8-14A4485A849B}" name="N°RUC" dataDxfId="678"/>
    <tableColumn id="5" xr3:uid="{6B27F1AC-C9F9-4C44-AB6D-31079304E305}" name="RUC _x000a_ACTIVO y HABIDO _x000a_(SI / NO)" dataDxfId="677"/>
    <tableColumn id="6" xr3:uid="{BAD441A7-2191-4098-8168-43519900E47B}" name="TIPO DE COMPROBANTE " dataDxfId="676"/>
    <tableColumn id="7" xr3:uid="{BE42D713-BDEA-417F-AB19-4ADF92206096}" name="TIPO DE SERVICIO PRINCIPAL" dataDxfId="675"/>
    <tableColumn id="8" xr3:uid="{8B3C9F34-4A44-4B2F-8174-52046EF55A75}" name="TIPO DE SERVICIO (COMPLEMENTARIO)" dataDxfId="674"/>
    <tableColumn id="9" xr3:uid="{E91468CA-582E-4CC7-9996-FF978A679CC9}" name="TELÉFONO" dataDxfId="673"/>
    <tableColumn id="10" xr3:uid="{DF9E4FC4-A512-4DB2-B5AC-C87A7385A8EC}" name="CORREO" dataDxfId="672" dataCellStyle="Hipervínculo"/>
    <tableColumn id="11" xr3:uid="{AE90D406-28F0-4E03-9465-29B3A8DCDE13}" name="OBSERVACIONES" dataDxfId="671"/>
  </tableColumns>
  <tableStyleInfo name="TableStyleLight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FEF7FEA5-5D74-442A-919C-16583606100A}" name="Tabla33567891011171819202124252629313233353637394041" displayName="Tabla33567891011171819202124252629313233353637394041" ref="C13:M14" totalsRowShown="0" headerRowDxfId="670" dataDxfId="668" headerRowBorderDxfId="669" tableBorderDxfId="667" totalsRowBorderDxfId="666">
  <tableColumns count="11">
    <tableColumn id="1" xr3:uid="{7CF4D564-F930-4BD0-B41B-F36A98362EA8}" name="NOMBRE DE LA UNIDAD PRODUCTIVA " dataDxfId="665"/>
    <tableColumn id="2" xr3:uid="{4C78A1F3-FFD2-42BB-BF90-C8B9585028B5}" name="RAZON SOCIAL UNIDAD PRODUCTIVA " dataDxfId="664"/>
    <tableColumn id="3" xr3:uid="{F83FFD3F-81A5-403A-AD22-597622D0ACAE}" name="TIPO DE CONTRIBUYENTE " dataDxfId="663"/>
    <tableColumn id="4" xr3:uid="{258B07C9-2C5B-48C6-9ECE-0574D27A1241}" name="N°RUC" dataDxfId="662"/>
    <tableColumn id="5" xr3:uid="{4D90689F-AEA4-422F-AC10-50B334089891}" name="RUC _x000a_ACTIVO y HABIDO _x000a_(SI / NO)" dataDxfId="661"/>
    <tableColumn id="6" xr3:uid="{0D067C3A-A59B-46B0-B5EA-BBA6792104E0}" name="TIPO DE COMPROBANTE " dataDxfId="660"/>
    <tableColumn id="7" xr3:uid="{B35DC5EC-E5A8-4F06-8258-F7422DF8052C}" name="TIPO DE SERVICIO PRINCIPAL" dataDxfId="659"/>
    <tableColumn id="8" xr3:uid="{C018D049-28C2-443E-89D3-6C50D64D2131}" name="TIPO DE SERVICIO (COMPLEMENTARIO)" dataDxfId="658"/>
    <tableColumn id="9" xr3:uid="{39AE26C4-855C-421A-92B3-EE184DAD400D}" name="TELÉFONO" dataDxfId="657"/>
    <tableColumn id="10" xr3:uid="{C547062A-4A4F-4358-ABA7-DEBD48D2D8BD}" name="CORREO" dataDxfId="656" dataCellStyle="Hipervínculo"/>
    <tableColumn id="11" xr3:uid="{1902D059-294F-4034-8154-A6ED01737914}" name="OBSERVACIONES" dataDxfId="655"/>
  </tableColumns>
  <tableStyleInfo name="TableStyleLight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D6339FDE-B127-4BFF-9125-FA71D29FDBDA}" name="Tabla33567891011171819202124252629313233353637394042" displayName="Tabla33567891011171819202124252629313233353637394042" ref="C13:M14" totalsRowShown="0" headerRowDxfId="654" dataDxfId="652" headerRowBorderDxfId="653" tableBorderDxfId="651" totalsRowBorderDxfId="650">
  <tableColumns count="11">
    <tableColumn id="1" xr3:uid="{8D62BF1F-582C-44FC-AB0A-F71242BAB84C}" name="NOMBRE DE LA UNIDAD PRODUCTIVA " dataDxfId="649"/>
    <tableColumn id="2" xr3:uid="{ABEDC9FE-9E1D-43A6-B4A1-AA3A8482448D}" name="RAZON SOCIAL UNIDAD PRODUCTIVA " dataDxfId="648"/>
    <tableColumn id="3" xr3:uid="{FD833B14-E729-4457-96B1-03679E16BF35}" name="TIPO DE CONTRIBUYENTE " dataDxfId="647"/>
    <tableColumn id="4" xr3:uid="{B2FD3869-8A20-4B4B-9F62-79163D100951}" name="N°RUC" dataDxfId="646"/>
    <tableColumn id="5" xr3:uid="{22346617-2D49-471B-BAB7-3445BEDB81C1}" name="RUC _x000a_ACTIVO y HABIDO _x000a_(SI / NO)" dataDxfId="645"/>
    <tableColumn id="6" xr3:uid="{5806D759-0BE8-4020-AE31-540EA795AD18}" name="TIPO DE COMPROBANTE " dataDxfId="644"/>
    <tableColumn id="7" xr3:uid="{4A660858-D491-4B4C-B7D7-6211110658E1}" name="TIPO DE SERVICIO PRINCIPAL" dataDxfId="643"/>
    <tableColumn id="8" xr3:uid="{2F4D78A8-5C2F-4E12-BD34-37D091B52047}" name="TIPO DE SERVICIO (COMPLEMENTARIO)" dataDxfId="642"/>
    <tableColumn id="9" xr3:uid="{63E06251-EA97-4F35-8192-634140EFA01D}" name="TELÉFONO" dataDxfId="641"/>
    <tableColumn id="10" xr3:uid="{F544140B-7161-421C-BBD7-BE811C7C01D9}" name="CORREO" dataDxfId="640" dataCellStyle="Hipervínculo"/>
    <tableColumn id="11" xr3:uid="{74D74000-BB29-4D9A-931A-65ECDBA1DDCF}" name="OBSERVACIONES" dataDxfId="639"/>
  </tableColumns>
  <tableStyleInfo name="TableStyleLight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AB43E8A2-2CB7-4D40-92AC-B94835234400}" name="Tabla335678910111718192021242526293132333536373940" displayName="Tabla335678910111718192021242526293132333536373940" ref="C13:M14" totalsRowShown="0" headerRowDxfId="638" dataDxfId="636" headerRowBorderDxfId="637" tableBorderDxfId="635" totalsRowBorderDxfId="634">
  <tableColumns count="11">
    <tableColumn id="1" xr3:uid="{F449A1C8-881C-48C2-93F2-3BD56AD35306}" name="NOMBRE DE LA UNIDAD PRODUCTIVA " dataDxfId="633"/>
    <tableColumn id="2" xr3:uid="{50CC89EA-1CA1-4097-A901-C4CB2A33B679}" name="RAZON SOCIAL UNIDAD PRODUCTIVA " dataDxfId="632"/>
    <tableColumn id="3" xr3:uid="{988BEA1C-84B2-4801-8556-981F347F33B6}" name="TIPO DE CONTRIBUYENTE " dataDxfId="631"/>
    <tableColumn id="4" xr3:uid="{0A061E94-D477-4CD0-94B6-43E2254414CF}" name="N°RUC" dataDxfId="630"/>
    <tableColumn id="5" xr3:uid="{3C7B167F-6566-46A1-B9CE-6C6BEB0970F0}" name="RUC _x000a_ACTIVO y HABIDO _x000a_(SI / NO)" dataDxfId="629"/>
    <tableColumn id="6" xr3:uid="{9F7FE7D9-4532-4978-BA0F-D4CA836F38C0}" name="TIPO DE COMPROBANTE " dataDxfId="628"/>
    <tableColumn id="7" xr3:uid="{E91CED8E-9B85-4244-B8ED-99824125FD38}" name="TIPO DE SERVICIO PRINCIPAL" dataDxfId="627"/>
    <tableColumn id="8" xr3:uid="{E4648D29-4544-4DA1-9C57-C2FAB7B1E2EE}" name="TIPO DE SERVICIO (COMPLEMENTARIO)" dataDxfId="626"/>
    <tableColumn id="9" xr3:uid="{7A7CDE47-31C4-4413-9B3A-0393A4D851C0}" name="TELÉFONO" dataDxfId="625"/>
    <tableColumn id="10" xr3:uid="{6E0B9B1D-713D-48E6-9785-559033AAEEC8}" name="CORREO" dataDxfId="624" dataCellStyle="Hipervínculo"/>
    <tableColumn id="11" xr3:uid="{07BFADF2-82EA-47E5-A295-98636A7D5006}" name="OBSERVACIONES" dataDxfId="623"/>
  </tableColumns>
  <tableStyleInfo name="TableStyleLight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8714A746-8560-4058-83A7-05987E984F89}" name="Tabla3356789101117181920212425262931323335363739" displayName="Tabla3356789101117181920212425262931323335363739" ref="C13:M14" totalsRowShown="0" headerRowDxfId="622" dataDxfId="620" headerRowBorderDxfId="621" tableBorderDxfId="619" totalsRowBorderDxfId="618">
  <tableColumns count="11">
    <tableColumn id="1" xr3:uid="{408D35EF-2A21-4210-89F2-2FBD42991343}" name="NOMBRE DE LA UNIDAD PRODUCTIVA " dataDxfId="617"/>
    <tableColumn id="2" xr3:uid="{57216AF4-B79C-4304-96AE-FC40624173E0}" name="RAZON SOCIAL UNIDAD PRODUCTIVA " dataDxfId="616"/>
    <tableColumn id="3" xr3:uid="{2C91C604-09FF-4467-9D6B-112DFE17C939}" name="TIPO DE CONTRIBUYENTE " dataDxfId="615"/>
    <tableColumn id="4" xr3:uid="{DA0BC832-908A-4754-BB39-8E8AA0616F9D}" name="N°RUC" dataDxfId="614"/>
    <tableColumn id="5" xr3:uid="{AF7CA89B-673B-4A86-A7AC-F0F145986289}" name="RUC _x000a_ACTIVO y HABIDO _x000a_(SI / NO)" dataDxfId="613"/>
    <tableColumn id="6" xr3:uid="{EA590958-48F5-4859-853E-9FE144E166AD}" name="TIPO DE COMPROBANTE " dataDxfId="612"/>
    <tableColumn id="7" xr3:uid="{BA876220-CC87-4FA8-A7FD-464766B93968}" name="TIPO DE SERVICIO PRINCIPAL" dataDxfId="611"/>
    <tableColumn id="8" xr3:uid="{253D66D0-962E-4CF6-BF03-6633F2C56203}" name="TIPO DE SERVICIO (COMPLEMENTARIO)" dataDxfId="610"/>
    <tableColumn id="9" xr3:uid="{40388B27-33EA-44E6-8286-0EE37CB6AF55}" name="TELÉFONO" dataDxfId="609"/>
    <tableColumn id="10" xr3:uid="{99D17925-1F0D-45C7-BC49-BE532D49655B}" name="CORREO" dataDxfId="608" dataCellStyle="Hipervínculo"/>
    <tableColumn id="11" xr3:uid="{C669CA06-4C79-49D7-AA08-37AB769F0DDF}" name="OBSERVACIONES" dataDxfId="607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29D71E4E-0F3F-4FE9-9E4F-6F11ECA2E38D}" name="Tabla33567891011171819202124252629313233353637394042434445464748495152535455" displayName="Tabla33567891011171819202124252629313233353637394042434445464748495152535455" ref="C13:M14" totalsRowShown="0" headerRowDxfId="31" dataDxfId="30" headerRowBorderDxfId="28" tableBorderDxfId="29" totalsRowBorderDxfId="27">
  <tableColumns count="11">
    <tableColumn id="1" xr3:uid="{7F8228FC-6B27-4234-B7ED-0BA9E1C66844}" name="NOMBRE DE LA UNIDAD PRODUCTIVA " dataDxfId="26"/>
    <tableColumn id="2" xr3:uid="{DF369262-4FB6-4DC2-84BE-5C2C3BE11B20}" name="RAZON SOCIAL UNIDAD PRODUCTIVA " dataDxfId="16"/>
    <tableColumn id="3" xr3:uid="{6C9FD92B-96CD-40EF-B9BE-FE665C5424A4}" name="TIPO DE CONTRIBUYENTE " dataDxfId="25"/>
    <tableColumn id="4" xr3:uid="{BCDF5BA1-FDD4-42BF-8208-83F53C4F06FB}" name="N°RUC" dataDxfId="24"/>
    <tableColumn id="5" xr3:uid="{FC62F68C-1205-456C-BD89-43E773E62259}" name="RUC _x000a_ACTIVO y HABIDO _x000a_(SI / NO)" dataDxfId="23"/>
    <tableColumn id="6" xr3:uid="{30674B33-19C2-47AF-9F62-9CDDEF36DFD7}" name="TIPO DE COMPROBANTE " dataDxfId="22"/>
    <tableColumn id="7" xr3:uid="{61D19A2A-8C38-4881-8EF8-8563B71D39E9}" name="TIPO DE SERVICIO PRINCIPAL" dataDxfId="21"/>
    <tableColumn id="8" xr3:uid="{C4612DB4-D5C8-4270-B02D-647B33392A6A}" name="TIPO DE SERVICIO (COMPLEMENTARIO)" dataDxfId="20"/>
    <tableColumn id="9" xr3:uid="{E4D795F8-6E44-4ED1-A45C-23E836EA36BA}" name="TELÉFONO" dataDxfId="19"/>
    <tableColumn id="10" xr3:uid="{6AA3A800-B204-4096-A777-BFEF88E5A834}" name="CORREO" dataDxfId="18" dataCellStyle="Hipervínculo"/>
    <tableColumn id="11" xr3:uid="{F77D7430-A4A3-41F1-A565-AC6E006C2BFA}" name="OBSERVACIONES" dataDxfId="17"/>
  </tableColumns>
  <tableStyleInfo name="TableStyleLight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57FB4FC5-6F59-451A-A0DE-13F329917FB7}" name="Tabla3356789101117181920212223273438" displayName="Tabla3356789101117181920212223273438" ref="C13:M14" totalsRowShown="0" headerRowDxfId="606" dataDxfId="604" headerRowBorderDxfId="605" tableBorderDxfId="603" totalsRowBorderDxfId="602">
  <tableColumns count="11">
    <tableColumn id="1" xr3:uid="{C712AF3C-5109-45AF-B5D3-C0F75060CB70}" name="NOMBRE DE LA UNIDAD PRODUCTIVA " dataDxfId="601"/>
    <tableColumn id="2" xr3:uid="{6BCCB851-45A4-4059-8D36-AC5C067E828D}" name="RAZON SOCIAL UNIDAD PRODUCTIVA " dataDxfId="600"/>
    <tableColumn id="3" xr3:uid="{08D9AFF3-D322-4B42-B731-15443F7AD392}" name="TIPO DE CONTRIBUYENTE " dataDxfId="599"/>
    <tableColumn id="4" xr3:uid="{A8A1ECE7-D703-4BF3-AC00-B30AB4832013}" name="N°RUC" dataDxfId="598"/>
    <tableColumn id="5" xr3:uid="{73BED9FA-C772-40F6-81F5-221E5B4BB0C2}" name="RUC _x000a_ACTIVO y HABIDO _x000a_(SI / NO)" dataDxfId="597"/>
    <tableColumn id="6" xr3:uid="{5E6120D9-7C06-4968-AE52-26DFEF7B2629}" name="TIPO DE COMPROBANTE " dataDxfId="596"/>
    <tableColumn id="7" xr3:uid="{B48EC319-196A-44EE-9540-9AACD55BDB9D}" name="TIPO DE SERVICIO PRINCIPAL" dataDxfId="595"/>
    <tableColumn id="8" xr3:uid="{99B8633C-7D91-4BA6-A471-186400CC418A}" name="TIPO DE SERVICIO (COMPLEMENTARIO)" dataDxfId="594"/>
    <tableColumn id="9" xr3:uid="{112FD0CA-D23B-4C57-89FC-D8F797FA623C}" name="TELÉFONO" dataDxfId="593"/>
    <tableColumn id="10" xr3:uid="{FDD03C18-490C-4289-B13F-5EA15BD64B2D}" name="CORREO" dataDxfId="592" dataCellStyle="Hipervínculo"/>
    <tableColumn id="11" xr3:uid="{BFD6D053-D625-4043-BA4B-75E9482F06C1}" name="OBSERVACIONES" dataDxfId="591"/>
  </tableColumns>
  <tableStyleInfo name="TableStyleLight8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D9B425B6-CED7-4909-B1B8-9D39A00DB964}" name="Tabla33567891011171819202124252629313233353637" displayName="Tabla33567891011171819202124252629313233353637" ref="C13:M14" totalsRowShown="0" headerRowDxfId="590" dataDxfId="588" headerRowBorderDxfId="589" tableBorderDxfId="587" totalsRowBorderDxfId="586">
  <tableColumns count="11">
    <tableColumn id="1" xr3:uid="{4E4D8BD9-02EA-4AE6-AE23-4D12CB3C57B0}" name="NOMBRE DE LA UNIDAD PRODUCTIVA " dataDxfId="585"/>
    <tableColumn id="2" xr3:uid="{4D5B7384-68EA-4084-B1F1-1B0E05B2E16A}" name="RAZON SOCIAL UNIDAD PRODUCTIVA " dataDxfId="584"/>
    <tableColumn id="3" xr3:uid="{22B196F2-F91C-4D2E-9040-954BE9EB7789}" name="TIPO DE CONTRIBUYENTE " dataDxfId="583"/>
    <tableColumn id="4" xr3:uid="{414485EF-E795-4091-B06E-F870F68294FC}" name="N°RUC" dataDxfId="582"/>
    <tableColumn id="5" xr3:uid="{FA334CFB-2DCD-4015-9228-1DF446033606}" name="RUC _x000a_ACTIVO y HABIDO _x000a_(SI / NO)" dataDxfId="581"/>
    <tableColumn id="6" xr3:uid="{4D5E2668-5E92-43F0-B4BD-6CEB31A3AC38}" name="TIPO DE COMPROBANTE " dataDxfId="580"/>
    <tableColumn id="7" xr3:uid="{A8851625-2120-409D-AD1C-59A61871B3A1}" name="TIPO DE SERVICIO PRINCIPAL" dataDxfId="579"/>
    <tableColumn id="8" xr3:uid="{CDD2376E-FD3B-4062-BB13-E1A7BFECC907}" name="TIPO DE SERVICIO (COMPLEMENTARIO)" dataDxfId="578"/>
    <tableColumn id="9" xr3:uid="{89EDD71C-B539-4704-9773-5269D7F27FE7}" name="TELÉFONO" dataDxfId="577"/>
    <tableColumn id="10" xr3:uid="{21475114-1926-4E99-9DC0-FE5516068151}" name="CORREO" dataDxfId="576" dataCellStyle="Hipervínculo"/>
    <tableColumn id="11" xr3:uid="{EAE9590C-6718-4F4A-877C-4ED6A7154D34}" name="OBSERVACIONES" dataDxfId="575"/>
  </tableColumns>
  <tableStyleInfo name="TableStyleLight8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E63DB9D8-5D5A-44BF-8DC5-D60C50FAA963}" name="Tabla335678910111718192021242526293132333536" displayName="Tabla335678910111718192021242526293132333536" ref="C13:M14" totalsRowShown="0" headerRowDxfId="574" dataDxfId="572" headerRowBorderDxfId="573" tableBorderDxfId="571" totalsRowBorderDxfId="570">
  <tableColumns count="11">
    <tableColumn id="1" xr3:uid="{911229A9-58C0-4EAC-917F-16B8A6A41360}" name="NOMBRE DE LA UNIDAD PRODUCTIVA " dataDxfId="569"/>
    <tableColumn id="2" xr3:uid="{6EBF8526-0306-4581-9015-CED14EEC4D4D}" name="RAZON SOCIAL UNIDAD PRODUCTIVA " dataDxfId="568"/>
    <tableColumn id="3" xr3:uid="{F167CC77-BA22-4DA4-84B8-0B7632B4CFD8}" name="TIPO DE CONTRIBUYENTE " dataDxfId="567"/>
    <tableColumn id="4" xr3:uid="{536D8D0F-89EC-407B-85B5-26275D410E7F}" name="N°RUC" dataDxfId="566"/>
    <tableColumn id="5" xr3:uid="{CA5C8448-03EF-474A-A6FB-DBA92C95483D}" name="RUC _x000a_ACTIVO y HABIDO _x000a_(SI / NO)" dataDxfId="565"/>
    <tableColumn id="6" xr3:uid="{736048AE-EF1E-4E1B-B98D-AB65001D24A8}" name="TIPO DE COMPROBANTE " dataDxfId="564"/>
    <tableColumn id="7" xr3:uid="{40A5D43C-778A-41C1-BC96-41DA638A10A9}" name="TIPO DE SERVICIO PRINCIPAL" dataDxfId="563"/>
    <tableColumn id="8" xr3:uid="{97321270-6E5F-4DC1-A08B-187491A43D31}" name="TIPO DE SERVICIO (COMPLEMENTARIO)" dataDxfId="562"/>
    <tableColumn id="9" xr3:uid="{2FA6B87F-2408-4D3F-9FA1-679B16FAD7FA}" name="TELÉFONO" dataDxfId="561"/>
    <tableColumn id="10" xr3:uid="{0102877A-E680-4F5E-8151-0F63E1304F74}" name="CORREO" dataDxfId="560" dataCellStyle="Hipervínculo"/>
    <tableColumn id="11" xr3:uid="{B549C925-8304-43E3-8477-84F7239887F6}" name="OBSERVACIONES" dataDxfId="559"/>
  </tableColumns>
  <tableStyleInfo name="TableStyleLight8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400B44D3-0E18-42FB-A9B1-8BE4C7BF0D09}" name="Tabla3356789101117181920212425262931323335" displayName="Tabla3356789101117181920212425262931323335" ref="C13:M14" totalsRowShown="0" headerRowDxfId="558" dataDxfId="556" headerRowBorderDxfId="557" tableBorderDxfId="555" totalsRowBorderDxfId="554">
  <tableColumns count="11">
    <tableColumn id="1" xr3:uid="{0494C26A-5378-49B4-AFEA-78C96854BC41}" name="NOMBRE DE LA UNIDAD PRODUCTIVA " dataDxfId="553"/>
    <tableColumn id="2" xr3:uid="{B29BA457-C9DA-43CE-B8F4-909C77C9A99B}" name="RAZON SOCIAL UNIDAD PRODUCTIVA " dataDxfId="552"/>
    <tableColumn id="3" xr3:uid="{030F2CAF-581C-4376-B9C6-F79E2F317E7A}" name="TIPO DE CONTRIBUYENTE " dataDxfId="551"/>
    <tableColumn id="4" xr3:uid="{033A90D6-42B4-40C2-BD2B-D5711EFF1C5B}" name="N°RUC" dataDxfId="550"/>
    <tableColumn id="5" xr3:uid="{5A1FFEF9-63F5-4E4A-8235-382B4853434A}" name="RUC _x000a_ACTIVO y HABIDO _x000a_(SI / NO)" dataDxfId="549"/>
    <tableColumn id="6" xr3:uid="{5B80247C-34FE-4C58-B1B9-6C386522CF8F}" name="TIPO DE COMPROBANTE " dataDxfId="548"/>
    <tableColumn id="7" xr3:uid="{CCB4AEDC-32E2-4F23-AF4D-D94A30A527DA}" name="TIPO DE SERVICIO PRINCIPAL" dataDxfId="547"/>
    <tableColumn id="8" xr3:uid="{A72EFA59-BE6E-47F2-9ADF-1D06B1A2F3AB}" name="TIPO DE SERVICIO (COMPLEMENTARIO)" dataDxfId="546"/>
    <tableColumn id="9" xr3:uid="{06004442-DC85-4A3D-AB96-90427A117765}" name="TELÉFONO" dataDxfId="545"/>
    <tableColumn id="10" xr3:uid="{470ACC77-EEF9-42AB-83F0-31528380530B}" name="CORREO" dataDxfId="544" dataCellStyle="Hipervínculo"/>
    <tableColumn id="11" xr3:uid="{A97F41A6-DD35-4F20-869B-9E4AFD70B4BE}" name="OBSERVACIONES" dataDxfId="543"/>
  </tableColumns>
  <tableStyleInfo name="TableStyleLight8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F1928F02-9AD4-4198-8C6C-5936EFFFBCCC}" name="Tabla33567891011171819202122232734" displayName="Tabla33567891011171819202122232734" ref="C13:M14" totalsRowShown="0" headerRowDxfId="542" dataDxfId="540" headerRowBorderDxfId="541" tableBorderDxfId="539" totalsRowBorderDxfId="538">
  <tableColumns count="11">
    <tableColumn id="1" xr3:uid="{A3E2C9A3-A524-4E40-867B-8062344E5E0C}" name="NOMBRE DE LA UNIDAD PRODUCTIVA " dataDxfId="537"/>
    <tableColumn id="2" xr3:uid="{474CC189-68AC-4EF2-AEFE-D1EEAC41F39C}" name="RAZON SOCIAL UNIDAD PRODUCTIVA " dataDxfId="536"/>
    <tableColumn id="3" xr3:uid="{7742D818-A01A-4ADB-8EA0-B7C2828CDA4D}" name="TIPO DE CONTRIBUYENTE " dataDxfId="535"/>
    <tableColumn id="4" xr3:uid="{7BDBE871-B3C3-4990-A3A7-4464C2B01A57}" name="N°RUC" dataDxfId="534"/>
    <tableColumn id="5" xr3:uid="{C0833A36-2997-4F0B-AB1F-04B8066F8B4C}" name="RUC _x000a_ACTIVO y HABIDO _x000a_(SI / NO)" dataDxfId="533"/>
    <tableColumn id="6" xr3:uid="{2F91EB80-192E-43C7-9243-BFB381FF6828}" name="TIPO DE COMPROBANTE " dataDxfId="532"/>
    <tableColumn id="7" xr3:uid="{94AEF65D-8C65-4628-8BEF-59BF2CD0F9C6}" name="TIPO DE SERVICIO PRINCIPAL" dataDxfId="531"/>
    <tableColumn id="8" xr3:uid="{FEE76D33-DA05-4365-BAAA-913C128DD45F}" name="TIPO DE SERVICIO (COMPLEMENTARIO)" dataDxfId="530"/>
    <tableColumn id="9" xr3:uid="{14C2B24F-9702-4FE5-B732-999D91B3CB0D}" name="TELÉFONO" dataDxfId="529"/>
    <tableColumn id="10" xr3:uid="{520856FE-7F8F-4A54-B7CE-9CCE20F0DA1F}" name="CORREO" dataDxfId="528" dataCellStyle="Hipervínculo"/>
    <tableColumn id="11" xr3:uid="{EB50B41D-7F01-4810-A21F-502AC575A900}" name="OBSERVACIONES" dataDxfId="527"/>
  </tableColumns>
  <tableStyleInfo name="TableStyleLight8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5546116F-760D-42AA-81C2-BD5D1F800FBA}" name="Tabla33567891011171819202124252629313233" displayName="Tabla33567891011171819202124252629313233" ref="C13:M17" totalsRowShown="0" headerRowDxfId="526" dataDxfId="524" headerRowBorderDxfId="525" tableBorderDxfId="523" totalsRowBorderDxfId="522">
  <tableColumns count="11">
    <tableColumn id="1" xr3:uid="{4359EADD-1A5C-4EB9-958E-95C9D03E8210}" name="NOMBRE DE LA UNIDAD PRODUCTIVA " dataDxfId="521"/>
    <tableColumn id="2" xr3:uid="{0C1D8AC3-95D7-488F-8F18-FE4166C806E7}" name="RAZON SOCIAL UNIDAD PRODUCTIVA " dataDxfId="520"/>
    <tableColumn id="3" xr3:uid="{EBC16DB3-EDF7-41AD-B541-E2F8EFBCC416}" name="TIPO DE CONTRIBUYENTE " dataDxfId="519"/>
    <tableColumn id="4" xr3:uid="{8403DD54-9D6C-40DB-A447-77AA150D3C21}" name="N°RUC" dataDxfId="518"/>
    <tableColumn id="5" xr3:uid="{BB22487C-E69A-4583-8078-ECFF27F6214E}" name="RUC _x000a_ACTIVO y HABIDO _x000a_(SI / NO)" dataDxfId="517"/>
    <tableColumn id="6" xr3:uid="{D4D450C2-429E-4CF9-9C89-31218A9D8371}" name="TIPO DE COMPROBANTE " dataDxfId="516"/>
    <tableColumn id="7" xr3:uid="{9BE74BA5-5CFD-427E-B524-AB5CB5DE6F7E}" name="TIPO DE SERVICIO PRINCIPAL" dataDxfId="515"/>
    <tableColumn id="8" xr3:uid="{A7340902-5EE3-4B2D-91B2-85FB0DE7F1D0}" name="TIPO DE SERVICIO (COMPLEMENTARIO)" dataDxfId="514"/>
    <tableColumn id="9" xr3:uid="{ED13B1E0-1059-4555-AF86-D6399B2EFFDE}" name="TELÉFONO" dataDxfId="513"/>
    <tableColumn id="10" xr3:uid="{778073BA-B4C7-41B1-BF67-C1E7EA3CF24C}" name="CORREO" dataDxfId="512" dataCellStyle="Hipervínculo"/>
    <tableColumn id="11" xr3:uid="{8C0A563D-2873-4261-AA4B-C236A45C2585}" name="OBSERVACIONES" dataDxfId="511"/>
  </tableColumns>
  <tableStyleInfo name="TableStyleLight8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BC38290B-DF12-4481-B81F-435BF92D0E90}" name="Tabla335678910111718192021242526293132" displayName="Tabla335678910111718192021242526293132" ref="C13:M16" totalsRowShown="0" headerRowDxfId="510" dataDxfId="508" headerRowBorderDxfId="509" tableBorderDxfId="507" totalsRowBorderDxfId="506">
  <tableColumns count="11">
    <tableColumn id="1" xr3:uid="{5F699144-EE22-44CF-A47A-CDC151357FC8}" name="NOMBRE DE LA UNIDAD PRODUCTIVA " dataDxfId="505"/>
    <tableColumn id="2" xr3:uid="{F6D0FF7E-D4FB-415F-8723-81E8D13B86E4}" name="RAZON SOCIAL UNIDAD PRODUCTIVA " dataDxfId="504"/>
    <tableColumn id="3" xr3:uid="{284C0516-0E28-43BA-ADDE-373F79F1E0D6}" name="TIPO DE CONTRIBUYENTE " dataDxfId="503"/>
    <tableColumn id="4" xr3:uid="{070E2B80-E629-4B1D-884C-67A106A68620}" name="N°RUC" dataDxfId="502"/>
    <tableColumn id="5" xr3:uid="{2B9E1398-24B3-4FCC-A0A8-4F01F51E0C9A}" name="RUC _x000a_ACTIVO y HABIDO _x000a_(SI / NO)" dataDxfId="501"/>
    <tableColumn id="6" xr3:uid="{AFF80B50-F881-4C96-8725-59928B4EDDBA}" name="TIPO DE COMPROBANTE " dataDxfId="500"/>
    <tableColumn id="7" xr3:uid="{CAB5C1D7-5B91-4BFC-A927-AA1BE31E7DD5}" name="TIPO DE SERVICIO PRINCIPAL" dataDxfId="499"/>
    <tableColumn id="8" xr3:uid="{00A0A44E-C848-4108-BD85-047A4895B254}" name="TIPO DE SERVICIO (COMPLEMENTARIO)" dataDxfId="498"/>
    <tableColumn id="9" xr3:uid="{D0C3DA10-419F-4569-80C3-6E4C02492516}" name="TELÉFONO" dataDxfId="497"/>
    <tableColumn id="10" xr3:uid="{17133FB8-4F56-4771-9762-61A347DF92D5}" name="CORREO" dataDxfId="496" dataCellStyle="Hipervínculo"/>
    <tableColumn id="11" xr3:uid="{B0308A3E-CE54-4C5F-BC9A-EBE07B6593A1}" name="OBSERVACIONES" dataDxfId="495"/>
  </tableColumns>
  <tableStyleInfo name="TableStyleLight8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680475E4-E8C4-422E-B1CB-C9540A652A5A}" name="Tabla3356789101117181920212425262931" displayName="Tabla3356789101117181920212425262931" ref="C13:M16" totalsRowShown="0" headerRowDxfId="494" dataDxfId="492" headerRowBorderDxfId="493" tableBorderDxfId="491" totalsRowBorderDxfId="490">
  <tableColumns count="11">
    <tableColumn id="1" xr3:uid="{DE7E97DA-69CE-4808-A03E-6D50F1B82D91}" name="NOMBRE DE LA UNIDAD PRODUCTIVA " dataDxfId="489"/>
    <tableColumn id="2" xr3:uid="{716F1682-829B-4521-9B01-8CB34ED9F759}" name="RAZON SOCIAL UNIDAD PRODUCTIVA " dataDxfId="488"/>
    <tableColumn id="3" xr3:uid="{5F5565DA-7BF5-4274-B905-D659D40A84A1}" name="TIPO DE CONTRIBUYENTE " dataDxfId="487"/>
    <tableColumn id="4" xr3:uid="{1006C766-E916-4CA8-A8C2-08D9D133D69D}" name="N°RUC" dataDxfId="486"/>
    <tableColumn id="5" xr3:uid="{652DBD74-6C87-4F2A-B2C8-23C0300FDD29}" name="RUC _x000a_ACTIVO y HABIDO _x000a_(SI / NO)" dataDxfId="485"/>
    <tableColumn id="6" xr3:uid="{CB114BD6-A2F7-4901-B0E2-14C8304C0004}" name="TIPO DE COMPROBANTE " dataDxfId="484"/>
    <tableColumn id="7" xr3:uid="{F43FCD73-350B-47F3-9913-4B4ED9B9F1B2}" name="TIPO DE SERVICIO PRINCIPAL" dataDxfId="483"/>
    <tableColumn id="8" xr3:uid="{419D121F-A77D-4275-B7F9-056FECF96D5A}" name="TIPO DE SERVICIO (COMPLEMENTARIO)" dataDxfId="482"/>
    <tableColumn id="9" xr3:uid="{10BD83A7-C84D-481E-B13A-D4B0C9BC372B}" name="TELÉFONO" dataDxfId="481"/>
    <tableColumn id="10" xr3:uid="{537AE01E-58C0-411B-9606-2FC213701769}" name="CORREO" dataDxfId="480" dataCellStyle="Hipervínculo"/>
    <tableColumn id="11" xr3:uid="{88C2F2C0-4CD4-443B-81EA-7280301595D9}" name="OBSERVACIONES" dataDxfId="479"/>
  </tableColumns>
  <tableStyleInfo name="TableStyleLight8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1A524D4-4658-41B1-9A25-7671440D3811}" name="Tabla3356789101117181920212425262930" displayName="Tabla3356789101117181920212425262930" ref="C13:M14" totalsRowShown="0" headerRowDxfId="478" dataDxfId="476" headerRowBorderDxfId="477" tableBorderDxfId="475" totalsRowBorderDxfId="474">
  <tableColumns count="11">
    <tableColumn id="1" xr3:uid="{EBA11880-CCAA-4099-A457-60F6345D24A1}" name="NOMBRE DE LA UNIDAD PRODUCTIVA " dataDxfId="473"/>
    <tableColumn id="2" xr3:uid="{782424BF-778B-40BF-9F07-D592EDB29831}" name="RAZON SOCIAL UNIDAD PRODUCTIVA " dataDxfId="472"/>
    <tableColumn id="3" xr3:uid="{4D7E9679-9113-44B6-9F65-D4091D4C576C}" name="TIPO DE CONTRIBUYENTE " dataDxfId="471"/>
    <tableColumn id="4" xr3:uid="{EE88C957-3A1B-4ED6-A85B-B837C265A09E}" name="N°RUC" dataDxfId="470"/>
    <tableColumn id="5" xr3:uid="{4F25CEE0-1BD0-40B5-9C86-B963E8CE7CBB}" name="RUC _x000a_ACTIVO y HABIDO _x000a_(SI / NO)" dataDxfId="469"/>
    <tableColumn id="6" xr3:uid="{6522FD05-92CF-4B1E-8609-412E9A6796B7}" name="TIPO DE COMPROBANTE " dataDxfId="468"/>
    <tableColumn id="7" xr3:uid="{BBA72CB4-3C45-4DEB-96EE-DD0993F469CD}" name="TIPO DE SERVICIO PRINCIPAL" dataDxfId="467"/>
    <tableColumn id="8" xr3:uid="{D64F908A-9D5F-4CEA-AB38-EACE419DCA51}" name="TIPO DE SERVICIO (COMPLEMENTARIO)" dataDxfId="466"/>
    <tableColumn id="9" xr3:uid="{65F4F3C2-FB23-4E09-87C9-8C2339D15D80}" name="TELÉFONO" dataDxfId="465"/>
    <tableColumn id="10" xr3:uid="{659DD4B3-B8EA-4BC5-9291-A9DBED530213}" name="CORREO" dataDxfId="464" dataCellStyle="Hipervínculo"/>
    <tableColumn id="11" xr3:uid="{C1DEC9AC-FC16-4130-9526-BA3EAC0E8B1E}" name="OBSERVACIONES" dataDxfId="463" dataCellStyle="Hipervínculo"/>
  </tableColumns>
  <tableStyleInfo name="TableStyleLight8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82541FE-B47C-44B8-A3D1-C5DFA292773D}" name="Tabla33567891011171819202124252629" displayName="Tabla33567891011171819202124252629" ref="C13:M39" totalsRowShown="0" headerRowDxfId="462" dataDxfId="460" headerRowBorderDxfId="461" tableBorderDxfId="459" totalsRowBorderDxfId="458">
  <sortState xmlns:xlrd2="http://schemas.microsoft.com/office/spreadsheetml/2017/richdata2" ref="C14:M39">
    <sortCondition ref="D14:D39"/>
  </sortState>
  <tableColumns count="11">
    <tableColumn id="1" xr3:uid="{30E471C8-4BCC-4AFF-8ED0-38A827E2293F}" name="NOMBRE DE LA UNIDAD PRODUCTIVA " dataDxfId="457"/>
    <tableColumn id="2" xr3:uid="{C85BAAC1-EAE1-410A-9446-D1FE10CFEA18}" name="RAZON SOCIAL UNIDAD PRODUCTIVA " dataDxfId="456"/>
    <tableColumn id="3" xr3:uid="{3288C087-648A-49B8-8507-DB1DCE528DBD}" name="TIPO DE CONTRIBUYENTE " dataDxfId="455"/>
    <tableColumn id="4" xr3:uid="{F0E710D5-C15F-4C71-A859-F3D8C57CDCA6}" name="N°RUC" dataDxfId="454"/>
    <tableColumn id="5" xr3:uid="{B7F0852A-5933-4FCB-8FF1-A7BBB5D504E7}" name="RUC _x000a_ACTIVO y HABIDO _x000a_(SI / NO)" dataDxfId="453"/>
    <tableColumn id="6" xr3:uid="{85787A76-00C6-468E-A640-46F91C1D664C}" name="TIPO DE COMPROBANTE " dataDxfId="452"/>
    <tableColumn id="7" xr3:uid="{A6866672-CAF2-4197-91DB-11B9615AF259}" name="TIPO DE SERVICIO PRINCIPAL" dataDxfId="451"/>
    <tableColumn id="8" xr3:uid="{D99D1FCC-F0DA-4C8B-9D48-3A76B1B0C363}" name="TIPO DE SERVICIO (COMPLEMENTARIO)" dataDxfId="450"/>
    <tableColumn id="9" xr3:uid="{0F7B1842-875C-4CC2-87AB-E12CB7E0FEAE}" name="TELÉFONO" dataDxfId="449"/>
    <tableColumn id="10" xr3:uid="{A3C08E70-4F97-49C2-BEEC-766EC49FA9B2}" name="CORREO" dataDxfId="448" dataCellStyle="Hipervínculo"/>
    <tableColumn id="11" xr3:uid="{D17FB9AB-DF4E-409B-B7DD-5D3AB2064037}" name="OBSERVACIONES" dataDxfId="447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9E1374F7-9102-49F7-9EE7-0C04061D3C2E}" name="Tabla335678910111718192021242526293132333536373940424344454647484951525354" displayName="Tabla335678910111718192021242526293132333536373940424344454647484951525354" ref="C13:M16" totalsRowShown="0" headerRowDxfId="878" dataDxfId="876" headerRowBorderDxfId="877" tableBorderDxfId="875" totalsRowBorderDxfId="874">
  <tableColumns count="11">
    <tableColumn id="1" xr3:uid="{BB98CE85-35FF-4F5E-876A-6291722C7D32}" name="NOMBRE DE LA UNIDAD PRODUCTIVA " dataDxfId="873"/>
    <tableColumn id="2" xr3:uid="{3BC3EA86-FB8F-49CB-B0D9-8A69696B3601}" name="RAZON SOCIAL UNIDAD PRODUCTIVA " dataDxfId="872"/>
    <tableColumn id="3" xr3:uid="{73C2E9A8-908E-4B5E-BC38-A1CE65DECE14}" name="TIPO DE CONTRIBUYENTE " dataDxfId="871"/>
    <tableColumn id="4" xr3:uid="{57454D8E-691B-42C8-B716-CB0122907F35}" name="N°RUC" dataDxfId="870"/>
    <tableColumn id="5" xr3:uid="{6E927B36-A4AC-42EA-BBAF-6249091EEF9B}" name="RUC _x000a_ACTIVO y HABIDO _x000a_(SI / NO)" dataDxfId="869"/>
    <tableColumn id="6" xr3:uid="{B711F235-15CF-4226-A901-8404C4D81120}" name="TIPO DE COMPROBANTE " dataDxfId="868"/>
    <tableColumn id="7" xr3:uid="{803B962D-3979-44EA-8585-EC45A33F0C8C}" name="TIPO DE SERVICIO PRINCIPAL" dataDxfId="867"/>
    <tableColumn id="8" xr3:uid="{CC0D033F-42C6-4BD9-B86B-E2544B2FACF4}" name="TIPO DE SERVICIO (COMPLEMENTARIO)" dataDxfId="866"/>
    <tableColumn id="9" xr3:uid="{8CF032FD-C49E-43B9-A401-11D618D62E09}" name="TELÉFONO" dataDxfId="865"/>
    <tableColumn id="10" xr3:uid="{4535F151-12F6-45E3-82A9-400264D88F97}" name="CORREO" dataDxfId="864" dataCellStyle="Hipervínculo"/>
    <tableColumn id="11" xr3:uid="{4DEC94BF-8F71-45F6-B02F-12FF8E989BD4}" name="OBSERVACIONES" dataDxfId="863"/>
  </tableColumns>
  <tableStyleInfo name="TableStyleLight8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5DC95FE-49F0-405A-BD7E-A5ADE7D52B62}" name="Tabla33567891011171819202122232728" displayName="Tabla33567891011171819202122232728" ref="C13:M14" totalsRowShown="0" headerRowDxfId="446" dataDxfId="444" headerRowBorderDxfId="445" tableBorderDxfId="443" totalsRowBorderDxfId="442">
  <tableColumns count="11">
    <tableColumn id="1" xr3:uid="{0040BE8B-3A0B-44D5-BC67-0E3C3215023D}" name="NOMBRE DE LA UNIDAD PRODUCTIVA " dataDxfId="441"/>
    <tableColumn id="2" xr3:uid="{F9A44BD3-8EE3-4160-AFE0-0C77EC563065}" name="RAZON SOCIAL UNIDAD PRODUCTIVA " dataDxfId="440"/>
    <tableColumn id="3" xr3:uid="{6074F9B4-EF6A-44D1-B7E7-3B1C9F94B007}" name="TIPO DE CONTRIBUYENTE " dataDxfId="439"/>
    <tableColumn id="4" xr3:uid="{B3B1F014-4255-4BC7-AF12-7F0C5DF294A0}" name="N°RUC" dataDxfId="438"/>
    <tableColumn id="5" xr3:uid="{4E761FEC-E713-41F3-96DC-9F736991BB7D}" name="RUC _x000a_ACTIVO y HABIDO _x000a_(SI / NO)" dataDxfId="437"/>
    <tableColumn id="6" xr3:uid="{901932BE-9C08-46B5-B975-F13E1729BAAA}" name="TIPO DE COMPROBANTE " dataDxfId="436"/>
    <tableColumn id="7" xr3:uid="{3EBF28CD-5AB9-4921-9C52-E2F5DE001139}" name="TIPO DE SERVICIO PRINCIPAL" dataDxfId="435"/>
    <tableColumn id="8" xr3:uid="{718F860F-A215-400B-BE46-3FADE163E1C3}" name="TIPO DE SERVICIO (COMPLEMENTARIO)" dataDxfId="434"/>
    <tableColumn id="9" xr3:uid="{DB522E51-8544-4CFC-AF7B-98091BF59310}" name="TELÉFONO" dataDxfId="433"/>
    <tableColumn id="10" xr3:uid="{BAA66626-C661-4EE4-A3F3-BF020A4F476E}" name="CORREO" dataDxfId="432" dataCellStyle="Hipervínculo"/>
    <tableColumn id="11" xr3:uid="{A75BF32E-7542-4697-8466-E9E37CE9395A}" name="OBSERVACIONES" dataDxfId="431"/>
  </tableColumns>
  <tableStyleInfo name="TableStyleLight8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9720976-6790-4AE2-AA3E-8D96970EE2B4}" name="Tabla335678910111718192021222327" displayName="Tabla335678910111718192021222327" ref="C13:M14" totalsRowShown="0" headerRowDxfId="430" dataDxfId="428" headerRowBorderDxfId="429" tableBorderDxfId="427" totalsRowBorderDxfId="426">
  <tableColumns count="11">
    <tableColumn id="1" xr3:uid="{2B8DD2B5-5D1D-45B1-BEA4-ACAD2B0B5363}" name="NOMBRE DE LA UNIDAD PRODUCTIVA " dataDxfId="425"/>
    <tableColumn id="2" xr3:uid="{50960E2C-C097-4514-A9CF-39B94039B026}" name="RAZON SOCIAL UNIDAD PRODUCTIVA " dataDxfId="424"/>
    <tableColumn id="3" xr3:uid="{1875C9CC-8DD4-42FB-B945-5384B803F16F}" name="TIPO DE CONTRIBUYENTE " dataDxfId="423"/>
    <tableColumn id="4" xr3:uid="{8DC5ECD6-366D-429E-8CA1-644CCFB04924}" name="N°RUC" dataDxfId="422"/>
    <tableColumn id="5" xr3:uid="{97C7F9CB-5085-4461-B106-AE138452663C}" name="RUC _x000a_ACTIVO y HABIDO _x000a_(SI / NO)" dataDxfId="421"/>
    <tableColumn id="6" xr3:uid="{C47B24CF-82F4-4BAB-A96A-CDB18BF4691C}" name="TIPO DE COMPROBANTE " dataDxfId="420"/>
    <tableColumn id="7" xr3:uid="{A5FE860B-9AB9-43A4-A3BA-BB09B6BA76F6}" name="TIPO DE SERVICIO PRINCIPAL" dataDxfId="419"/>
    <tableColumn id="8" xr3:uid="{17C7425C-C54E-4288-B6DF-490D7BE380EB}" name="TIPO DE SERVICIO (COMPLEMENTARIO)" dataDxfId="418"/>
    <tableColumn id="9" xr3:uid="{531079CF-9EEC-452F-9F4E-28BD79AF8D90}" name="TELÉFONO" dataDxfId="417"/>
    <tableColumn id="10" xr3:uid="{BD8611B8-9D87-4502-9023-A3A189103B15}" name="CORREO" dataDxfId="416" dataCellStyle="Hipervínculo"/>
    <tableColumn id="11" xr3:uid="{913E3930-4F45-4887-8E1C-2071FE8901AE}" name="OBSERVACIONES" dataDxfId="415"/>
  </tableColumns>
  <tableStyleInfo name="TableStyleLight8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4812619A-1BD5-49E0-8078-7FEBDC1969B0}" name="Tabla335678910111718192021242526" displayName="Tabla335678910111718192021242526" ref="C13:M14" totalsRowShown="0" headerRowDxfId="414" dataDxfId="412" headerRowBorderDxfId="413" tableBorderDxfId="411" totalsRowBorderDxfId="410">
  <tableColumns count="11">
    <tableColumn id="1" xr3:uid="{93880465-F4D2-4A2B-BC40-A86AA4FE88F5}" name="NOMBRE DE LA UNIDAD PRODUCTIVA " dataDxfId="409"/>
    <tableColumn id="2" xr3:uid="{E25BBB57-5E7B-4AD4-9BEB-F6B30F1F6694}" name="RAZON SOCIAL UNIDAD PRODUCTIVA " dataDxfId="408"/>
    <tableColumn id="3" xr3:uid="{28DF3DB6-0D3A-4A60-AF24-15ED368AFE2B}" name="TIPO DE CONTRIBUYENTE " dataDxfId="407"/>
    <tableColumn id="4" xr3:uid="{8A525A36-069F-4E16-8DF6-0EB7F46AE571}" name="N°RUC" dataDxfId="406"/>
    <tableColumn id="5" xr3:uid="{C354AF65-076F-4711-B3F4-7BBF83F74988}" name="RUC _x000a_ACTIVO y HABIDO _x000a_(SI / NO)" dataDxfId="405"/>
    <tableColumn id="6" xr3:uid="{D781E8C6-26BE-4E07-BCEC-7087AF09F59E}" name="TIPO DE COMPROBANTE " dataDxfId="404"/>
    <tableColumn id="7" xr3:uid="{1E82DD5C-A3C2-47AC-9AFA-2E01DDBFB6EE}" name="TIPO DE SERVICIO PRINCIPAL" dataDxfId="403"/>
    <tableColumn id="8" xr3:uid="{FC42E0A3-5452-4063-892C-FD4BA1157932}" name="TIPO DE SERVICIO (COMPLEMENTARIO)" dataDxfId="402"/>
    <tableColumn id="9" xr3:uid="{CBFFB781-CD09-4A8B-8592-151DA699C8B1}" name="TELÉFONO" dataDxfId="401"/>
    <tableColumn id="10" xr3:uid="{97086F05-67D2-41BE-A6D0-38C7BFBF9051}" name="CORREO" dataDxfId="400" dataCellStyle="Hipervínculo"/>
    <tableColumn id="11" xr3:uid="{A9FF82CE-2CBC-4814-9BA0-649766F9383B}" name="OBSERVACIONES" dataDxfId="399"/>
  </tableColumns>
  <tableStyleInfo name="TableStyleLight8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CFAA038-F570-4523-BD00-D755F4468D6E}" name="Tabla3356789101117181920212425" displayName="Tabla3356789101117181920212425" ref="C13:M14" totalsRowShown="0" headerRowDxfId="398" dataDxfId="396" headerRowBorderDxfId="397" tableBorderDxfId="395" totalsRowBorderDxfId="394">
  <tableColumns count="11">
    <tableColumn id="1" xr3:uid="{8B570E13-9A27-4715-B938-84D9FC0CE964}" name="NOMBRE DE LA UNIDAD PRODUCTIVA " dataDxfId="393"/>
    <tableColumn id="2" xr3:uid="{E6384A1E-2E1E-4417-96E4-AFFD4FA48B76}" name="RAZON SOCIAL UNIDAD PRODUCTIVA " dataDxfId="392"/>
    <tableColumn id="3" xr3:uid="{C4FA834F-6CC7-4A09-B3EE-F748B7FEA84F}" name="TIPO DE CONTRIBUYENTE " dataDxfId="391"/>
    <tableColumn id="4" xr3:uid="{277BA70F-1709-40C2-B298-4C4F6279DB5E}" name="N°RUC" dataDxfId="390"/>
    <tableColumn id="5" xr3:uid="{41FC0303-C0EA-4F6F-A759-4A75F9801F69}" name="RUC _x000a_ACTIVO y HABIDO _x000a_(SI / NO)" dataDxfId="389"/>
    <tableColumn id="6" xr3:uid="{A75D21EF-F2B4-4F3A-B289-A01E5B69C5B7}" name="TIPO DE COMPROBANTE " dataDxfId="388"/>
    <tableColumn id="7" xr3:uid="{085DE00B-7D9B-4D93-8B42-006514507366}" name="TIPO DE SERVICIO PRINCIPAL" dataDxfId="387"/>
    <tableColumn id="8" xr3:uid="{8D7E0EFA-F740-48EF-A0DC-938FF472F560}" name="TIPO DE SERVICIO (COMPLEMENTARIO)" dataDxfId="386"/>
    <tableColumn id="9" xr3:uid="{85935FA5-9905-4CFF-A73D-B7B4B2F65801}" name="TELÉFONO" dataDxfId="385"/>
    <tableColumn id="10" xr3:uid="{F05F909A-0C50-445E-8B21-479934D73068}" name="CORREO" dataDxfId="384" dataCellStyle="Hipervínculo"/>
    <tableColumn id="11" xr3:uid="{B8296C24-8402-4F8A-A357-B8A43F1F8826}" name="OBSERVACIONES" dataDxfId="383"/>
  </tableColumns>
  <tableStyleInfo name="TableStyleLight8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C96D42C-A099-4B48-9312-6EF885FD4088}" name="Tabla33567891011171819202124" displayName="Tabla33567891011171819202124" ref="C13:M14" totalsRowShown="0" headerRowDxfId="382" dataDxfId="380" headerRowBorderDxfId="381" tableBorderDxfId="379" totalsRowBorderDxfId="378">
  <tableColumns count="11">
    <tableColumn id="1" xr3:uid="{3F40514F-987E-445C-ABF0-0952C693C88E}" name="NOMBRE DE LA UNIDAD PRODUCTIVA " dataDxfId="377"/>
    <tableColumn id="2" xr3:uid="{0B852081-E0B9-4DAE-9909-5C84345430AB}" name="RAZON SOCIAL UNIDAD PRODUCTIVA " dataDxfId="376"/>
    <tableColumn id="3" xr3:uid="{48989241-592E-4DE1-91A4-A0B244099EAE}" name="TIPO DE CONTRIBUYENTE " dataDxfId="375"/>
    <tableColumn id="4" xr3:uid="{2BD09F8E-B371-482B-BB71-6493B8499F57}" name="N°RUC" dataDxfId="374"/>
    <tableColumn id="5" xr3:uid="{C957310D-D896-40EC-AAF0-1DCECC5AF0A6}" name="RUC _x000a_ACTIVO y HABIDO _x000a_(SI / NO)" dataDxfId="373"/>
    <tableColumn id="6" xr3:uid="{F4E081E7-BD9E-404A-8648-974767F20ECD}" name="TIPO DE COMPROBANTE " dataDxfId="372"/>
    <tableColumn id="7" xr3:uid="{0F940ED1-5533-454B-A552-188FE222A35F}" name="TIPO DE SERVICIO PRINCIPAL" dataDxfId="371"/>
    <tableColumn id="8" xr3:uid="{48242C3D-7CE0-41BE-8C63-22506F94F964}" name="TIPO DE SERVICIO (COMPLEMENTARIO)" dataDxfId="370"/>
    <tableColumn id="9" xr3:uid="{E6BBAAD8-FA0E-4AD6-91EB-23007928F564}" name="TELÉFONO" dataDxfId="369"/>
    <tableColumn id="10" xr3:uid="{65EA3234-F796-4ED1-BBE4-9F59569EA02E}" name="CORREO" dataDxfId="368" dataCellStyle="Hipervínculo"/>
    <tableColumn id="11" xr3:uid="{19D1CE26-FFB6-41B7-8120-D0D6CDEA8D24}" name="OBSERVACIONES" dataDxfId="367"/>
  </tableColumns>
  <tableStyleInfo name="TableStyleLight8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96032809-689D-4F8E-93E7-225A6C12B9E1}" name="Tabla3356789101117181920212223" displayName="Tabla3356789101117181920212223" ref="C13:M14" totalsRowShown="0" headerRowDxfId="366" dataDxfId="364" headerRowBorderDxfId="365" tableBorderDxfId="363" totalsRowBorderDxfId="362">
  <tableColumns count="11">
    <tableColumn id="1" xr3:uid="{A506370E-62B1-462C-88E8-0C4694E07B21}" name="NOMBRE DE LA UNIDAD PRODUCTIVA " dataDxfId="361"/>
    <tableColumn id="2" xr3:uid="{816EEE3E-31DE-43A4-A266-D8ACC5B1B8DE}" name="RAZON SOCIAL UNIDAD PRODUCTIVA " dataDxfId="360"/>
    <tableColumn id="3" xr3:uid="{A3D704BE-9796-46CC-9C48-E33FF935E884}" name="TIPO DE CONTRIBUYENTE " dataDxfId="359"/>
    <tableColumn id="4" xr3:uid="{04772DDD-8E32-446F-9DEC-036C51BFF43C}" name="N°RUC" dataDxfId="358"/>
    <tableColumn id="5" xr3:uid="{9E4FCD2B-CBC4-416F-8187-8DD5FF25DC0E}" name="RUC _x000a_ACTIVO y HABIDO _x000a_(SI / NO)" dataDxfId="357"/>
    <tableColumn id="6" xr3:uid="{A524A6BA-D742-4751-B951-13E011111AB4}" name="TIPO DE COMPROBANTE " dataDxfId="356"/>
    <tableColumn id="7" xr3:uid="{0C5DE7A1-540F-4BD2-BFEB-6E24D4FCAF40}" name="TIPO DE SERVICIO PRINCIPAL" dataDxfId="355"/>
    <tableColumn id="8" xr3:uid="{D3B9BEDB-2B8F-496B-B9DC-67C5E15D6653}" name="TIPO DE SERVICIO (COMPLEMENTARIO)" dataDxfId="354"/>
    <tableColumn id="9" xr3:uid="{AB70D7BB-B2B4-476F-9580-C8C1D6CDE54C}" name="TELÉFONO" dataDxfId="353"/>
    <tableColumn id="10" xr3:uid="{D682C650-11D3-4E12-BDCC-A13A43A92D08}" name="CORREO" dataDxfId="352" dataCellStyle="Hipervínculo"/>
    <tableColumn id="11" xr3:uid="{EF68BDC3-ED5B-47E9-902B-86A177DC02A8}" name="OBSERVACIONES" dataDxfId="351"/>
  </tableColumns>
  <tableStyleInfo name="TableStyleLight8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430582C1-C977-4A44-86C0-FC046479E7F8}" name="Tabla33567891011171819202122" displayName="Tabla33567891011171819202122" ref="C13:M14" totalsRowShown="0" headerRowDxfId="350" dataDxfId="348" headerRowBorderDxfId="349" tableBorderDxfId="347" totalsRowBorderDxfId="346">
  <tableColumns count="11">
    <tableColumn id="1" xr3:uid="{02F56F36-2311-44E6-AFB0-3F5DBDCF0772}" name="NOMBRE DE LA UNIDAD PRODUCTIVA " dataDxfId="345"/>
    <tableColumn id="2" xr3:uid="{E51C2366-3B93-44BD-8D16-B809D93DFB66}" name="RAZON SOCIAL UNIDAD PRODUCTIVA " dataDxfId="344"/>
    <tableColumn id="3" xr3:uid="{14456BD5-E0B9-4F73-A444-0C4EBC77B168}" name="TIPO DE CONTRIBUYENTE " dataDxfId="343"/>
    <tableColumn id="4" xr3:uid="{C5F97333-5F80-4868-ACA8-C8EC6DA7C2D2}" name="N°RUC" dataDxfId="342"/>
    <tableColumn id="5" xr3:uid="{48D498D5-F19E-470F-BEC8-C9F94BC50384}" name="RUC _x000a_ACTIVO y HABIDO _x000a_(SI / NO)" dataDxfId="341"/>
    <tableColumn id="6" xr3:uid="{80835CAD-E490-4E13-AC91-3E2146370C3D}" name="TIPO DE COMPROBANTE " dataDxfId="340"/>
    <tableColumn id="7" xr3:uid="{2FA7E4F7-1D4F-4BB2-AC13-95A3FAD7B530}" name="TIPO DE SERVICIO PRINCIPAL" dataDxfId="339"/>
    <tableColumn id="8" xr3:uid="{67EDAFB3-7D99-4334-9250-7E0F59A99B0F}" name="TIPO DE SERVICIO (COMPLEMENTARIO)" dataDxfId="338"/>
    <tableColumn id="9" xr3:uid="{991F80B5-2A54-4E65-AD43-7444CD88230E}" name="TELÉFONO" dataDxfId="337"/>
    <tableColumn id="10" xr3:uid="{24C541AE-E9F0-43C5-9DC1-0529B9310AB8}" name="CORREO" dataDxfId="336" dataCellStyle="Hipervínculo"/>
    <tableColumn id="11" xr3:uid="{360F4CDF-FC17-41D5-88C0-953AFBD45EDF}" name="OBSERVACIONES" dataDxfId="335"/>
  </tableColumns>
  <tableStyleInfo name="TableStyleLight8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2009619-82C5-4D17-B1A2-99F59C0CB41B}" name="Tabla335678910111718192021" displayName="Tabla335678910111718192021" ref="C13:M14" totalsRowShown="0" headerRowDxfId="334" dataDxfId="332" headerRowBorderDxfId="333" tableBorderDxfId="331" totalsRowBorderDxfId="330">
  <tableColumns count="11">
    <tableColumn id="1" xr3:uid="{D7D73431-04BC-4351-A6C6-2B2FFE3564B3}" name="NOMBRE DE LA UNIDAD PRODUCTIVA " dataDxfId="329"/>
    <tableColumn id="2" xr3:uid="{3136B4C6-300E-4FCA-A82A-4D44325194BC}" name="RAZON SOCIAL UNIDAD PRODUCTIVA " dataDxfId="328"/>
    <tableColumn id="3" xr3:uid="{6CE5BC24-70AC-40DA-9951-38BBE524C957}" name="TIPO DE CONTRIBUYENTE " dataDxfId="327"/>
    <tableColumn id="4" xr3:uid="{2C8A86A7-B16C-44EB-80D5-2CA4A51B95CA}" name="N°RUC" dataDxfId="326"/>
    <tableColumn id="5" xr3:uid="{DF1296B0-2605-442B-A785-A738FB3643D9}" name="RUC _x000a_ACTIVO y HABIDO _x000a_(SI / NO)" dataDxfId="325"/>
    <tableColumn id="6" xr3:uid="{5D025FAF-3475-48A9-A6F6-20E1AB03A2B2}" name="TIPO DE COMPROBANTE " dataDxfId="324"/>
    <tableColumn id="7" xr3:uid="{F34F1D43-A31D-40E0-B758-686EB0E4BD89}" name="TIPO DE SERVICIO PRINCIPAL" dataDxfId="323"/>
    <tableColumn id="8" xr3:uid="{C96F6317-C01F-42FF-86A7-87A4E47786A3}" name="TIPO DE SERVICIO (COMPLEMENTARIO)" dataDxfId="322"/>
    <tableColumn id="9" xr3:uid="{E3DB1679-9F6E-48A1-8EB7-E3CC6D5C06E5}" name="TELÉFONO" dataDxfId="321"/>
    <tableColumn id="10" xr3:uid="{E999C305-060B-43FA-B1EE-DD238B0DF28A}" name="CORREO" dataDxfId="320" dataCellStyle="Hipervínculo"/>
    <tableColumn id="11" xr3:uid="{C953DF90-8A79-40D8-AE01-8A8B5BCA4D0B}" name="OBSERVACIONES" dataDxfId="319"/>
  </tableColumns>
  <tableStyleInfo name="TableStyleLight8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EEBE166-46E7-4927-B81E-452E88CB08B3}" name="Tabla3356789101117181920" displayName="Tabla3356789101117181920" ref="C13:M22" totalsRowShown="0" headerRowDxfId="318" dataDxfId="316" headerRowBorderDxfId="317" tableBorderDxfId="315" totalsRowBorderDxfId="314">
  <tableColumns count="11">
    <tableColumn id="1" xr3:uid="{2DC30B2D-F241-4263-A2A6-19985FD9510F}" name="NOMBRE DE LA UNIDAD PRODUCTIVA " dataDxfId="313"/>
    <tableColumn id="2" xr3:uid="{CE23BA12-378C-476B-AE7E-ADA082CAFF6F}" name="RAZON SOCIAL UNIDAD PRODUCTIVA " dataDxfId="312"/>
    <tableColumn id="3" xr3:uid="{33DD6288-52AE-442B-B7CA-02903396C483}" name="TIPO DE CONTRIBUYENTE " dataDxfId="311"/>
    <tableColumn id="4" xr3:uid="{6BFD2517-8B48-4550-9D0B-BA1E46E0125F}" name="N°RUC" dataDxfId="310"/>
    <tableColumn id="5" xr3:uid="{6C04A751-E0DE-404C-B927-B1CA3C6F00FE}" name="RUC _x000a_ACTIVO y HABIDO _x000a_(SI / NO)" dataDxfId="309"/>
    <tableColumn id="6" xr3:uid="{5A3A3126-8B0A-42D1-A28D-8E53BE84C820}" name="TIPO DE COMPROBANTE " dataDxfId="308"/>
    <tableColumn id="7" xr3:uid="{3B481394-F12D-464D-A1B0-98AE83319F04}" name="TIPO DE SERVICIO PRINCIPAL" dataDxfId="307"/>
    <tableColumn id="8" xr3:uid="{AAC4306E-F769-49FE-A89E-71501B5695AD}" name="TIPO DE SERVICIO (COMPLEMENTARIO)" dataDxfId="306"/>
    <tableColumn id="9" xr3:uid="{FEAFF641-455E-4D42-8AD9-6954D18251DC}" name="TELÉFONO" dataDxfId="305"/>
    <tableColumn id="10" xr3:uid="{C8EF3452-3D07-4CFF-9F90-A7D9BB9539A0}" name="CORREO" dataDxfId="304" dataCellStyle="Hipervínculo"/>
    <tableColumn id="11" xr3:uid="{FC2DBC4B-18FC-4091-A47B-2E45AA2A2F33}" name="OBSERVACIONES" dataDxfId="303"/>
  </tableColumns>
  <tableStyleInfo name="TableStyleLight8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8075CCC-2C46-4347-9E88-509D16BD24AE}" name="Tabla33567891011171819" displayName="Tabla33567891011171819" ref="C13:M23" totalsRowShown="0" headerRowDxfId="302" dataDxfId="300" headerRowBorderDxfId="301" tableBorderDxfId="299" totalsRowBorderDxfId="298">
  <tableColumns count="11">
    <tableColumn id="1" xr3:uid="{C0984DB4-1402-4262-AD84-44BB0B100C29}" name="NOMBRE DE LA UNIDAD PRODUCTIVA " dataDxfId="297"/>
    <tableColumn id="2" xr3:uid="{1A10C8EE-6DBD-4A43-BC2D-EB2B9A6C2602}" name="RAZON SOCIAL UNIDAD PRODUCTIVA " dataDxfId="296"/>
    <tableColumn id="3" xr3:uid="{174B9547-267F-482C-A257-11D1AD686F09}" name="TIPO DE CONTRIBUYENTE " dataDxfId="295"/>
    <tableColumn id="4" xr3:uid="{09695A78-705B-4A33-AAA2-B7219DA24C7F}" name="N°RUC" dataDxfId="294"/>
    <tableColumn id="5" xr3:uid="{F1C6455E-712A-4C88-BBBB-04BF22D9C6C6}" name="RUC _x000a_ACTIVO y HABIDO _x000a_(SI / NO)" dataDxfId="293"/>
    <tableColumn id="6" xr3:uid="{A33910B7-2C7A-4D92-AB1B-B51C3D5C9410}" name="TIPO DE COMPROBANTE " dataDxfId="292"/>
    <tableColumn id="7" xr3:uid="{97124997-3F95-40BE-BC6D-3CCD9207BCEA}" name="TIPO DE SERVICIO PRINCIPAL" dataDxfId="291"/>
    <tableColumn id="8" xr3:uid="{7C66BF6A-4F77-45FC-9038-485363D2E595}" name="TIPO DE SERVICIO (COMPLEMENTARIO)" dataDxfId="290"/>
    <tableColumn id="9" xr3:uid="{551553F0-383F-456C-B6E8-FBC465EC43E6}" name="TELÉFONO" dataDxfId="289"/>
    <tableColumn id="10" xr3:uid="{2639FAF4-55FC-4B6A-9A74-C8BF7836927F}" name="CORREO" dataDxfId="288" dataCellStyle="Hipervínculo"/>
    <tableColumn id="11" xr3:uid="{4ED68C94-00DF-491E-B744-88A23CFF62FA}" name="OBSERVACIONES" dataDxfId="287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F55F2C8F-FF65-44FA-BD3A-4AFE262E4BD1}" name="Tabla3356789101117181920212425262931323335363739404243444546474849515253" displayName="Tabla3356789101117181920212425262931323335363739404243444546474849515253" ref="C13:M20" totalsRowShown="0" headerRowDxfId="862" dataDxfId="860" headerRowBorderDxfId="861" tableBorderDxfId="859" totalsRowBorderDxfId="858">
  <tableColumns count="11">
    <tableColumn id="1" xr3:uid="{ABF6CEE8-E88A-46DE-9E93-BC0DE0998F3B}" name="NOMBRE DE LA UNIDAD PRODUCTIVA " dataDxfId="857"/>
    <tableColumn id="2" xr3:uid="{5E594986-9B4D-4813-ACEA-C5270C7A90A2}" name="RAZON SOCIAL UNIDAD PRODUCTIVA " dataDxfId="856"/>
    <tableColumn id="3" xr3:uid="{65E0D104-C638-40EA-847B-34FAFF40FB3E}" name="TIPO DE CONTRIBUYENTE " dataDxfId="855"/>
    <tableColumn id="4" xr3:uid="{58426CD0-886C-40CB-956A-1A804C3A87A6}" name="N°RUC" dataDxfId="854"/>
    <tableColumn id="5" xr3:uid="{3C7C04A4-4350-46FB-B26C-7FD6BB49CDE8}" name="RUC _x000a_ACTIVO y HABIDO _x000a_(SI / NO)" dataDxfId="853"/>
    <tableColumn id="6" xr3:uid="{9F62016A-2083-4D4E-8A66-AD92E8DDB23B}" name="TIPO DE COMPROBANTE " dataDxfId="852"/>
    <tableColumn id="7" xr3:uid="{827E414E-D664-4157-98D0-B4EA98EC4E61}" name="TIPO DE SERVICIO PRINCIPAL" dataDxfId="851"/>
    <tableColumn id="8" xr3:uid="{CC69FCE3-9198-478B-A77C-3EE189550646}" name="TIPO DE SERVICIO (COMPLEMENTARIO)" dataDxfId="850"/>
    <tableColumn id="9" xr3:uid="{8CB3F4BA-4650-41D9-87B6-1A4C3A18A470}" name="TELÉFONO" dataDxfId="849"/>
    <tableColumn id="10" xr3:uid="{0E2B25A8-C26D-46F6-BC43-1D0E059CD41A}" name="CORREO" dataDxfId="848" dataCellStyle="Hipervínculo"/>
    <tableColumn id="11" xr3:uid="{152F0B93-98A2-4847-8575-95945634E708}" name="OBSERVACIONES" dataDxfId="847"/>
  </tableColumns>
  <tableStyleInfo name="TableStyleLight8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87DBA37-436B-484B-B8ED-F704C0F220D4}" name="Tabla335678910111718" displayName="Tabla335678910111718" ref="C13:M14" totalsRowShown="0" headerRowDxfId="286" dataDxfId="284" headerRowBorderDxfId="285" tableBorderDxfId="283" totalsRowBorderDxfId="282">
  <tableColumns count="11">
    <tableColumn id="1" xr3:uid="{E9AEF50B-C821-4D0E-A135-FDCC9129926C}" name="NOMBRE DE LA UNIDAD PRODUCTIVA " dataDxfId="281"/>
    <tableColumn id="2" xr3:uid="{26CC0C87-489E-4C25-B644-E3344D3EDF2F}" name="RAZON SOCIAL UNIDAD PRODUCTIVA " dataDxfId="280"/>
    <tableColumn id="3" xr3:uid="{4E11260C-54AF-4CDC-815F-DBA752FCA20C}" name="TIPO DE CONTRIBUYENTE " dataDxfId="279"/>
    <tableColumn id="4" xr3:uid="{6F6420B2-8DB3-4895-9346-046E2ADD516B}" name="N°RUC" dataDxfId="278"/>
    <tableColumn id="5" xr3:uid="{5183ED94-660F-4A1C-8B4C-409B6B996584}" name="RUC _x000a_ACTIVO y HABIDO _x000a_(SI / NO)" dataDxfId="277"/>
    <tableColumn id="6" xr3:uid="{CBDAD109-BA56-4B1A-B359-A32DAA5B1EEE}" name="TIPO DE COMPROBANTE " dataDxfId="276"/>
    <tableColumn id="7" xr3:uid="{9A50C411-88A1-4CAF-AF5A-E7CBA356CEDC}" name="TIPO DE SERVICIO PRINCIPAL" dataDxfId="275"/>
    <tableColumn id="8" xr3:uid="{6BDE3B80-21A0-483D-8375-0F609F4F11E4}" name="TIPO DE SERVICIO (COMPLEMENTARIO)" dataDxfId="274"/>
    <tableColumn id="9" xr3:uid="{7DEF718D-35D9-440B-9063-4C92E19D1C3D}" name="TELÉFONO" dataDxfId="273"/>
    <tableColumn id="10" xr3:uid="{2D5E4F52-ECE7-48EC-901E-10F8BB87D3AD}" name="CORREO" dataDxfId="272" dataCellStyle="Hipervínculo"/>
    <tableColumn id="11" xr3:uid="{2B3D7271-E44E-484F-A12E-E9A23C09FFF3}" name="OBSERVACIONES" dataDxfId="271"/>
  </tableColumns>
  <tableStyleInfo name="TableStyleLight8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a3356789101117" displayName="Tabla3356789101117" ref="C13:M17" totalsRowShown="0" headerRowDxfId="270" dataDxfId="268" headerRowBorderDxfId="269" tableBorderDxfId="267" totalsRowBorderDxfId="266">
  <tableColumns count="11">
    <tableColumn id="1" xr3:uid="{00000000-0010-0000-0F00-000001000000}" name="NOMBRE DE LA UNIDAD PRODUCTIVA " dataDxfId="265"/>
    <tableColumn id="2" xr3:uid="{00000000-0010-0000-0F00-000002000000}" name="RAZON SOCIAL UNIDAD PRODUCTIVA " dataDxfId="264"/>
    <tableColumn id="3" xr3:uid="{00000000-0010-0000-0F00-000003000000}" name="TIPO DE CONTRIBUYENTE " dataDxfId="263"/>
    <tableColumn id="4" xr3:uid="{00000000-0010-0000-0F00-000004000000}" name="N°RUC" dataDxfId="262"/>
    <tableColumn id="5" xr3:uid="{00000000-0010-0000-0F00-000005000000}" name="RUC _x000a_ACTIVO y HABIDO _x000a_(SI / NO)" dataDxfId="261"/>
    <tableColumn id="6" xr3:uid="{00000000-0010-0000-0F00-000006000000}" name="TIPO DE COMPROBANTE " dataDxfId="260"/>
    <tableColumn id="7" xr3:uid="{00000000-0010-0000-0F00-000007000000}" name="TIPO DE SERVICIO PRINCIPAL" dataDxfId="259"/>
    <tableColumn id="8" xr3:uid="{00000000-0010-0000-0F00-000008000000}" name="TIPO DE SERVICIO (COMPLEMENTARIO)" dataDxfId="258"/>
    <tableColumn id="9" xr3:uid="{00000000-0010-0000-0F00-000009000000}" name="TELÉFONO" dataDxfId="257"/>
    <tableColumn id="10" xr3:uid="{00000000-0010-0000-0F00-00000A000000}" name="CORREO" dataDxfId="256" dataCellStyle="Hipervínculo"/>
    <tableColumn id="11" xr3:uid="{00000000-0010-0000-0F00-00000B000000}" name="OBSERVACIONES" dataDxfId="255"/>
  </tableColumns>
  <tableStyleInfo name="TableStyleLight8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E000000}" name="Tabla3356789101314" displayName="Tabla3356789101314" ref="C13:M21" totalsRowShown="0" headerRowDxfId="254" dataDxfId="252" headerRowBorderDxfId="253" tableBorderDxfId="251" totalsRowBorderDxfId="250">
  <tableColumns count="11">
    <tableColumn id="1" xr3:uid="{00000000-0010-0000-0E00-000001000000}" name="NOMBRE DE LA UNIDAD PRODUCTIVA " dataDxfId="249"/>
    <tableColumn id="2" xr3:uid="{00000000-0010-0000-0E00-000002000000}" name="RAZON SOCIAL UNIDAD PRODUCTIVA " dataDxfId="248"/>
    <tableColumn id="3" xr3:uid="{00000000-0010-0000-0E00-000003000000}" name="TIPO DE CONTRIBUYENTE " dataDxfId="247"/>
    <tableColumn id="4" xr3:uid="{00000000-0010-0000-0E00-000004000000}" name="N°RUC" dataDxfId="246"/>
    <tableColumn id="5" xr3:uid="{00000000-0010-0000-0E00-000005000000}" name="RUC _x000a_ACTIVO y HABIDO _x000a_(SI / NO)" dataDxfId="245"/>
    <tableColumn id="6" xr3:uid="{00000000-0010-0000-0E00-000006000000}" name="TIPO DE COMPROBANTE " dataDxfId="244"/>
    <tableColumn id="7" xr3:uid="{00000000-0010-0000-0E00-000007000000}" name="TIPO DE SERVICIO PRINCIPAL" dataDxfId="243"/>
    <tableColumn id="8" xr3:uid="{00000000-0010-0000-0E00-000008000000}" name="TIPO DE SERVICIO (COMPLEMENTARIO)" dataDxfId="242"/>
    <tableColumn id="9" xr3:uid="{00000000-0010-0000-0E00-000009000000}" name="TELÉFONO" dataDxfId="241"/>
    <tableColumn id="10" xr3:uid="{00000000-0010-0000-0E00-00000A000000}" name="CORREO" dataDxfId="240" dataCellStyle="Hipervínculo"/>
    <tableColumn id="11" xr3:uid="{00000000-0010-0000-0E00-00000B000000}" name="OBSERVACIONES" dataDxfId="239"/>
  </tableColumns>
  <tableStyleInfo name="TableStyleLight8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a335678910131415" displayName="Tabla335678910131415" ref="C13:M17" totalsRowShown="0" headerRowDxfId="238" dataDxfId="236" headerRowBorderDxfId="237" tableBorderDxfId="235" totalsRowBorderDxfId="234">
  <tableColumns count="11">
    <tableColumn id="1" xr3:uid="{00000000-0010-0000-0D00-000001000000}" name="NOMBRE DE LA UNIDAD PRODUCTIVA " dataDxfId="233"/>
    <tableColumn id="2" xr3:uid="{00000000-0010-0000-0D00-000002000000}" name="RAZON SOCIAL UNIDAD PRODUCTIVA " dataDxfId="232"/>
    <tableColumn id="3" xr3:uid="{00000000-0010-0000-0D00-000003000000}" name="TIPO DE CONTRIBUYENTE " dataDxfId="231"/>
    <tableColumn id="4" xr3:uid="{00000000-0010-0000-0D00-000004000000}" name="N°RUC" dataDxfId="230"/>
    <tableColumn id="5" xr3:uid="{00000000-0010-0000-0D00-000005000000}" name="RUC _x000a_ACTIVO y HABIDO _x000a_(SI / NO)" dataDxfId="229"/>
    <tableColumn id="6" xr3:uid="{00000000-0010-0000-0D00-000006000000}" name="TIPO DE COMPROBANTE " dataDxfId="228"/>
    <tableColumn id="7" xr3:uid="{00000000-0010-0000-0D00-000007000000}" name="TIPO DE SERVICIO PRINCIPAL" dataDxfId="227"/>
    <tableColumn id="8" xr3:uid="{00000000-0010-0000-0D00-000008000000}" name="TIPO DE SERVICIO (COMPLEMENTARIO)" dataDxfId="226"/>
    <tableColumn id="9" xr3:uid="{00000000-0010-0000-0D00-000009000000}" name="TELÉFONO" dataDxfId="225"/>
    <tableColumn id="10" xr3:uid="{00000000-0010-0000-0D00-00000A000000}" name="CORREO" dataDxfId="224" dataCellStyle="Hipervínculo"/>
    <tableColumn id="11" xr3:uid="{00000000-0010-0000-0D00-00000B000000}" name="OBSERVACIONES" dataDxfId="223"/>
  </tableColumns>
  <tableStyleInfo name="TableStyleLight8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Tabla33567891013141516" displayName="Tabla33567891013141516" ref="C13:M15" totalsRowShown="0" headerRowDxfId="222" dataDxfId="220" headerRowBorderDxfId="221" tableBorderDxfId="219" totalsRowBorderDxfId="218">
  <tableColumns count="11">
    <tableColumn id="1" xr3:uid="{00000000-0010-0000-0C00-000001000000}" name="NOMBRE DE LA UNIDAD PRODUCTIVA " dataDxfId="217"/>
    <tableColumn id="2" xr3:uid="{00000000-0010-0000-0C00-000002000000}" name="RAZON SOCIAL UNIDAD PRODUCTIVA " dataDxfId="216"/>
    <tableColumn id="3" xr3:uid="{00000000-0010-0000-0C00-000003000000}" name="TIPO DE CONTRIBUYENTE " dataDxfId="215"/>
    <tableColumn id="4" xr3:uid="{00000000-0010-0000-0C00-000004000000}" name="N°RUC" dataDxfId="214"/>
    <tableColumn id="5" xr3:uid="{00000000-0010-0000-0C00-000005000000}" name="RUC _x000a_ACTIVO y HABIDO _x000a_(SI / NO)" dataDxfId="213"/>
    <tableColumn id="6" xr3:uid="{00000000-0010-0000-0C00-000006000000}" name="TIPO DE COMPROBANTE " dataDxfId="212"/>
    <tableColumn id="7" xr3:uid="{00000000-0010-0000-0C00-000007000000}" name="TIPO DE SERVICIO PRINCIPAL" dataDxfId="211"/>
    <tableColumn id="8" xr3:uid="{00000000-0010-0000-0C00-000008000000}" name="TIPO DE SERVICIO (COMPLEMENTARIO)" dataDxfId="210"/>
    <tableColumn id="9" xr3:uid="{00000000-0010-0000-0C00-000009000000}" name="TELÉFONO" dataDxfId="209"/>
    <tableColumn id="10" xr3:uid="{00000000-0010-0000-0C00-00000A000000}" name="CORREO" dataDxfId="208" dataCellStyle="Hipervínculo"/>
    <tableColumn id="11" xr3:uid="{00000000-0010-0000-0C00-00000B000000}" name="OBSERVACIONES" dataDxfId="207"/>
  </tableColumns>
  <tableStyleInfo name="TableStyleLight8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a33567891013" displayName="Tabla33567891013" ref="C13:M14" totalsRowShown="0" headerRowDxfId="206" dataDxfId="204" headerRowBorderDxfId="205" tableBorderDxfId="203" totalsRowBorderDxfId="202">
  <tableColumns count="11">
    <tableColumn id="1" xr3:uid="{00000000-0010-0000-0B00-000001000000}" name="NOMBRE DE LA UNIDAD PRODUCTIVA " dataDxfId="201"/>
    <tableColumn id="2" xr3:uid="{00000000-0010-0000-0B00-000002000000}" name="RAZON SOCIAL UNIDAD PRODUCTIVA " dataDxfId="200"/>
    <tableColumn id="3" xr3:uid="{00000000-0010-0000-0B00-000003000000}" name="TIPO DE CONTRIBUYENTE " dataDxfId="199"/>
    <tableColumn id="4" xr3:uid="{00000000-0010-0000-0B00-000004000000}" name="N°RUC" dataDxfId="198"/>
    <tableColumn id="5" xr3:uid="{00000000-0010-0000-0B00-000005000000}" name="RUC _x000a_ACTIVO y HABIDO _x000a_(SI / NO)" dataDxfId="197"/>
    <tableColumn id="6" xr3:uid="{00000000-0010-0000-0B00-000006000000}" name="TIPO DE COMPROBANTE " dataDxfId="196"/>
    <tableColumn id="7" xr3:uid="{00000000-0010-0000-0B00-000007000000}" name="TIPO DE SERVICIO PRINCIPAL" dataDxfId="195"/>
    <tableColumn id="8" xr3:uid="{00000000-0010-0000-0B00-000008000000}" name="TIPO DE SERVICIO (COMPLEMENTARIO)" dataDxfId="194"/>
    <tableColumn id="9" xr3:uid="{00000000-0010-0000-0B00-000009000000}" name="TELÉFONO" dataDxfId="193"/>
    <tableColumn id="10" xr3:uid="{00000000-0010-0000-0B00-00000A000000}" name="CORREO" dataDxfId="192" dataCellStyle="Hipervínculo"/>
    <tableColumn id="11" xr3:uid="{00000000-0010-0000-0B00-00000B000000}" name="OBSERVACIONES" dataDxfId="191"/>
  </tableColumns>
  <tableStyleInfo name="TableStyleLight8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A000000}" name="Tabla335678910" displayName="Tabla335678910" ref="C13:M23" totalsRowShown="0" headerRowDxfId="190" dataDxfId="188" headerRowBorderDxfId="189" tableBorderDxfId="187" totalsRowBorderDxfId="186">
  <tableColumns count="11">
    <tableColumn id="1" xr3:uid="{00000000-0010-0000-0A00-000001000000}" name="NOMBRE DE LA UNIDAD PRODUCTIVA " dataDxfId="185">
      <calculatedColumnFormula>UPPER(Tabla335678910[[#This Row],[NOMBRE DE LA UNIDAD PRODUCTIVA ]])</calculatedColumnFormula>
    </tableColumn>
    <tableColumn id="2" xr3:uid="{00000000-0010-0000-0A00-000002000000}" name="RAZON SOCIAL UNIDAD PRODUCTIVA " dataDxfId="184"/>
    <tableColumn id="3" xr3:uid="{00000000-0010-0000-0A00-000003000000}" name="TIPO DE CONTRIBUYENTE " dataDxfId="183"/>
    <tableColumn id="4" xr3:uid="{00000000-0010-0000-0A00-000004000000}" name="N°RUC" dataDxfId="182"/>
    <tableColumn id="5" xr3:uid="{00000000-0010-0000-0A00-000005000000}" name="RUC _x000a_ACTIVO y HABIDO _x000a_(SI / NO)" dataDxfId="181"/>
    <tableColumn id="6" xr3:uid="{00000000-0010-0000-0A00-000006000000}" name="TIPO DE COMPROBANTE " dataDxfId="180"/>
    <tableColumn id="7" xr3:uid="{00000000-0010-0000-0A00-000007000000}" name="TIPO DE SERVICIO PRINCIPAL" dataDxfId="179"/>
    <tableColumn id="8" xr3:uid="{00000000-0010-0000-0A00-000008000000}" name="TIPO DE SERVICIO (COMPLEMENTARIO)" dataDxfId="178"/>
    <tableColumn id="9" xr3:uid="{00000000-0010-0000-0A00-000009000000}" name="TELÉFONO" dataDxfId="177"/>
    <tableColumn id="10" xr3:uid="{00000000-0010-0000-0A00-00000A000000}" name="CORREO" dataDxfId="176" dataCellStyle="Hipervínculo"/>
    <tableColumn id="11" xr3:uid="{00000000-0010-0000-0A00-00000B000000}" name="OBSERVACIONES" dataDxfId="175"/>
  </tableColumns>
  <tableStyleInfo name="TableStyleLight8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Tabla3356789101112" displayName="Tabla3356789101112" ref="C13:M16" totalsRowShown="0" headerRowDxfId="174" dataDxfId="172" headerRowBorderDxfId="173" tableBorderDxfId="171" totalsRowBorderDxfId="170">
  <tableColumns count="11">
    <tableColumn id="1" xr3:uid="{00000000-0010-0000-0900-000001000000}" name="NOMBRE DE LA UNIDAD PRODUCTIVA " dataDxfId="169"/>
    <tableColumn id="2" xr3:uid="{00000000-0010-0000-0900-000002000000}" name="RAZON SOCIAL UNIDAD PRODUCTIVA " dataDxfId="168"/>
    <tableColumn id="3" xr3:uid="{00000000-0010-0000-0900-000003000000}" name="TIPO DE CONTRIBUYENTE " dataDxfId="167"/>
    <tableColumn id="4" xr3:uid="{00000000-0010-0000-0900-000004000000}" name="N°RUC" dataDxfId="166"/>
    <tableColumn id="5" xr3:uid="{00000000-0010-0000-0900-000005000000}" name="RUC _x000a_ACTIVO y HABIDO _x000a_(SI / NO)" dataDxfId="165"/>
    <tableColumn id="6" xr3:uid="{00000000-0010-0000-0900-000006000000}" name="TIPO DE COMPROBANTE " dataDxfId="164"/>
    <tableColumn id="7" xr3:uid="{00000000-0010-0000-0900-000007000000}" name="TIPO DE SERVICIO PRINCIPAL" dataDxfId="163"/>
    <tableColumn id="8" xr3:uid="{00000000-0010-0000-0900-000008000000}" name="TIPO DE SERVICIO (COMPLEMENTARIO)" dataDxfId="162"/>
    <tableColumn id="9" xr3:uid="{00000000-0010-0000-0900-000009000000}" name="TELÉFONO" dataDxfId="161"/>
    <tableColumn id="10" xr3:uid="{00000000-0010-0000-0900-00000A000000}" name="CORREO" dataDxfId="160" dataCellStyle="Hipervínculo"/>
    <tableColumn id="11" xr3:uid="{00000000-0010-0000-0900-00000B000000}" name="OBSERVACIONES" dataDxfId="159"/>
  </tableColumns>
  <tableStyleInfo name="TableStyleLight8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la33567891011" displayName="Tabla33567891011" ref="C13:M17" totalsRowShown="0" headerRowDxfId="158" dataDxfId="156" headerRowBorderDxfId="157" tableBorderDxfId="155" totalsRowBorderDxfId="154">
  <tableColumns count="11">
    <tableColumn id="1" xr3:uid="{00000000-0010-0000-0800-000001000000}" name="NOMBRE DE LA UNIDAD PRODUCTIVA " dataDxfId="153"/>
    <tableColumn id="2" xr3:uid="{00000000-0010-0000-0800-000002000000}" name="RAZON SOCIAL UNIDAD PRODUCTIVA " dataDxfId="152"/>
    <tableColumn id="3" xr3:uid="{00000000-0010-0000-0800-000003000000}" name="TIPO DE CONTRIBUYENTE " dataDxfId="151"/>
    <tableColumn id="4" xr3:uid="{00000000-0010-0000-0800-000004000000}" name="N°RUC" dataDxfId="150"/>
    <tableColumn id="5" xr3:uid="{00000000-0010-0000-0800-000005000000}" name="RUC _x000a_ACTIVO y HABIDO _x000a_(SI / NO)" dataDxfId="149"/>
    <tableColumn id="6" xr3:uid="{00000000-0010-0000-0800-000006000000}" name="TIPO DE COMPROBANTE " dataDxfId="148"/>
    <tableColumn id="7" xr3:uid="{00000000-0010-0000-0800-000007000000}" name="TIPO DE SERVICIO PRINCIPAL" dataDxfId="147"/>
    <tableColumn id="8" xr3:uid="{00000000-0010-0000-0800-000008000000}" name="TIPO DE SERVICIO (COMPLEMENTARIO)" dataDxfId="146"/>
    <tableColumn id="9" xr3:uid="{00000000-0010-0000-0800-000009000000}" name="TELÉFONO" dataDxfId="145"/>
    <tableColumn id="10" xr3:uid="{00000000-0010-0000-0800-00000A000000}" name="CORREO" dataDxfId="144" dataCellStyle="Hipervínculo"/>
    <tableColumn id="11" xr3:uid="{00000000-0010-0000-0800-00000B000000}" name="OBSERVACIONES" dataDxfId="143"/>
  </tableColumns>
  <tableStyleInfo name="TableStyleLight8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a3356789" displayName="Tabla3356789" ref="C13:M14" totalsRowShown="0" headerRowDxfId="142" dataDxfId="140" headerRowBorderDxfId="141" tableBorderDxfId="139" totalsRowBorderDxfId="138">
  <tableColumns count="11">
    <tableColumn id="1" xr3:uid="{00000000-0010-0000-0700-000001000000}" name="NOMBRE DE LA UNIDAD PRODUCTIVA " dataDxfId="137"/>
    <tableColumn id="2" xr3:uid="{00000000-0010-0000-0700-000002000000}" name="RAZON SOCIAL UNIDAD PRODUCTIVA " dataDxfId="136"/>
    <tableColumn id="3" xr3:uid="{00000000-0010-0000-0700-000003000000}" name="TIPO DE CONTRIBUYENTE " dataDxfId="135"/>
    <tableColumn id="4" xr3:uid="{00000000-0010-0000-0700-000004000000}" name="N°RUC" dataDxfId="134"/>
    <tableColumn id="5" xr3:uid="{00000000-0010-0000-0700-000005000000}" name="RUC _x000a_ACTIVO y HABIDO _x000a_(SI / NO)" dataDxfId="133"/>
    <tableColumn id="6" xr3:uid="{00000000-0010-0000-0700-000006000000}" name="TIPO DE COMPROBANTE " dataDxfId="132"/>
    <tableColumn id="7" xr3:uid="{00000000-0010-0000-0700-000007000000}" name="TIPO DE SERVICIO PRINCIPAL" dataDxfId="131"/>
    <tableColumn id="8" xr3:uid="{00000000-0010-0000-0700-000008000000}" name="TIPO DE SERVICIO (COMPLEMENTARIO)" dataDxfId="130"/>
    <tableColumn id="9" xr3:uid="{00000000-0010-0000-0700-000009000000}" name="TELÉFONO" dataDxfId="129"/>
    <tableColumn id="10" xr3:uid="{00000000-0010-0000-0700-00000A000000}" name="CORREO" dataDxfId="128" dataCellStyle="Hipervínculo"/>
    <tableColumn id="11" xr3:uid="{00000000-0010-0000-0700-00000B000000}" name="OBSERVACIONES" dataDxfId="127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84EE6AC5-BE34-4D8A-BB0B-A899C457EA55}" name="Tabla33567891011171819202124252629313233353637394042434445464748495152" displayName="Tabla33567891011171819202124252629313233353637394042434445464748495152" ref="C13:M14" totalsRowShown="0" headerRowDxfId="846" dataDxfId="844" headerRowBorderDxfId="845" tableBorderDxfId="843" totalsRowBorderDxfId="842">
  <tableColumns count="11">
    <tableColumn id="1" xr3:uid="{9E7A385E-1058-4CF2-906A-CBF99D98873B}" name="NOMBRE DE LA UNIDAD PRODUCTIVA " dataDxfId="841"/>
    <tableColumn id="2" xr3:uid="{D72F1111-97B5-48B0-961C-298D7E54E46A}" name="RAZON SOCIAL UNIDAD PRODUCTIVA " dataDxfId="840"/>
    <tableColumn id="3" xr3:uid="{B86815B0-CE9A-40C0-8491-19987E3EFF8C}" name="TIPO DE CONTRIBUYENTE " dataDxfId="839"/>
    <tableColumn id="4" xr3:uid="{89E51F4D-8B3B-4629-97DE-032C243F4FF3}" name="N°RUC" dataDxfId="838"/>
    <tableColumn id="5" xr3:uid="{5E5B85CB-6999-4615-88C1-A57CB036E372}" name="RUC _x000a_ACTIVO y HABIDO _x000a_(SI / NO)" dataDxfId="837"/>
    <tableColumn id="6" xr3:uid="{896F47E8-DD54-4710-AB02-AE264AE0082C}" name="TIPO DE COMPROBANTE " dataDxfId="836"/>
    <tableColumn id="7" xr3:uid="{D42D3A29-ADAC-43B8-89F2-75638352DC15}" name="TIPO DE SERVICIO PRINCIPAL" dataDxfId="835"/>
    <tableColumn id="8" xr3:uid="{5C49770D-8288-430F-9E83-CBB001F61F0D}" name="TIPO DE SERVICIO (COMPLEMENTARIO)" dataDxfId="834"/>
    <tableColumn id="9" xr3:uid="{5F56CC04-4EFF-4707-AB58-23B5FAEB3146}" name="TELÉFONO" dataDxfId="833"/>
    <tableColumn id="10" xr3:uid="{48212419-814B-4104-832C-37152D650576}" name="CORREO" dataDxfId="832" dataCellStyle="Hipervínculo"/>
    <tableColumn id="11" xr3:uid="{EADCC6EC-D145-481C-B628-5DD8CB3C2FD0}" name="OBSERVACIONES" dataDxfId="831"/>
  </tableColumns>
  <tableStyleInfo name="TableStyleLight8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a335678" displayName="Tabla335678" ref="C13:M16" totalsRowShown="0" headerRowDxfId="126" dataDxfId="124" headerRowBorderDxfId="125" tableBorderDxfId="123" totalsRowBorderDxfId="122">
  <tableColumns count="11">
    <tableColumn id="1" xr3:uid="{00000000-0010-0000-0600-000001000000}" name="NOMBRE DE LA UNIDAD PRODUCTIVA " dataDxfId="121"/>
    <tableColumn id="2" xr3:uid="{00000000-0010-0000-0600-000002000000}" name="RAZON SOCIAL UNIDAD PRODUCTIVA " dataDxfId="120"/>
    <tableColumn id="3" xr3:uid="{00000000-0010-0000-0600-000003000000}" name="TIPO DE CONTRIBUYENTE " dataDxfId="119"/>
    <tableColumn id="4" xr3:uid="{00000000-0010-0000-0600-000004000000}" name="N°RUC" dataDxfId="118"/>
    <tableColumn id="5" xr3:uid="{00000000-0010-0000-0600-000005000000}" name="RUC _x000a_ACTIVO y HABIDO _x000a_(SI / NO)" dataDxfId="117"/>
    <tableColumn id="6" xr3:uid="{00000000-0010-0000-0600-000006000000}" name="TIPO DE COMPROBANTE " dataDxfId="116"/>
    <tableColumn id="7" xr3:uid="{00000000-0010-0000-0600-000007000000}" name="TIPO DE SERVICIO PRINCIPAL" dataDxfId="115"/>
    <tableColumn id="8" xr3:uid="{00000000-0010-0000-0600-000008000000}" name="TIPO DE SERVICIO (COMPLEMENTARIO)" dataDxfId="114"/>
    <tableColumn id="9" xr3:uid="{00000000-0010-0000-0600-000009000000}" name="TELÉFONO" dataDxfId="113"/>
    <tableColumn id="10" xr3:uid="{00000000-0010-0000-0600-00000A000000}" name="CORREO" dataDxfId="112" dataCellStyle="Hipervínculo"/>
    <tableColumn id="11" xr3:uid="{00000000-0010-0000-0600-00000B000000}" name="OBSERVACIONES" dataDxfId="111"/>
  </tableColumns>
  <tableStyleInfo name="TableStyleLight8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a33567" displayName="Tabla33567" ref="C13:M16" totalsRowShown="0" headerRowDxfId="110" dataDxfId="108" headerRowBorderDxfId="109" tableBorderDxfId="107" totalsRowBorderDxfId="106">
  <tableColumns count="11">
    <tableColumn id="1" xr3:uid="{00000000-0010-0000-0500-000001000000}" name="NOMBRE DE LA UNIDAD PRODUCTIVA " dataDxfId="105"/>
    <tableColumn id="2" xr3:uid="{00000000-0010-0000-0500-000002000000}" name="RAZON SOCIAL UNIDAD PRODUCTIVA " dataDxfId="104"/>
    <tableColumn id="3" xr3:uid="{00000000-0010-0000-0500-000003000000}" name="TIPO DE CONTRIBUYENTE " dataDxfId="103"/>
    <tableColumn id="4" xr3:uid="{00000000-0010-0000-0500-000004000000}" name="N°RUC" dataDxfId="102"/>
    <tableColumn id="5" xr3:uid="{00000000-0010-0000-0500-000005000000}" name="RUC _x000a_ACTIVO y HABIDO _x000a_(SI / NO)" dataDxfId="101"/>
    <tableColumn id="6" xr3:uid="{00000000-0010-0000-0500-000006000000}" name="TIPO DE COMPROBANTE " dataDxfId="100"/>
    <tableColumn id="7" xr3:uid="{00000000-0010-0000-0500-000007000000}" name="TIPO DE SERVICIO PRINCIPAL" dataDxfId="99"/>
    <tableColumn id="8" xr3:uid="{00000000-0010-0000-0500-000008000000}" name="TIPO DE SERVICIO (COMPLEMENTARIO)" dataDxfId="98"/>
    <tableColumn id="9" xr3:uid="{00000000-0010-0000-0500-000009000000}" name="TELÉFONO" dataDxfId="97"/>
    <tableColumn id="10" xr3:uid="{00000000-0010-0000-0500-00000A000000}" name="CORREO" dataDxfId="96" dataCellStyle="Hipervínculo"/>
    <tableColumn id="11" xr3:uid="{00000000-0010-0000-0500-00000B000000}" name="OBSERVACIONES" dataDxfId="95"/>
  </tableColumns>
  <tableStyleInfo name="TableStyleLight8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3356" displayName="Tabla3356" ref="C13:M14" totalsRowShown="0" headerRowDxfId="94" dataDxfId="92" headerRowBorderDxfId="93" tableBorderDxfId="91" totalsRowBorderDxfId="90">
  <tableColumns count="11">
    <tableColumn id="1" xr3:uid="{00000000-0010-0000-0400-000001000000}" name="NOMBRE DE LA UNIDAD PRODUCTIVA " dataDxfId="89"/>
    <tableColumn id="2" xr3:uid="{00000000-0010-0000-0400-000002000000}" name="RAZON SOCIAL UNIDAD PRODUCTIVA " dataDxfId="88"/>
    <tableColumn id="3" xr3:uid="{00000000-0010-0000-0400-000003000000}" name="TIPO DE CONTRIBUYENTE " dataDxfId="87"/>
    <tableColumn id="4" xr3:uid="{00000000-0010-0000-0400-000004000000}" name="N°RUC" dataDxfId="86"/>
    <tableColumn id="5" xr3:uid="{00000000-0010-0000-0400-000005000000}" name="RUC _x000a_ACTIVO y HABIDO _x000a_(SI / NO)" dataDxfId="85"/>
    <tableColumn id="6" xr3:uid="{00000000-0010-0000-0400-000006000000}" name="TIPO DE COMPROBANTE " dataDxfId="84"/>
    <tableColumn id="7" xr3:uid="{00000000-0010-0000-0400-000007000000}" name="TIPO DE SERVICIO PRINCIPAL" dataDxfId="83"/>
    <tableColumn id="8" xr3:uid="{00000000-0010-0000-0400-000008000000}" name="TIPO DE SERVICIO (COMPLEMENTARIO)" dataDxfId="82"/>
    <tableColumn id="9" xr3:uid="{00000000-0010-0000-0400-000009000000}" name="TELÉFONO" dataDxfId="81"/>
    <tableColumn id="10" xr3:uid="{00000000-0010-0000-0400-00000A000000}" name="CORREO" dataDxfId="80" dataCellStyle="Hipervínculo"/>
    <tableColumn id="11" xr3:uid="{00000000-0010-0000-0400-00000B000000}" name="OBSERVACIONES" dataDxfId="79"/>
  </tableColumns>
  <tableStyleInfo name="TableStyleLight8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335" displayName="Tabla335" ref="C13:M15" totalsRowShown="0" headerRowDxfId="78" dataDxfId="76" headerRowBorderDxfId="77" tableBorderDxfId="75" totalsRowBorderDxfId="74">
  <tableColumns count="11">
    <tableColumn id="1" xr3:uid="{00000000-0010-0000-0300-000001000000}" name="NOMBRE DE LA UNIDAD PRODUCTIVA " dataDxfId="73"/>
    <tableColumn id="2" xr3:uid="{00000000-0010-0000-0300-000002000000}" name="RAZON SOCIAL UNIDAD PRODUCTIVA " dataDxfId="72"/>
    <tableColumn id="3" xr3:uid="{00000000-0010-0000-0300-000003000000}" name="TIPO DE CONTRIBUYENTE " dataDxfId="71"/>
    <tableColumn id="4" xr3:uid="{00000000-0010-0000-0300-000004000000}" name="N°RUC" dataDxfId="70"/>
    <tableColumn id="5" xr3:uid="{00000000-0010-0000-0300-000005000000}" name="RUC _x000a_ACTIVO y HABIDO _x000a_(SI / NO)" dataDxfId="69"/>
    <tableColumn id="6" xr3:uid="{00000000-0010-0000-0300-000006000000}" name="TIPO DE COMPROBANTE " dataDxfId="68"/>
    <tableColumn id="7" xr3:uid="{00000000-0010-0000-0300-000007000000}" name="TIPO DE SERVICIO PRINCIPAL" dataDxfId="67"/>
    <tableColumn id="8" xr3:uid="{00000000-0010-0000-0300-000008000000}" name="TIPO DE SERVICIO (COMPLEMENTARIO)" dataDxfId="66"/>
    <tableColumn id="9" xr3:uid="{00000000-0010-0000-0300-000009000000}" name="TELÉFONO" dataDxfId="65"/>
    <tableColumn id="10" xr3:uid="{00000000-0010-0000-0300-00000A000000}" name="CORREO" dataDxfId="64" dataCellStyle="Hipervínculo"/>
    <tableColumn id="11" xr3:uid="{00000000-0010-0000-0300-00000B000000}" name="OBSERVACIONES" dataDxfId="63"/>
  </tableColumns>
  <tableStyleInfo name="TableStyleLight8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a33" displayName="Tabla33" ref="C13:M15" totalsRowShown="0" headerRowDxfId="62" dataDxfId="60" headerRowBorderDxfId="61" tableBorderDxfId="59" totalsRowBorderDxfId="58">
  <tableColumns count="11">
    <tableColumn id="1" xr3:uid="{00000000-0010-0000-0200-000001000000}" name="NOMBRE DE LA UNIDAD PRODUCTIVA " dataDxfId="57"/>
    <tableColumn id="2" xr3:uid="{00000000-0010-0000-0200-000002000000}" name="RAZON SOCIAL UNIDAD PRODUCTIVA " dataDxfId="56"/>
    <tableColumn id="3" xr3:uid="{00000000-0010-0000-0200-000003000000}" name="TIPO DE CONTRIBUYENTE " dataDxfId="55"/>
    <tableColumn id="4" xr3:uid="{00000000-0010-0000-0200-000004000000}" name="N°RUC" dataDxfId="54"/>
    <tableColumn id="5" xr3:uid="{00000000-0010-0000-0200-000005000000}" name="RUC _x000a_ACTIVO y HABIDO _x000a_(SI / NO)" dataDxfId="53"/>
    <tableColumn id="6" xr3:uid="{00000000-0010-0000-0200-000006000000}" name="TIPO DE COMPROBANTE " dataDxfId="52"/>
    <tableColumn id="7" xr3:uid="{00000000-0010-0000-0200-000007000000}" name="TIPO DE SERVICIO PRINCIPAL" dataDxfId="51"/>
    <tableColumn id="8" xr3:uid="{00000000-0010-0000-0200-000008000000}" name="TIPO DE SERVICIO (COMPLEMENTARIO)" dataDxfId="50"/>
    <tableColumn id="9" xr3:uid="{00000000-0010-0000-0200-000009000000}" name="TELÉFONO" dataDxfId="49"/>
    <tableColumn id="10" xr3:uid="{00000000-0010-0000-0200-00000A000000}" name="CORREO" dataDxfId="48" dataCellStyle="Hipervínculo"/>
    <tableColumn id="11" xr3:uid="{00000000-0010-0000-0200-00000B000000}" name="OBSERVACIONES" dataDxfId="47"/>
  </tableColumns>
  <tableStyleInfo name="TableStyleLight8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C13:M20" totalsRowShown="0" headerRowDxfId="46" dataDxfId="45" tableBorderDxfId="44" totalsRowBorderDxfId="43">
  <tableColumns count="11">
    <tableColumn id="1" xr3:uid="{00000000-0010-0000-0100-000001000000}" name="NOMBRE DE LA UNIDAD PRODUCTIVA " dataDxfId="42"/>
    <tableColumn id="2" xr3:uid="{00000000-0010-0000-0100-000002000000}" name="RAZON SOCIAL UNIDAD PRODUCTIVA " dataDxfId="41"/>
    <tableColumn id="3" xr3:uid="{00000000-0010-0000-0100-000003000000}" name="TIPO DE CONTRIBUYENTE " dataDxfId="40"/>
    <tableColumn id="4" xr3:uid="{00000000-0010-0000-0100-000004000000}" name="N°RUC" dataDxfId="39"/>
    <tableColumn id="5" xr3:uid="{00000000-0010-0000-0100-000005000000}" name="RUC _x000a_ACTIVO y HABIDO _x000a_(SI / NO)" dataDxfId="38"/>
    <tableColumn id="6" xr3:uid="{00000000-0010-0000-0100-000006000000}" name="TIPO DE COMPROBANTE " dataDxfId="37"/>
    <tableColumn id="7" xr3:uid="{00000000-0010-0000-0100-000007000000}" name="TIPO DE SERVICIO PRINCIPAL" dataDxfId="36"/>
    <tableColumn id="8" xr3:uid="{00000000-0010-0000-0100-000008000000}" name="TIPO DE SERVICIO (COMPLEMENTARIO)" dataDxfId="35"/>
    <tableColumn id="9" xr3:uid="{00000000-0010-0000-0100-000009000000}" name="TELÉFONO" dataDxfId="34"/>
    <tableColumn id="10" xr3:uid="{00000000-0010-0000-0100-00000A000000}" name="CORREO" dataDxfId="33" dataCellStyle="Hipervínculo"/>
    <tableColumn id="11" xr3:uid="{00000000-0010-0000-0100-00000B000000}" name="OBSERVACIONES" dataDxfId="32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D107EE83-6855-4BA3-BBC8-F5A68FC0508E}" name="Tabla335678910111718192021242526293132333536373940424344454647484951" displayName="Tabla335678910111718192021242526293132333536373940424344454647484951" ref="C13:M15" totalsRowShown="0" headerRowDxfId="830" dataDxfId="828" headerRowBorderDxfId="829" tableBorderDxfId="827" totalsRowBorderDxfId="826">
  <tableColumns count="11">
    <tableColumn id="1" xr3:uid="{8D854E6A-1633-4D1F-8992-8B04068AD5A3}" name="NOMBRE DE LA UNIDAD PRODUCTIVA " dataDxfId="825"/>
    <tableColumn id="2" xr3:uid="{A4342DCA-3F93-477C-AD67-5671B8CBADC0}" name="RAZON SOCIAL UNIDAD PRODUCTIVA " dataDxfId="824"/>
    <tableColumn id="3" xr3:uid="{DF64C14A-21C0-483D-A7EA-AD88871AEBD5}" name="TIPO DE CONTRIBUYENTE " dataDxfId="823"/>
    <tableColumn id="4" xr3:uid="{1A8A9506-2673-4870-B2B9-82EB5D6B3C76}" name="N°RUC" dataDxfId="822"/>
    <tableColumn id="5" xr3:uid="{6ACE6CAE-F7B7-4F91-9C66-06BDDDCE9712}" name="RUC _x000a_ACTIVO y HABIDO _x000a_(SI / NO)" dataDxfId="821"/>
    <tableColumn id="6" xr3:uid="{5B2FAB31-F9E6-4322-A36A-A806C5E51751}" name="TIPO DE COMPROBANTE " dataDxfId="820"/>
    <tableColumn id="7" xr3:uid="{428BD54B-05B8-4C0E-A1FC-5CD8FF5FD71A}" name="TIPO DE SERVICIO PRINCIPAL" dataDxfId="819"/>
    <tableColumn id="8" xr3:uid="{0818D96C-AFB0-49A4-8C47-88F2912A01F4}" name="TIPO DE SERVICIO (COMPLEMENTARIO)" dataDxfId="818"/>
    <tableColumn id="9" xr3:uid="{D76E92A7-2ACF-425F-9A11-02240FD418EF}" name="TELÉFONO" dataDxfId="817"/>
    <tableColumn id="10" xr3:uid="{6E2F2B45-1352-4963-B122-56619176D0BC}" name="CORREO" dataDxfId="816" dataCellStyle="Hipervínculo"/>
    <tableColumn id="11" xr3:uid="{B00361FF-391E-49AA-8746-16267F77ED37}" name="OBSERVACIONES" dataDxfId="815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A5D580C3-3BAA-4853-AAC2-3044187F8A5C}" name="Tabla335678910111718192021242526293132333536373940424344454650" displayName="Tabla335678910111718192021242526293132333536373940424344454650" ref="C13:M14" totalsRowShown="0" headerRowDxfId="814" dataDxfId="812" headerRowBorderDxfId="813" tableBorderDxfId="811" totalsRowBorderDxfId="810">
  <tableColumns count="11">
    <tableColumn id="1" xr3:uid="{CC168FC3-8881-449E-AEE0-4E892C36C341}" name="NOMBRE DE LA UNIDAD PRODUCTIVA " dataDxfId="809"/>
    <tableColumn id="2" xr3:uid="{B1799157-8DA3-4AE0-8E3C-65F52D9B328D}" name="RAZON SOCIAL UNIDAD PRODUCTIVA " dataDxfId="808"/>
    <tableColumn id="3" xr3:uid="{DBA2F7D3-B1AB-450D-B369-4066E7218388}" name="TIPO DE CONTRIBUYENTE " dataDxfId="807"/>
    <tableColumn id="4" xr3:uid="{DA494229-C90C-49C0-B58D-1CDCAD2A0EA4}" name="N°RUC" dataDxfId="806"/>
    <tableColumn id="5" xr3:uid="{A72017FA-92D4-41A9-8AD5-22F18EB7CC31}" name="RUC _x000a_ACTIVO y HABIDO _x000a_(SI / NO)" dataDxfId="805"/>
    <tableColumn id="6" xr3:uid="{99E5F8D6-A38F-4ACA-A370-A968C7F2CBF3}" name="TIPO DE COMPROBANTE " dataDxfId="804"/>
    <tableColumn id="7" xr3:uid="{DB9AD8CF-25D2-4D3B-8CAD-D5F624F0EFE9}" name="TIPO DE SERVICIO PRINCIPAL" dataDxfId="803"/>
    <tableColumn id="8" xr3:uid="{68B82FD5-2010-4265-B4CB-ECDF65A2CA5B}" name="TIPO DE SERVICIO (COMPLEMENTARIO)" dataDxfId="802"/>
    <tableColumn id="9" xr3:uid="{A9798CFF-83BF-4602-931F-42603B60D73C}" name="TELÉFONO" dataDxfId="801"/>
    <tableColumn id="10" xr3:uid="{89EB6E33-59F4-4772-8E85-A8CAB4986161}" name="CORREO" dataDxfId="800" dataCellStyle="Hipervínculo"/>
    <tableColumn id="11" xr3:uid="{57FEA9A1-F326-4F36-B97F-2EC3E82081D3}" name="OBSERVACIONES" dataDxfId="799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AB66527F-4E5C-4CAA-B6B6-9C55ACE7811A}" name="Tabla3356789101117181920212425262931323335363739404243444546474849" displayName="Tabla3356789101117181920212425262931323335363739404243444546474849" ref="C13:M14" totalsRowShown="0" headerRowDxfId="798" dataDxfId="796" headerRowBorderDxfId="797" tableBorderDxfId="795" totalsRowBorderDxfId="794">
  <tableColumns count="11">
    <tableColumn id="1" xr3:uid="{906C9E1F-092E-4AFF-BD0C-066B9C424727}" name="NOMBRE DE LA UNIDAD PRODUCTIVA " dataDxfId="793"/>
    <tableColumn id="2" xr3:uid="{1547BB51-73E3-478C-9CB2-44C25A86E0D7}" name="RAZON SOCIAL UNIDAD PRODUCTIVA " dataDxfId="792"/>
    <tableColumn id="3" xr3:uid="{31979F10-711D-49A4-9F0B-B5EACBA65097}" name="TIPO DE CONTRIBUYENTE " dataDxfId="791"/>
    <tableColumn id="4" xr3:uid="{2C48A4DF-A247-4F24-B6AF-91FB45DA7D72}" name="N°RUC" dataDxfId="790"/>
    <tableColumn id="5" xr3:uid="{F7D0E1E4-FA02-4A47-98E9-8E2CFD58F3E7}" name="RUC _x000a_ACTIVO y HABIDO _x000a_(SI / NO)" dataDxfId="789"/>
    <tableColumn id="6" xr3:uid="{2EDDAB24-2712-47B4-8F1C-C9B8A164FF31}" name="TIPO DE COMPROBANTE " dataDxfId="788"/>
    <tableColumn id="7" xr3:uid="{D61F31DA-2C9E-418B-A250-B98AA2CAE8C9}" name="TIPO DE SERVICIO PRINCIPAL" dataDxfId="787"/>
    <tableColumn id="8" xr3:uid="{B7DB47D3-6023-48CC-81F0-B0B848B99EED}" name="TIPO DE SERVICIO (COMPLEMENTARIO)" dataDxfId="786"/>
    <tableColumn id="9" xr3:uid="{F1409938-A97A-4E9D-BA79-4909F276DAB5}" name="TELÉFONO" dataDxfId="785"/>
    <tableColumn id="10" xr3:uid="{129A9085-683D-4540-A089-B43A0FEBF822}" name="CORREO" dataDxfId="784" dataCellStyle="Hipervínculo"/>
    <tableColumn id="11" xr3:uid="{72910310-797F-4264-A808-E18591792129}" name="OBSERVACIONES" dataDxfId="783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86D0EB9E-EF13-48B4-B50C-7F3F91C9532C}" name="Tabla33567891011171819202124252629313233353637394042434445464748" displayName="Tabla33567891011171819202124252629313233353637394042434445464748" ref="C13:M14" totalsRowShown="0" headerRowDxfId="782" dataDxfId="780" headerRowBorderDxfId="781" tableBorderDxfId="779" totalsRowBorderDxfId="778">
  <tableColumns count="11">
    <tableColumn id="1" xr3:uid="{2B235DAD-EEBD-498D-8E9F-B3EED7AAF1E2}" name="NOMBRE DE LA UNIDAD PRODUCTIVA " dataDxfId="777"/>
    <tableColumn id="2" xr3:uid="{9D161868-2581-4BF3-9D40-5C7827DE5034}" name="RAZON SOCIAL UNIDAD PRODUCTIVA " dataDxfId="776"/>
    <tableColumn id="3" xr3:uid="{D3ED06E9-AF9B-4C62-9BCA-46A568E4A4A9}" name="TIPO DE CONTRIBUYENTE " dataDxfId="775"/>
    <tableColumn id="4" xr3:uid="{4168DA18-327B-49E4-B852-62646F5EEB81}" name="N°RUC" dataDxfId="774"/>
    <tableColumn id="5" xr3:uid="{5F574D6F-0A2B-45A5-AC75-2AFADC59EBB9}" name="RUC _x000a_ACTIVO y HABIDO _x000a_(SI / NO)" dataDxfId="773"/>
    <tableColumn id="6" xr3:uid="{CAF18E8D-FFA7-46E9-A1A8-42EEA928DDD1}" name="TIPO DE COMPROBANTE " dataDxfId="772"/>
    <tableColumn id="7" xr3:uid="{6DF227E6-DDDD-43D5-892A-834101F6217D}" name="TIPO DE SERVICIO PRINCIPAL" dataDxfId="771"/>
    <tableColumn id="8" xr3:uid="{6DB7DEE7-B982-4CB6-804C-2596F703A7C5}" name="TIPO DE SERVICIO (COMPLEMENTARIO)" dataDxfId="770"/>
    <tableColumn id="9" xr3:uid="{8AD8409C-C402-4B1F-81C7-0142D00590EE}" name="TELÉFONO" dataDxfId="769"/>
    <tableColumn id="10" xr3:uid="{9325FFA7-AA5E-4AC7-9F50-BD69CDBD6CF6}" name="CORREO" dataDxfId="768" dataCellStyle="Hipervínculo"/>
    <tableColumn id="11" xr3:uid="{025E00DC-A3EC-4738-BBE8-1C6177090AA8}" name="OBSERVACIONES" dataDxfId="767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dn.www.gob.pe/uploads/document/file/4214887/RVM_04-2023-VMT-TINGANA.pdf?v=1677876028" TargetMode="External"/><Relationship Id="rId18" Type="http://schemas.openxmlformats.org/officeDocument/2006/relationships/hyperlink" Target="https://cdn.www.gob.pe/uploads/document/file/4486641/RVM_13-2023-MINCETUR-VMT-AOATAM-MDD.pdf?v=1684162675" TargetMode="External"/><Relationship Id="rId26" Type="http://schemas.openxmlformats.org/officeDocument/2006/relationships/hyperlink" Target="https://cdn.www.gob.pe/uploads/document/file/4967247/RVM_027-2023-MINCETUR-VMT-IncaSamana-ATRIS-CcotosPuno.pdf?v=1691769406" TargetMode="External"/><Relationship Id="rId39" Type="http://schemas.openxmlformats.org/officeDocument/2006/relationships/hyperlink" Target="https://cdn.www.gob.pe/uploads/document/file/5490908/3744894-rvm-59-2023-mincetur-vmt-islas-chimu-puno.pdf?v=1701183675" TargetMode="External"/><Relationship Id="rId21" Type="http://schemas.openxmlformats.org/officeDocument/2006/relationships/hyperlink" Target="https://cdn.www.gob.pe/uploads/document/file/4570131/22_RVM_18-2023-MINCETUR-VMT-CUYUNI-Cusco.pdf?v=1684338299" TargetMode="External"/><Relationship Id="rId34" Type="http://schemas.openxmlformats.org/officeDocument/2006/relationships/hyperlink" Target="https://cdn.www.gob.pe/uploads/document/file/5250231/34_RVM_47_2023_MINCETUR-VMT_SANTAFE_Cajamarca.pdf?v=1696947956" TargetMode="External"/><Relationship Id="rId42" Type="http://schemas.openxmlformats.org/officeDocument/2006/relationships/hyperlink" Target="chrome-extension://efaidnbmnnnibpcajpcglclefindmkaj/https:/cdn.www.gob.pe/uploads/document/file/6512867/3744894-rvm_26-2024-mincetur-vmt_pongobamba-chinchero-cusco.pdf?v=1718997466" TargetMode="External"/><Relationship Id="rId47" Type="http://schemas.openxmlformats.org/officeDocument/2006/relationships/hyperlink" Target="https://cdn.www.gob.pe/uploads/document/file/6848476/3744894-rvm_39-2024_mincetur-vmt_callalli-arequipa.pdf?v=1724775710" TargetMode="External"/><Relationship Id="rId50" Type="http://schemas.openxmlformats.org/officeDocument/2006/relationships/hyperlink" Target="https://cdn.www.gob.pe/uploads/document/file/6969512/3744894-rvm_44-2024-mincetur-vmt_chifron_puno.pdf?v=1726782603" TargetMode="External"/><Relationship Id="rId7" Type="http://schemas.openxmlformats.org/officeDocument/2006/relationships/hyperlink" Target="https://cdn.www.gob.pe/uploads/document/file/4006823/RVM%2039-2022%20-%20GRANJA%20PORCON.pdf?v=1677876028" TargetMode="External"/><Relationship Id="rId2" Type="http://schemas.openxmlformats.org/officeDocument/2006/relationships/hyperlink" Target="https://cdn.www.gob.pe/uploads/document/file/3950672/RVM%2034-2022-VMT%20-%20TIERRA%20DE%20LOS%20YACHAQS.pdf?v=1677876028" TargetMode="External"/><Relationship Id="rId16" Type="http://schemas.openxmlformats.org/officeDocument/2006/relationships/hyperlink" Target="https://cdn.www.gob.pe/uploads/document/file/4460389/RVM_09-2023-MINCETUR-VMT_ISLATICONATA.pdf?v=1684162675" TargetMode="External"/><Relationship Id="rId29" Type="http://schemas.openxmlformats.org/officeDocument/2006/relationships/hyperlink" Target="https://cdn.www.gob.pe/uploads/document/file/5138305/RVM_40-2023-MINCETUR-VMT-TRC-Cactus-Escallani.pdf?v=1694797366" TargetMode="External"/><Relationship Id="rId11" Type="http://schemas.openxmlformats.org/officeDocument/2006/relationships/hyperlink" Target="https://cdn.www.gob.pe/uploads/document/file/4214883/RVM_02-2023-VMT-ECOTUR_YARINA&#8211;YVY_MARA-EY.pdf?v=1677876028" TargetMode="External"/><Relationship Id="rId24" Type="http://schemas.openxmlformats.org/officeDocument/2006/relationships/hyperlink" Target="https://cdn.www.gob.pe/uploads/document/file/5066963/27_RVM_34-2023-MINCETUR-VMT_ISLA-TAQUILE-Puno.pdf?v=1693503943" TargetMode="External"/><Relationship Id="rId32" Type="http://schemas.openxmlformats.org/officeDocument/2006/relationships/hyperlink" Target="https://cdn.www.gob.pe/uploads/document/file/5250109/32_RVM_45_2023_MINCETUR-VMT_CABALGATA_KUeLAP_Amazonas.pdf?v=1696947205" TargetMode="External"/><Relationship Id="rId37" Type="http://schemas.openxmlformats.org/officeDocument/2006/relationships/hyperlink" Target="https://cdn.www.gob.pe/uploads/document/file/5490906/3744894-rvm-n-57-2023-mincetur-vmt-ccaccaccollo.pdf?v=1701183675" TargetMode="External"/><Relationship Id="rId40" Type="http://schemas.openxmlformats.org/officeDocument/2006/relationships/hyperlink" Target="https://cdn.www.gob.pe/uploads/document/file/5490909/3744894-rvm-60-2023-mincetur-vmt-el-nuro-piura.pdf?v=1701183675" TargetMode="External"/><Relationship Id="rId45" Type="http://schemas.openxmlformats.org/officeDocument/2006/relationships/hyperlink" Target="https://cdn.www.gob.pe/uploads/document/file/6696768/3744894-45-rvm-30-2024-mincetur-vmt-huchuy-qosqo-parwa-cusco.pdf?v=1721945904" TargetMode="External"/><Relationship Id="rId53" Type="http://schemas.openxmlformats.org/officeDocument/2006/relationships/drawing" Target="../drawings/drawing1.xml"/><Relationship Id="rId5" Type="http://schemas.openxmlformats.org/officeDocument/2006/relationships/hyperlink" Target="https://cdn.www.gob.pe/uploads/document/file/3950675/RVM%2037-2022-VMT%20-%20WILLUQ%20AYLLY%20INCA%20%28HUILLOC%29%20-%20CUSCO.pdf?v=1677876028" TargetMode="External"/><Relationship Id="rId10" Type="http://schemas.openxmlformats.org/officeDocument/2006/relationships/hyperlink" Target="https://cdn.www.gob.pe/uploads/document/file/4006826/RVM%2042-2022-VMT%20-%20COCACHIMBA.pdf?v=1677876028" TargetMode="External"/><Relationship Id="rId19" Type="http://schemas.openxmlformats.org/officeDocument/2006/relationships/hyperlink" Target="https://cdn.www.gob.pe/uploads/document/file/4556058/RVM_15-2023-MINCETUR-VMT_RAQCHI-CUSCO.pdf?v=1684162435" TargetMode="External"/><Relationship Id="rId31" Type="http://schemas.openxmlformats.org/officeDocument/2006/relationships/hyperlink" Target="https://cdn.www.gob.pe/uploads/document/file/5250040/31_RVM_43_2023_MINCETUR-VMT_AJETTCAS-Atuncolla-Puno.pdf?v=1696946876" TargetMode="External"/><Relationship Id="rId44" Type="http://schemas.openxmlformats.org/officeDocument/2006/relationships/hyperlink" Target="https://cdn.www.gob.pe/uploads/document/file/6606015/3744894-rvm_29-2024-mincetur-vmt-asprotur-paramis.pdf?v=1720623969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cdn.www.gob.pe/uploads/document/file/3950674/RVM%2036-2022-VMT%20-%20CCNN%20YAMINO%20-%20UCAYALI.pdf?v=1677876028" TargetMode="External"/><Relationship Id="rId9" Type="http://schemas.openxmlformats.org/officeDocument/2006/relationships/hyperlink" Target="https://cdn.www.gob.pe/uploads/document/file/4006825/RVM%2041-2022-VMT%20-%20SAN%20PABLO.pdf?v=1677876028" TargetMode="External"/><Relationship Id="rId14" Type="http://schemas.openxmlformats.org/officeDocument/2006/relationships/hyperlink" Target="https://cdn.www.gob.pe/uploads/document/file/4262626/RVM_06-2023-MINCETUR_VMT-Yuyay-Llacta-Lamas.pdf?v=1684162675" TargetMode="External"/><Relationship Id="rId22" Type="http://schemas.openxmlformats.org/officeDocument/2006/relationships/hyperlink" Target="https://cdn.www.gob.pe/uploads/document/file/4789523/RVM_024-2023-MINCETUR_VMT-LuquinaChico-Puno.pdf?v=1688402865" TargetMode="External"/><Relationship Id="rId27" Type="http://schemas.openxmlformats.org/officeDocument/2006/relationships/hyperlink" Target="https://cdn.www.gob.pe/uploads/document/file/5066962/26_RVM_33-2023-MINCETUR-VMT-REVASH-Amazonas.pdf?v=1693503943" TargetMode="External"/><Relationship Id="rId30" Type="http://schemas.openxmlformats.org/officeDocument/2006/relationships/hyperlink" Target="https://cdn.www.gob.pe/uploads/document/file/5138306/RVM_41-2023-MINCETUR-VMT-Luquina-Turismo-Vivencial.pdf?v=1694797366" TargetMode="External"/><Relationship Id="rId35" Type="http://schemas.openxmlformats.org/officeDocument/2006/relationships/hyperlink" Target="https://cdn.www.gob.pe/uploads/document/file/5250232/35_RVM_48_2023_MINCETUR-VMT_ACOTALMA_Cajamarca.pdf?v=1696947956" TargetMode="External"/><Relationship Id="rId43" Type="http://schemas.openxmlformats.org/officeDocument/2006/relationships/hyperlink" Target="chrome-extension://efaidnbmnnnibpcajpcglclefindmkaj/https:/cdn.www.gob.pe/uploads/document/file/5602998/3744894-rvm-n-62-2023-mincetur-vmt-obc-fedetur-llachon.pdf?v=1703699998" TargetMode="External"/><Relationship Id="rId48" Type="http://schemas.openxmlformats.org/officeDocument/2006/relationships/hyperlink" Target="https://cdn.www.gob.pe/uploads/document/file/6927742/3744894-48_rvm_42-2024-mincetur_vmt_inkatiana_puno.pdf?v=1726089905" TargetMode="External"/><Relationship Id="rId8" Type="http://schemas.openxmlformats.org/officeDocument/2006/relationships/hyperlink" Target="https://cdn.www.gob.pe/uploads/document/file/4006824/RVM%2040-2022%20-%20FORTALEZA%20-%20COPORAQUE.pdf?v=1677876028" TargetMode="External"/><Relationship Id="rId51" Type="http://schemas.openxmlformats.org/officeDocument/2006/relationships/hyperlink" Target="https://cdn.www.gob.pe/uploads/document/file/7635997/3744894-rvm-n-005-2025-mincetur_vmt-acogrosa-piscina-de-los-reyes.pdf?v=1739570572" TargetMode="External"/><Relationship Id="rId3" Type="http://schemas.openxmlformats.org/officeDocument/2006/relationships/hyperlink" Target="https://cdn.www.gob.pe/uploads/document/file/3950673/RVM%2035-2022-VMT%20%28CC.NN.%20INFIERNO%29.pdf?v=1677876028" TargetMode="External"/><Relationship Id="rId12" Type="http://schemas.openxmlformats.org/officeDocument/2006/relationships/hyperlink" Target="https://cdn.www.gob.pe/uploads/document/file/4214886/RVM_03-2023-VMT-RiO-ROMERO-SANTAELENA.pdf?v=1677876028" TargetMode="External"/><Relationship Id="rId17" Type="http://schemas.openxmlformats.org/officeDocument/2006/relationships/hyperlink" Target="https://cdn.www.gob.pe/uploads/document/file/4460390/RVM_10-2023-MINCETUR-VMT_LEYMEBAMBA.pdf?v=1684162675" TargetMode="External"/><Relationship Id="rId25" Type="http://schemas.openxmlformats.org/officeDocument/2006/relationships/hyperlink" Target="https://cdn.www.gob.pe/uploads/document/file/4570129/20_RVM_16-2023-MINCETUR-VMT-KARAJIA_Amazonas.pdf?v=1684338299" TargetMode="External"/><Relationship Id="rId33" Type="http://schemas.openxmlformats.org/officeDocument/2006/relationships/hyperlink" Target="https://cdn.www.gob.pe/uploads/document/file/5250230/33_RVM_46_2023_MINCETUR-VMT_APROCTUR_Cajamarca.pdf?v=1696947956" TargetMode="External"/><Relationship Id="rId38" Type="http://schemas.openxmlformats.org/officeDocument/2006/relationships/hyperlink" Target="https://cdn.www.gob.pe/uploads/document/file/5490907/3744894-rvm-n-58-2023-mincetur-vmt-ats-laraos.pdf?v=1701183675" TargetMode="External"/><Relationship Id="rId46" Type="http://schemas.openxmlformats.org/officeDocument/2006/relationships/hyperlink" Target="https://cdn.www.gob.pe/uploads/document/file/6696769/3744894-46-rvm-31-2024-mincetur-vmt-ccapi-uros-titino-puno.pdf?v=1721945904" TargetMode="External"/><Relationship Id="rId20" Type="http://schemas.openxmlformats.org/officeDocument/2006/relationships/hyperlink" Target="https://cdn.www.gob.pe/uploads/document/file/4570130/RVM_17-2023-MINCETUR-VMT-CUEVASDE%20PALESTINA-SANMARTIN.pdf?v=1685548740" TargetMode="External"/><Relationship Id="rId41" Type="http://schemas.openxmlformats.org/officeDocument/2006/relationships/hyperlink" Target="chrome-extension://efaidnbmnnnibpcajpcglclefindmkaj/https:/cdn.www.gob.pe/uploads/document/file/6512866/3744894-rvm_25-2024-mincetur-vmt-lomasdelparaiso.pdf?v=1718997466" TargetMode="External"/><Relationship Id="rId1" Type="http://schemas.openxmlformats.org/officeDocument/2006/relationships/hyperlink" Target="https://cdn.www.gob.pe/uploads/document/file/3950671/RVM%2029-2022-VMT%20-%20ASEMTURC%20-%20LOS%20UROS.pdf?v=1677876028" TargetMode="External"/><Relationship Id="rId6" Type="http://schemas.openxmlformats.org/officeDocument/2006/relationships/hyperlink" Target="https://cdn.www.gob.pe/uploads/document/file/3950676/RVM%2038-2022-VMT%20-%20CHAPARR&#205;.pdf?v=1677876028" TargetMode="External"/><Relationship Id="rId15" Type="http://schemas.openxmlformats.org/officeDocument/2006/relationships/hyperlink" Target="https://cdn.www.gob.pe/uploads/document/file/4389411/RVM_007-2023-MINCETUR-VMT_PUMACHIRI-AQP.pdf?v=1684162675" TargetMode="External"/><Relationship Id="rId23" Type="http://schemas.openxmlformats.org/officeDocument/2006/relationships/hyperlink" Target="https://cdn.www.gob.pe/uploads/document/file/5066961/25_RVM_31-2023-MINCETUR-VMT_BOSQUE-DE-LAS-NUWAS-SanMartin.pdf?v=1693503943" TargetMode="External"/><Relationship Id="rId28" Type="http://schemas.openxmlformats.org/officeDocument/2006/relationships/hyperlink" Target="https://cdn.www.gob.pe/uploads/document/file/5066964/28_RVM_35-2023-MINCETUR-VMT-RICCHARY-CUYOCHICO-Cusco.pdf?v=1693503943" TargetMode="External"/><Relationship Id="rId36" Type="http://schemas.openxmlformats.org/officeDocument/2006/relationships/hyperlink" Target="https://cdn.www.gob.pe/uploads/document/file/5490905/3744894-rvm-n-51-2023-mincetur-vmt-obc-sonche.pdf?v=1701183675" TargetMode="External"/><Relationship Id="rId49" Type="http://schemas.openxmlformats.org/officeDocument/2006/relationships/hyperlink" Target="https://cdn.www.gob.pe/uploads/document/file/6927743/3744894-49_rvm_43-2024-mincetur_vmt_misminay_cusco.pdf?v=1726089905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aturcec.callalli@gmail.com" TargetMode="External"/><Relationship Id="rId2" Type="http://schemas.openxmlformats.org/officeDocument/2006/relationships/hyperlink" Target="mailto:aturcec.callalli@gmail.com" TargetMode="External"/><Relationship Id="rId1" Type="http://schemas.openxmlformats.org/officeDocument/2006/relationships/hyperlink" Target="mailto:aturcec.callalli@gmail.com" TargetMode="External"/><Relationship Id="rId6" Type="http://schemas.openxmlformats.org/officeDocument/2006/relationships/table" Target="../tables/table9.xm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asociacion.ccapi.uros.titino@gmail.com" TargetMode="External"/><Relationship Id="rId1" Type="http://schemas.openxmlformats.org/officeDocument/2006/relationships/hyperlink" Target="mailto:asociacion.ccapi.uros.titino@gmail.com" TargetMode="External"/><Relationship Id="rId5" Type="http://schemas.openxmlformats.org/officeDocument/2006/relationships/table" Target="../tables/table10.xm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hanccochauccaa@gtmail.com" TargetMode="External"/><Relationship Id="rId2" Type="http://schemas.openxmlformats.org/officeDocument/2006/relationships/hyperlink" Target="mailto:parwarestaurante@gmail.com" TargetMode="External"/><Relationship Id="rId1" Type="http://schemas.openxmlformats.org/officeDocument/2006/relationships/hyperlink" Target="mailto:parwarestaurante@gmail.com" TargetMode="External"/><Relationship Id="rId6" Type="http://schemas.openxmlformats.org/officeDocument/2006/relationships/table" Target="../tables/table11.xm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mailto:asproturparamis@gmail.com" TargetMode="External"/><Relationship Id="rId1" Type="http://schemas.openxmlformats.org/officeDocument/2006/relationships/hyperlink" Target="mailto:asproturparamis@gmail.com" TargetMode="External"/><Relationship Id="rId5" Type="http://schemas.openxmlformats.org/officeDocument/2006/relationships/table" Target="../tables/table12.xml"/><Relationship Id="rId4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mailto:kusikausayturismo@gmail.com" TargetMode="External"/><Relationship Id="rId1" Type="http://schemas.openxmlformats.org/officeDocument/2006/relationships/hyperlink" Target="mailto:kusikausayturismo@gmail.com" TargetMode="External"/><Relationship Id="rId5" Type="http://schemas.openxmlformats.org/officeDocument/2006/relationships/table" Target="../tables/table13.xml"/><Relationship Id="rId4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mailto:lomasdeparaiso@gmail.com" TargetMode="External"/><Relationship Id="rId1" Type="http://schemas.openxmlformats.org/officeDocument/2006/relationships/hyperlink" Target="mailto:lomasdeparaiso@gmail.com" TargetMode="External"/><Relationship Id="rId5" Type="http://schemas.openxmlformats.org/officeDocument/2006/relationships/table" Target="../tables/table14.xml"/><Relationship Id="rId4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simionchoque12390@gmail.com" TargetMode="External"/><Relationship Id="rId4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mailto:gonzalespaival@gmail.com" TargetMode="External"/><Relationship Id="rId4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mailto:islaschimu123@gmail.com" TargetMode="External"/><Relationship Id="rId1" Type="http://schemas.openxmlformats.org/officeDocument/2006/relationships/hyperlink" Target="mailto:islaschimu123@gmail.com" TargetMode="External"/><Relationship Id="rId5" Type="http://schemas.openxmlformats.org/officeDocument/2006/relationships/table" Target="../tables/table17.xml"/><Relationship Id="rId4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9.xml"/><Relationship Id="rId3" Type="http://schemas.openxmlformats.org/officeDocument/2006/relationships/hyperlink" Target="mailto:cgmg3@hotmail.com" TargetMode="External"/><Relationship Id="rId7" Type="http://schemas.openxmlformats.org/officeDocument/2006/relationships/printerSettings" Target="../printerSettings/printerSettings19.bin"/><Relationship Id="rId2" Type="http://schemas.openxmlformats.org/officeDocument/2006/relationships/hyperlink" Target="mailto:atsinchimarkalaraos@gmail.com" TargetMode="External"/><Relationship Id="rId1" Type="http://schemas.openxmlformats.org/officeDocument/2006/relationships/hyperlink" Target="mailto:atsinchimarkalaraos@gmail.com" TargetMode="External"/><Relationship Id="rId6" Type="http://schemas.openxmlformats.org/officeDocument/2006/relationships/hyperlink" Target="mailto:hermeontiveros25@gmail.com" TargetMode="External"/><Relationship Id="rId5" Type="http://schemas.openxmlformats.org/officeDocument/2006/relationships/hyperlink" Target="mailto:ocarmenmeza213@gmail.com" TargetMode="External"/><Relationship Id="rId4" Type="http://schemas.openxmlformats.org/officeDocument/2006/relationships/hyperlink" Target="mailto:concepcionabra&#241;ezgutierrez@gmail.com" TargetMode="External"/><Relationship Id="rId9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mailto:artctanta@gmail.com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mailto:pelayanormasotoysla@gmail.com" TargetMode="External"/><Relationship Id="rId1" Type="http://schemas.openxmlformats.org/officeDocument/2006/relationships/hyperlink" Target="mailto:artctanta@gmail.co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artctanta@gmail.com" TargetMode="External"/><Relationship Id="rId4" Type="http://schemas.openxmlformats.org/officeDocument/2006/relationships/hyperlink" Target="mailto:artctanta@gmail.com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mailto:phuancahuaman@gtmail.com" TargetMode="External"/><Relationship Id="rId2" Type="http://schemas.openxmlformats.org/officeDocument/2006/relationships/hyperlink" Target="mailto:ccaccaccollotrc@gmail.com" TargetMode="External"/><Relationship Id="rId1" Type="http://schemas.openxmlformats.org/officeDocument/2006/relationships/hyperlink" Target="mailto:ccaccaccollotrc@gmail.com" TargetMode="External"/><Relationship Id="rId6" Type="http://schemas.openxmlformats.org/officeDocument/2006/relationships/table" Target="../tables/table19.xml"/><Relationship Id="rId5" Type="http://schemas.openxmlformats.org/officeDocument/2006/relationships/drawing" Target="../drawings/drawing20.xml"/><Relationship Id="rId4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mailto:alopez2602@gmail.com" TargetMode="External"/><Relationship Id="rId1" Type="http://schemas.openxmlformats.org/officeDocument/2006/relationships/hyperlink" Target="mailto:alopez2602@gmail.com" TargetMode="External"/><Relationship Id="rId5" Type="http://schemas.openxmlformats.org/officeDocument/2006/relationships/table" Target="../tables/table20.xml"/><Relationship Id="rId4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mailto:acotalma21@gmail.com" TargetMode="External"/><Relationship Id="rId1" Type="http://schemas.openxmlformats.org/officeDocument/2006/relationships/hyperlink" Target="mailto:acotalma21@gmail.com" TargetMode="External"/><Relationship Id="rId5" Type="http://schemas.openxmlformats.org/officeDocument/2006/relationships/table" Target="../tables/table21.xml"/><Relationship Id="rId4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mailto:astursantafe@hotmail.com" TargetMode="External"/><Relationship Id="rId1" Type="http://schemas.openxmlformats.org/officeDocument/2006/relationships/hyperlink" Target="mailto:astursantafe@hotmail.com" TargetMode="External"/><Relationship Id="rId5" Type="http://schemas.openxmlformats.org/officeDocument/2006/relationships/table" Target="../tables/table22.xml"/><Relationship Id="rId4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hyperlink" Target="mailto:guevaramolinac@gmail.com" TargetMode="External"/><Relationship Id="rId1" Type="http://schemas.openxmlformats.org/officeDocument/2006/relationships/hyperlink" Target="mailto:guevaramolinac@gmail.com" TargetMode="External"/><Relationship Id="rId5" Type="http://schemas.openxmlformats.org/officeDocument/2006/relationships/table" Target="../tables/table23.xml"/><Relationship Id="rId4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hyperlink" Target="mailto:cabalgata.kuelap@gmail.com" TargetMode="External"/><Relationship Id="rId1" Type="http://schemas.openxmlformats.org/officeDocument/2006/relationships/hyperlink" Target="mailto:cabalgata.kuelap@gmail.com" TargetMode="External"/><Relationship Id="rId5" Type="http://schemas.openxmlformats.org/officeDocument/2006/relationships/table" Target="../tables/table24.xml"/><Relationship Id="rId4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5.xml"/><Relationship Id="rId3" Type="http://schemas.openxmlformats.org/officeDocument/2006/relationships/hyperlink" Target="mailto:aliciaruelasvaldivia20@gmail.com" TargetMode="External"/><Relationship Id="rId7" Type="http://schemas.openxmlformats.org/officeDocument/2006/relationships/drawing" Target="../drawings/drawing26.xml"/><Relationship Id="rId2" Type="http://schemas.openxmlformats.org/officeDocument/2006/relationships/hyperlink" Target="mailto:rogeroelza1980@gamial.com" TargetMode="External"/><Relationship Id="rId1" Type="http://schemas.openxmlformats.org/officeDocument/2006/relationships/hyperlink" Target="mailto:joseleccb@gmail.com" TargetMode="External"/><Relationship Id="rId6" Type="http://schemas.openxmlformats.org/officeDocument/2006/relationships/printerSettings" Target="../printerSettings/printerSettings26.bin"/><Relationship Id="rId5" Type="http://schemas.openxmlformats.org/officeDocument/2006/relationships/hyperlink" Target="mailto:aliciaruelasvaldivia20@gmail.com" TargetMode="External"/><Relationship Id="rId4" Type="http://schemas.openxmlformats.org/officeDocument/2006/relationships/hyperlink" Target="mailto:amelia-ccallo-87@hotmail.com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hyperlink" Target="mailto:turismocomunitario.luquina2@gmail.com" TargetMode="External"/><Relationship Id="rId2" Type="http://schemas.openxmlformats.org/officeDocument/2006/relationships/hyperlink" Target="mailto:luquinauruuta@gmail.com" TargetMode="External"/><Relationship Id="rId1" Type="http://schemas.openxmlformats.org/officeDocument/2006/relationships/hyperlink" Target="mailto:turismocomunitario.luquina2@gmail.com" TargetMode="External"/><Relationship Id="rId6" Type="http://schemas.openxmlformats.org/officeDocument/2006/relationships/table" Target="../tables/table26.xml"/><Relationship Id="rId5" Type="http://schemas.openxmlformats.org/officeDocument/2006/relationships/drawing" Target="../drawings/drawing27.xml"/><Relationship Id="rId4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hyperlink" Target="mailto:mamanihugov89@gmail.com" TargetMode="External"/><Relationship Id="rId7" Type="http://schemas.openxmlformats.org/officeDocument/2006/relationships/table" Target="../tables/table27.xml"/><Relationship Id="rId2" Type="http://schemas.openxmlformats.org/officeDocument/2006/relationships/hyperlink" Target="mailto:escallani_cactus12345@hotmail.com" TargetMode="External"/><Relationship Id="rId1" Type="http://schemas.openxmlformats.org/officeDocument/2006/relationships/hyperlink" Target="mailto:rufinopaucar32@gmail.com" TargetMode="External"/><Relationship Id="rId6" Type="http://schemas.openxmlformats.org/officeDocument/2006/relationships/drawing" Target="../drawings/drawing28.xml"/><Relationship Id="rId5" Type="http://schemas.openxmlformats.org/officeDocument/2006/relationships/printerSettings" Target="../printerSettings/printerSettings28.bin"/><Relationship Id="rId4" Type="http://schemas.openxmlformats.org/officeDocument/2006/relationships/hyperlink" Target="mailto:uminacoaquiramariela@gmail.com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hyperlink" Target="mailto:miradordecuyuni@hotmail.com" TargetMode="External"/><Relationship Id="rId1" Type="http://schemas.openxmlformats.org/officeDocument/2006/relationships/hyperlink" Target="mailto:miradordecuyuni@hotmail.com" TargetMode="External"/><Relationship Id="rId5" Type="http://schemas.openxmlformats.org/officeDocument/2006/relationships/table" Target="../tables/table28.xml"/><Relationship Id="rId4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haskaqhawareqmisminayasociaci@gmail.com" TargetMode="External"/><Relationship Id="rId4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0.xml"/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mailto:capsamantha@hotmail.com" TargetMode="External"/><Relationship Id="rId4" Type="http://schemas.openxmlformats.org/officeDocument/2006/relationships/table" Target="../tables/table29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1.xml"/><Relationship Id="rId2" Type="http://schemas.openxmlformats.org/officeDocument/2006/relationships/printerSettings" Target="../printerSettings/printerSettings31.bin"/><Relationship Id="rId1" Type="http://schemas.openxmlformats.org/officeDocument/2006/relationships/hyperlink" Target="mailto:sanbartolo.revash@gmail.com" TargetMode="External"/><Relationship Id="rId4" Type="http://schemas.openxmlformats.org/officeDocument/2006/relationships/table" Target="../tables/table30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2.xml"/><Relationship Id="rId2" Type="http://schemas.openxmlformats.org/officeDocument/2006/relationships/printerSettings" Target="../printerSettings/printerSettings32.bin"/><Relationship Id="rId1" Type="http://schemas.openxmlformats.org/officeDocument/2006/relationships/hyperlink" Target="mailto:as.usiela91@gmail.com" TargetMode="External"/><Relationship Id="rId4" Type="http://schemas.openxmlformats.org/officeDocument/2006/relationships/table" Target="../tables/table31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3.xml"/><Relationship Id="rId2" Type="http://schemas.openxmlformats.org/officeDocument/2006/relationships/printerSettings" Target="../printerSettings/printerSettings33.bin"/><Relationship Id="rId1" Type="http://schemas.openxmlformats.org/officeDocument/2006/relationships/hyperlink" Target="mailto:alfonsotrc@gmail.com" TargetMode="External"/><Relationship Id="rId4" Type="http://schemas.openxmlformats.org/officeDocument/2006/relationships/table" Target="../tables/table32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4.xml"/><Relationship Id="rId2" Type="http://schemas.openxmlformats.org/officeDocument/2006/relationships/printerSettings" Target="../printerSettings/printerSettings34.bin"/><Relationship Id="rId1" Type="http://schemas.openxmlformats.org/officeDocument/2006/relationships/hyperlink" Target="mailto:reservasluquina@gmail.com" TargetMode="External"/><Relationship Id="rId4" Type="http://schemas.openxmlformats.org/officeDocument/2006/relationships/table" Target="../tables/table33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hyperlink" Target="mailto:miradordecuyuni@hotmail.com" TargetMode="External"/><Relationship Id="rId1" Type="http://schemas.openxmlformats.org/officeDocument/2006/relationships/hyperlink" Target="mailto:esthergregroriacaminomoron@gmail.com" TargetMode="External"/><Relationship Id="rId5" Type="http://schemas.openxmlformats.org/officeDocument/2006/relationships/table" Target="../tables/table34.xml"/><Relationship Id="rId4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hyperlink" Target="mailto:mariacelmira28@gmail.com" TargetMode="External"/><Relationship Id="rId1" Type="http://schemas.openxmlformats.org/officeDocument/2006/relationships/hyperlink" Target="mailto:ramoschappa@gmail.com" TargetMode="External"/><Relationship Id="rId5" Type="http://schemas.openxmlformats.org/officeDocument/2006/relationships/table" Target="../tables/table35.xml"/><Relationship Id="rId4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hyperlink" Target="mailto:ramoschappa@gmail.com" TargetMode="External"/><Relationship Id="rId2" Type="http://schemas.openxmlformats.org/officeDocument/2006/relationships/hyperlink" Target="mailto:asociacion.karajia.adka@gmail.com" TargetMode="External"/><Relationship Id="rId1" Type="http://schemas.openxmlformats.org/officeDocument/2006/relationships/hyperlink" Target="mailto:asociacion.karajia.adka@gmail.com" TargetMode="External"/><Relationship Id="rId6" Type="http://schemas.openxmlformats.org/officeDocument/2006/relationships/table" Target="../tables/table36.xml"/><Relationship Id="rId5" Type="http://schemas.openxmlformats.org/officeDocument/2006/relationships/drawing" Target="../drawings/drawing37.xml"/><Relationship Id="rId4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hyperlink" Target="mailto:raices.inka.raqchi@hotmail.com" TargetMode="External"/><Relationship Id="rId2" Type="http://schemas.openxmlformats.org/officeDocument/2006/relationships/hyperlink" Target="mailto:esthergregroriacaminomoron@gmail.com" TargetMode="External"/><Relationship Id="rId1" Type="http://schemas.openxmlformats.org/officeDocument/2006/relationships/hyperlink" Target="mailto:raices.inka.raqchi@hotmail.com" TargetMode="External"/><Relationship Id="rId6" Type="http://schemas.openxmlformats.org/officeDocument/2006/relationships/table" Target="../tables/table37.xml"/><Relationship Id="rId5" Type="http://schemas.openxmlformats.org/officeDocument/2006/relationships/drawing" Target="../drawings/drawing38.xml"/><Relationship Id="rId4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9.xml"/><Relationship Id="rId2" Type="http://schemas.openxmlformats.org/officeDocument/2006/relationships/printerSettings" Target="../printerSettings/printerSettings39.bin"/><Relationship Id="rId1" Type="http://schemas.openxmlformats.org/officeDocument/2006/relationships/hyperlink" Target="mailto:manuel.rubiobermudez@gmail.com" TargetMode="External"/><Relationship Id="rId4" Type="http://schemas.openxmlformats.org/officeDocument/2006/relationships/table" Target="../tables/table3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sociacioncasitasdeyanque@gmail.com" TargetMode="External"/><Relationship Id="rId4" Type="http://schemas.openxmlformats.org/officeDocument/2006/relationships/table" Target="../tables/table3.xml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hyperlink" Target="mailto:normita0274@hotmail.com" TargetMode="External"/><Relationship Id="rId1" Type="http://schemas.openxmlformats.org/officeDocument/2006/relationships/hyperlink" Target="mailto:pumachiricoporaque2011@hotmail.com" TargetMode="External"/><Relationship Id="rId5" Type="http://schemas.openxmlformats.org/officeDocument/2006/relationships/table" Target="../tables/table39.xml"/><Relationship Id="rId4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1.xml"/><Relationship Id="rId2" Type="http://schemas.openxmlformats.org/officeDocument/2006/relationships/printerSettings" Target="../printerSettings/printerSettings41.bin"/><Relationship Id="rId1" Type="http://schemas.openxmlformats.org/officeDocument/2006/relationships/hyperlink" Target="mailto:pumachiricoporaque2011@hotmail.com" TargetMode="External"/><Relationship Id="rId4" Type="http://schemas.openxmlformats.org/officeDocument/2006/relationships/table" Target="../tables/table40.xm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2.xml"/><Relationship Id="rId2" Type="http://schemas.openxmlformats.org/officeDocument/2006/relationships/printerSettings" Target="../printerSettings/printerSettings42.bin"/><Relationship Id="rId1" Type="http://schemas.openxmlformats.org/officeDocument/2006/relationships/hyperlink" Target="mailto:pumachiricoporaque2011@hotmail.com" TargetMode="External"/><Relationship Id="rId4" Type="http://schemas.openxmlformats.org/officeDocument/2006/relationships/table" Target="../tables/table41.x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hyperlink" Target="mailto:allimashipash@gmail.com" TargetMode="External"/><Relationship Id="rId1" Type="http://schemas.openxmlformats.org/officeDocument/2006/relationships/hyperlink" Target="mailto:artesania.yachakuna@gmail.com" TargetMode="External"/><Relationship Id="rId5" Type="http://schemas.openxmlformats.org/officeDocument/2006/relationships/table" Target="../tables/table42.xml"/><Relationship Id="rId4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hyperlink" Target="mailto:adecaramtingana@gmail.com" TargetMode="External"/><Relationship Id="rId7" Type="http://schemas.openxmlformats.org/officeDocument/2006/relationships/table" Target="../tables/table43.xml"/><Relationship Id="rId2" Type="http://schemas.openxmlformats.org/officeDocument/2006/relationships/hyperlink" Target="mailto:fincadonpepito@gmail.com" TargetMode="External"/><Relationship Id="rId1" Type="http://schemas.openxmlformats.org/officeDocument/2006/relationships/hyperlink" Target="mailto:adecaramtingana@gmail.com" TargetMode="External"/><Relationship Id="rId6" Type="http://schemas.openxmlformats.org/officeDocument/2006/relationships/drawing" Target="../drawings/drawing44.xml"/><Relationship Id="rId5" Type="http://schemas.openxmlformats.org/officeDocument/2006/relationships/printerSettings" Target="../printerSettings/printerSettings44.bin"/><Relationship Id="rId4" Type="http://schemas.openxmlformats.org/officeDocument/2006/relationships/hyperlink" Target="mailto:info@tingana.org" TargetMode="Externa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hyperlink" Target="mailto:santa.elena.ecoturismo@gmail.com" TargetMode="External"/><Relationship Id="rId2" Type="http://schemas.openxmlformats.org/officeDocument/2006/relationships/hyperlink" Target="mailto:santa.elena.ecoturismo@gmail.com" TargetMode="External"/><Relationship Id="rId1" Type="http://schemas.openxmlformats.org/officeDocument/2006/relationships/hyperlink" Target="mailto:santa.elena.ecoturismo@gmail.com" TargetMode="External"/><Relationship Id="rId6" Type="http://schemas.openxmlformats.org/officeDocument/2006/relationships/table" Target="../tables/table44.xml"/><Relationship Id="rId5" Type="http://schemas.openxmlformats.org/officeDocument/2006/relationships/drawing" Target="../drawings/drawing45.xml"/><Relationship Id="rId4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hyperlink" Target="mailto:linorio_novoa@hotmail.com" TargetMode="External"/><Relationship Id="rId1" Type="http://schemas.openxmlformats.org/officeDocument/2006/relationships/hyperlink" Target="mailto:linorio_novoa@hotmail.com" TargetMode="External"/><Relationship Id="rId5" Type="http://schemas.openxmlformats.org/officeDocument/2006/relationships/table" Target="../tables/table45.xml"/><Relationship Id="rId4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7.xml"/><Relationship Id="rId2" Type="http://schemas.openxmlformats.org/officeDocument/2006/relationships/printerSettings" Target="../printerSettings/printerSettings47.bin"/><Relationship Id="rId1" Type="http://schemas.openxmlformats.org/officeDocument/2006/relationships/hyperlink" Target="mailto:actcocachimba@gmail.com" TargetMode="External"/><Relationship Id="rId4" Type="http://schemas.openxmlformats.org/officeDocument/2006/relationships/table" Target="../tables/table46.xml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8.xml"/><Relationship Id="rId2" Type="http://schemas.openxmlformats.org/officeDocument/2006/relationships/printerSettings" Target="../printerSettings/printerSettings48.bin"/><Relationship Id="rId1" Type="http://schemas.openxmlformats.org/officeDocument/2006/relationships/hyperlink" Target="mailto:asoturgocta@gmail.com" TargetMode="External"/><Relationship Id="rId4" Type="http://schemas.openxmlformats.org/officeDocument/2006/relationships/table" Target="../tables/table47.xml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hyperlink" Target="mailto:fortalezasanantonio@gmail.com" TargetMode="External"/><Relationship Id="rId2" Type="http://schemas.openxmlformats.org/officeDocument/2006/relationships/hyperlink" Target="mailto:miradorsanantonio.colca@gmail.com" TargetMode="External"/><Relationship Id="rId1" Type="http://schemas.openxmlformats.org/officeDocument/2006/relationships/hyperlink" Target="mailto:dviky.coporaque@gmail.com" TargetMode="External"/><Relationship Id="rId6" Type="http://schemas.openxmlformats.org/officeDocument/2006/relationships/table" Target="../tables/table48.xml"/><Relationship Id="rId5" Type="http://schemas.openxmlformats.org/officeDocument/2006/relationships/drawing" Target="../drawings/drawing49.xml"/><Relationship Id="rId4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setur.sibayo@gmail.com" TargetMode="External"/><Relationship Id="rId4" Type="http://schemas.openxmlformats.org/officeDocument/2006/relationships/table" Target="../tables/table4.xml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0.xml"/><Relationship Id="rId2" Type="http://schemas.openxmlformats.org/officeDocument/2006/relationships/printerSettings" Target="../printerSettings/printerSettings50.bin"/><Relationship Id="rId1" Type="http://schemas.openxmlformats.org/officeDocument/2006/relationships/hyperlink" Target="mailto:alejandroquispe@granjaporcon.org.pe" TargetMode="External"/><Relationship Id="rId4" Type="http://schemas.openxmlformats.org/officeDocument/2006/relationships/table" Target="../tables/table49.xml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1.xml"/><Relationship Id="rId2" Type="http://schemas.openxmlformats.org/officeDocument/2006/relationships/printerSettings" Target="../printerSettings/printerSettings51.bin"/><Relationship Id="rId1" Type="http://schemas.openxmlformats.org/officeDocument/2006/relationships/hyperlink" Target="mailto:acoturch_chaparri@hotmail.com" TargetMode="External"/><Relationship Id="rId4" Type="http://schemas.openxmlformats.org/officeDocument/2006/relationships/table" Target="../tables/table50.xml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2.xml"/><Relationship Id="rId2" Type="http://schemas.openxmlformats.org/officeDocument/2006/relationships/printerSettings" Target="../printerSettings/printerSettings52.bin"/><Relationship Id="rId1" Type="http://schemas.openxmlformats.org/officeDocument/2006/relationships/hyperlink" Target="mailto:huillochomestays@gmail.com" TargetMode="External"/><Relationship Id="rId4" Type="http://schemas.openxmlformats.org/officeDocument/2006/relationships/table" Target="../tables/table51.xml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hyperlink" Target="mailto:belmiperezodicio@gmail.com" TargetMode="External"/><Relationship Id="rId1" Type="http://schemas.openxmlformats.org/officeDocument/2006/relationships/hyperlink" Target="mailto:belmiperezodicio@gmail.com" TargetMode="External"/><Relationship Id="rId5" Type="http://schemas.openxmlformats.org/officeDocument/2006/relationships/table" Target="../tables/table52.xml"/><Relationship Id="rId4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hyperlink" Target="mailto:reservas@tambopatatourism.com" TargetMode="External"/><Relationship Id="rId2" Type="http://schemas.openxmlformats.org/officeDocument/2006/relationships/hyperlink" Target="mailto:waucca@rainforestexpeditions.com" TargetMode="External"/><Relationship Id="rId1" Type="http://schemas.openxmlformats.org/officeDocument/2006/relationships/hyperlink" Target="mailto:c.n.infierno22@hotmail.com" TargetMode="External"/><Relationship Id="rId6" Type="http://schemas.openxmlformats.org/officeDocument/2006/relationships/table" Target="../tables/table53.xml"/><Relationship Id="rId5" Type="http://schemas.openxmlformats.org/officeDocument/2006/relationships/drawing" Target="../drawings/drawing54.xml"/><Relationship Id="rId4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hyperlink" Target="mailto:yachaqs@gmail.com" TargetMode="External"/><Relationship Id="rId1" Type="http://schemas.openxmlformats.org/officeDocument/2006/relationships/hyperlink" Target="mailto:yachaqs@gmail.com" TargetMode="External"/><Relationship Id="rId5" Type="http://schemas.openxmlformats.org/officeDocument/2006/relationships/table" Target="../tables/table54.xml"/><Relationship Id="rId4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8" Type="http://schemas.openxmlformats.org/officeDocument/2006/relationships/hyperlink" Target="mailto:lujano-403@hotmail.com" TargetMode="External"/><Relationship Id="rId13" Type="http://schemas.openxmlformats.org/officeDocument/2006/relationships/drawing" Target="../drawings/drawing56.xml"/><Relationship Id="rId3" Type="http://schemas.openxmlformats.org/officeDocument/2006/relationships/hyperlink" Target="mailto:samaranauta@gmail.com" TargetMode="External"/><Relationship Id="rId7" Type="http://schemas.openxmlformats.org/officeDocument/2006/relationships/hyperlink" Target="mailto:summapaqari@gmail.com" TargetMode="External"/><Relationship Id="rId12" Type="http://schemas.openxmlformats.org/officeDocument/2006/relationships/printerSettings" Target="../printerSettings/printerSettings56.bin"/><Relationship Id="rId2" Type="http://schemas.openxmlformats.org/officeDocument/2006/relationships/hyperlink" Target="mailto:coilacristian720@gmail.com" TargetMode="External"/><Relationship Id="rId1" Type="http://schemas.openxmlformats.org/officeDocument/2006/relationships/hyperlink" Target="mailto:benignocoila22@mail.com" TargetMode="External"/><Relationship Id="rId6" Type="http://schemas.openxmlformats.org/officeDocument/2006/relationships/hyperlink" Target="mailto:urossolyluna@gmail.com" TargetMode="External"/><Relationship Id="rId11" Type="http://schemas.openxmlformats.org/officeDocument/2006/relationships/hyperlink" Target="mailto:havipo0505@gmail.com" TargetMode="External"/><Relationship Id="rId5" Type="http://schemas.openxmlformats.org/officeDocument/2006/relationships/hyperlink" Target="mailto:infocarlosuros@gmail.com" TargetMode="External"/><Relationship Id="rId10" Type="http://schemas.openxmlformats.org/officeDocument/2006/relationships/hyperlink" Target="mailto:asemturc.titicaca@gmail.com" TargetMode="External"/><Relationship Id="rId4" Type="http://schemas.openxmlformats.org/officeDocument/2006/relationships/hyperlink" Target="mailto:urostiticacalodge@gmail.com" TargetMode="External"/><Relationship Id="rId9" Type="http://schemas.openxmlformats.org/officeDocument/2006/relationships/hyperlink" Target="mailto:uroskhantati@hotmail.com" TargetMode="External"/><Relationship Id="rId14" Type="http://schemas.openxmlformats.org/officeDocument/2006/relationships/table" Target="../tables/table5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piscinadelosreyes@gmail.com" TargetMode="External"/><Relationship Id="rId1" Type="http://schemas.openxmlformats.org/officeDocument/2006/relationships/hyperlink" Target="mailto:titicaca.peru@yahoo.es" TargetMode="External"/><Relationship Id="rId5" Type="http://schemas.openxmlformats.org/officeDocument/2006/relationships/table" Target="../tables/table5.xm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titicaca.peru@yahoo.es" TargetMode="External"/><Relationship Id="rId4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misminaymoray735@gmail.com" TargetMode="External"/><Relationship Id="rId1" Type="http://schemas.openxmlformats.org/officeDocument/2006/relationships/hyperlink" Target="mailto:misminaymoray735@gmail.com" TargetMode="External"/><Relationship Id="rId5" Type="http://schemas.openxmlformats.org/officeDocument/2006/relationships/table" Target="../tables/table7.xm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inkatianatikary@gmail.com" TargetMode="Externa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7030A0"/>
  </sheetPr>
  <dimension ref="A1:O64"/>
  <sheetViews>
    <sheetView showGridLines="0" tabSelected="1" zoomScale="115" zoomScaleNormal="115" zoomScaleSheetLayoutView="100" workbookViewId="0">
      <selection activeCell="K9" sqref="K9"/>
    </sheetView>
  </sheetViews>
  <sheetFormatPr baseColWidth="10" defaultRowHeight="15" x14ac:dyDescent="0.25"/>
  <cols>
    <col min="1" max="1" width="7" customWidth="1"/>
    <col min="2" max="2" width="39.85546875" customWidth="1"/>
    <col min="3" max="3" width="19.7109375" customWidth="1"/>
    <col min="4" max="4" width="14.42578125" customWidth="1"/>
    <col min="5" max="5" width="20" customWidth="1"/>
    <col min="6" max="7" width="13.7109375" bestFit="1" customWidth="1"/>
    <col min="8" max="8" width="14.140625" bestFit="1" customWidth="1"/>
    <col min="9" max="9" width="14.140625" style="80" hidden="1" customWidth="1"/>
    <col min="10" max="10" width="57.5703125" style="74" hidden="1" customWidth="1"/>
    <col min="11" max="11" width="32.28515625" customWidth="1"/>
    <col min="12" max="12" width="26" style="86" customWidth="1"/>
    <col min="13" max="13" width="16" customWidth="1"/>
    <col min="14" max="14" width="24.140625" customWidth="1"/>
    <col min="15" max="15" width="4" style="15" customWidth="1"/>
    <col min="16" max="16" width="20.28515625" customWidth="1"/>
  </cols>
  <sheetData>
    <row r="1" spans="1:15" ht="90" customHeight="1" x14ac:dyDescent="0.25">
      <c r="A1" s="1"/>
      <c r="B1" s="83"/>
      <c r="C1" s="83"/>
      <c r="D1" s="83"/>
      <c r="E1" s="168" t="s">
        <v>184</v>
      </c>
      <c r="F1" s="168"/>
      <c r="G1" s="168"/>
      <c r="H1" s="168"/>
      <c r="I1" s="168"/>
      <c r="J1" s="168"/>
      <c r="K1" s="168"/>
      <c r="L1" s="81"/>
      <c r="M1" s="83"/>
      <c r="N1" s="83"/>
      <c r="O1"/>
    </row>
    <row r="2" spans="1:15" x14ac:dyDescent="0.25">
      <c r="N2" s="15"/>
      <c r="O2"/>
    </row>
    <row r="3" spans="1:15" x14ac:dyDescent="0.25">
      <c r="N3" s="15"/>
      <c r="O3"/>
    </row>
    <row r="4" spans="1:15" x14ac:dyDescent="0.25">
      <c r="N4" s="15"/>
      <c r="O4"/>
    </row>
    <row r="5" spans="1:15" x14ac:dyDescent="0.25">
      <c r="N5" s="15"/>
      <c r="O5"/>
    </row>
    <row r="6" spans="1:15" x14ac:dyDescent="0.25">
      <c r="N6" s="15"/>
      <c r="O6"/>
    </row>
    <row r="7" spans="1:15" x14ac:dyDescent="0.25">
      <c r="A7" s="14"/>
      <c r="B7" s="14"/>
      <c r="C7" s="14"/>
      <c r="D7" s="14"/>
      <c r="E7" s="14"/>
      <c r="F7" s="14"/>
      <c r="G7" s="14"/>
      <c r="H7" s="14"/>
      <c r="I7" s="75"/>
      <c r="J7" s="70"/>
      <c r="K7" s="14"/>
      <c r="L7" s="87"/>
      <c r="M7" s="14"/>
      <c r="N7" s="25"/>
      <c r="O7"/>
    </row>
    <row r="8" spans="1:15" ht="34.5" x14ac:dyDescent="0.25">
      <c r="A8" s="90" t="s">
        <v>7</v>
      </c>
      <c r="B8" s="91" t="s">
        <v>4</v>
      </c>
      <c r="C8" s="91" t="s">
        <v>823</v>
      </c>
      <c r="D8" s="91" t="s">
        <v>819</v>
      </c>
      <c r="E8" s="91" t="s">
        <v>194</v>
      </c>
      <c r="F8" s="91" t="s">
        <v>0</v>
      </c>
      <c r="G8" s="91" t="s">
        <v>1</v>
      </c>
      <c r="H8" s="91" t="s">
        <v>2</v>
      </c>
      <c r="I8" s="92" t="s">
        <v>682</v>
      </c>
      <c r="J8" s="91" t="s">
        <v>642</v>
      </c>
      <c r="K8" s="91" t="s">
        <v>588</v>
      </c>
      <c r="L8" s="91" t="s">
        <v>5</v>
      </c>
      <c r="M8" s="91" t="s">
        <v>78</v>
      </c>
      <c r="N8" s="93" t="s">
        <v>183</v>
      </c>
      <c r="O8"/>
    </row>
    <row r="9" spans="1:15" ht="48" customHeight="1" x14ac:dyDescent="0.25">
      <c r="A9" s="94">
        <v>1</v>
      </c>
      <c r="B9" s="95" t="s">
        <v>476</v>
      </c>
      <c r="C9" s="96">
        <v>20609923521</v>
      </c>
      <c r="D9" s="96" t="s">
        <v>820</v>
      </c>
      <c r="E9" s="96" t="s">
        <v>195</v>
      </c>
      <c r="F9" s="97" t="s">
        <v>12</v>
      </c>
      <c r="G9" s="97" t="s">
        <v>12</v>
      </c>
      <c r="H9" s="97" t="s">
        <v>12</v>
      </c>
      <c r="I9" s="98">
        <v>200101</v>
      </c>
      <c r="J9" s="99" t="s">
        <v>643</v>
      </c>
      <c r="K9" s="96" t="s">
        <v>41</v>
      </c>
      <c r="L9" s="100" t="s">
        <v>8</v>
      </c>
      <c r="M9" s="101">
        <v>44880</v>
      </c>
      <c r="N9" s="102"/>
      <c r="O9"/>
    </row>
    <row r="10" spans="1:15" ht="63" customHeight="1" x14ac:dyDescent="0.25">
      <c r="A10" s="103">
        <v>2</v>
      </c>
      <c r="B10" s="104" t="s">
        <v>6</v>
      </c>
      <c r="C10" s="105">
        <v>20491046181</v>
      </c>
      <c r="D10" s="105" t="s">
        <v>820</v>
      </c>
      <c r="E10" s="105" t="s">
        <v>196</v>
      </c>
      <c r="F10" s="106" t="s">
        <v>13</v>
      </c>
      <c r="G10" s="106" t="s">
        <v>47</v>
      </c>
      <c r="H10" s="105" t="s">
        <v>79</v>
      </c>
      <c r="I10" s="107" t="s">
        <v>683</v>
      </c>
      <c r="J10" s="108" t="s">
        <v>644</v>
      </c>
      <c r="K10" s="105" t="s">
        <v>46</v>
      </c>
      <c r="L10" s="109" t="s">
        <v>9</v>
      </c>
      <c r="M10" s="110">
        <v>44908</v>
      </c>
      <c r="N10" s="111"/>
      <c r="O10"/>
    </row>
    <row r="11" spans="1:15" ht="48" customHeight="1" x14ac:dyDescent="0.25">
      <c r="A11" s="94">
        <v>3</v>
      </c>
      <c r="B11" s="95" t="s">
        <v>477</v>
      </c>
      <c r="C11" s="96">
        <v>20350305735</v>
      </c>
      <c r="D11" s="96" t="s">
        <v>820</v>
      </c>
      <c r="E11" s="96" t="s">
        <v>42</v>
      </c>
      <c r="F11" s="97" t="s">
        <v>14</v>
      </c>
      <c r="G11" s="97" t="s">
        <v>42</v>
      </c>
      <c r="H11" s="97" t="s">
        <v>42</v>
      </c>
      <c r="I11" s="98" t="s">
        <v>684</v>
      </c>
      <c r="J11" s="99" t="s">
        <v>645</v>
      </c>
      <c r="K11" s="96" t="s">
        <v>86</v>
      </c>
      <c r="L11" s="112" t="s">
        <v>10</v>
      </c>
      <c r="M11" s="101">
        <v>44909</v>
      </c>
      <c r="N11" s="102"/>
      <c r="O11"/>
    </row>
    <row r="12" spans="1:15" ht="48" customHeight="1" x14ac:dyDescent="0.25">
      <c r="A12" s="103">
        <v>4</v>
      </c>
      <c r="B12" s="104" t="s">
        <v>478</v>
      </c>
      <c r="C12" s="105">
        <v>20601341981</v>
      </c>
      <c r="D12" s="105" t="s">
        <v>821</v>
      </c>
      <c r="E12" s="105" t="s">
        <v>199</v>
      </c>
      <c r="F12" s="106" t="s">
        <v>15</v>
      </c>
      <c r="G12" s="106" t="s">
        <v>43</v>
      </c>
      <c r="H12" s="106" t="s">
        <v>43</v>
      </c>
      <c r="I12" s="113" t="s">
        <v>685</v>
      </c>
      <c r="J12" s="108" t="s">
        <v>678</v>
      </c>
      <c r="K12" s="105" t="s">
        <v>197</v>
      </c>
      <c r="L12" s="109" t="s">
        <v>11</v>
      </c>
      <c r="M12" s="110">
        <v>44909</v>
      </c>
      <c r="N12" s="111"/>
      <c r="O12"/>
    </row>
    <row r="13" spans="1:15" ht="48" customHeight="1" x14ac:dyDescent="0.25">
      <c r="A13" s="94">
        <v>5</v>
      </c>
      <c r="B13" s="95" t="s">
        <v>307</v>
      </c>
      <c r="C13" s="96">
        <v>20564110389</v>
      </c>
      <c r="D13" s="96" t="s">
        <v>820</v>
      </c>
      <c r="E13" s="96" t="s">
        <v>196</v>
      </c>
      <c r="F13" s="97" t="s">
        <v>13</v>
      </c>
      <c r="G13" s="97" t="s">
        <v>45</v>
      </c>
      <c r="H13" s="97" t="s">
        <v>44</v>
      </c>
      <c r="I13" s="98" t="s">
        <v>686</v>
      </c>
      <c r="J13" s="99" t="s">
        <v>646</v>
      </c>
      <c r="K13" s="96" t="s">
        <v>198</v>
      </c>
      <c r="L13" s="112" t="s">
        <v>16</v>
      </c>
      <c r="M13" s="101">
        <v>44909</v>
      </c>
      <c r="N13" s="102"/>
      <c r="O13"/>
    </row>
    <row r="14" spans="1:15" ht="48" customHeight="1" x14ac:dyDescent="0.25">
      <c r="A14" s="103">
        <v>6</v>
      </c>
      <c r="B14" s="104" t="s">
        <v>479</v>
      </c>
      <c r="C14" s="105">
        <v>20480215223</v>
      </c>
      <c r="D14" s="105" t="s">
        <v>822</v>
      </c>
      <c r="E14" s="105" t="s">
        <v>200</v>
      </c>
      <c r="F14" s="106" t="s">
        <v>22</v>
      </c>
      <c r="G14" s="106" t="s">
        <v>32</v>
      </c>
      <c r="H14" s="106" t="s">
        <v>31</v>
      </c>
      <c r="I14" s="113" t="s">
        <v>691</v>
      </c>
      <c r="J14" s="108" t="s">
        <v>647</v>
      </c>
      <c r="K14" s="105" t="s">
        <v>30</v>
      </c>
      <c r="L14" s="109" t="s">
        <v>17</v>
      </c>
      <c r="M14" s="110">
        <v>44911</v>
      </c>
      <c r="N14" s="111"/>
      <c r="O14"/>
    </row>
    <row r="15" spans="1:15" ht="48" customHeight="1" x14ac:dyDescent="0.25">
      <c r="A15" s="94">
        <v>7</v>
      </c>
      <c r="B15" s="95" t="s">
        <v>480</v>
      </c>
      <c r="C15" s="96">
        <v>20113873141</v>
      </c>
      <c r="D15" s="96" t="s">
        <v>822</v>
      </c>
      <c r="E15" s="96" t="s">
        <v>23</v>
      </c>
      <c r="F15" s="97" t="s">
        <v>23</v>
      </c>
      <c r="G15" s="97" t="s">
        <v>23</v>
      </c>
      <c r="H15" s="97" t="s">
        <v>23</v>
      </c>
      <c r="I15" s="98" t="s">
        <v>692</v>
      </c>
      <c r="J15" s="99" t="s">
        <v>648</v>
      </c>
      <c r="K15" s="96" t="s">
        <v>33</v>
      </c>
      <c r="L15" s="112" t="s">
        <v>18</v>
      </c>
      <c r="M15" s="101">
        <v>44916</v>
      </c>
      <c r="N15" s="102"/>
      <c r="O15"/>
    </row>
    <row r="16" spans="1:15" ht="48" customHeight="1" x14ac:dyDescent="0.25">
      <c r="A16" s="103">
        <v>8</v>
      </c>
      <c r="B16" s="104" t="s">
        <v>591</v>
      </c>
      <c r="C16" s="105">
        <v>20606725354</v>
      </c>
      <c r="D16" s="105" t="s">
        <v>820</v>
      </c>
      <c r="E16" s="105" t="s">
        <v>201</v>
      </c>
      <c r="F16" s="106" t="s">
        <v>24</v>
      </c>
      <c r="G16" s="106" t="s">
        <v>36</v>
      </c>
      <c r="H16" s="106" t="s">
        <v>35</v>
      </c>
      <c r="I16" s="113" t="s">
        <v>693</v>
      </c>
      <c r="J16" s="108" t="s">
        <v>649</v>
      </c>
      <c r="K16" s="105" t="s">
        <v>34</v>
      </c>
      <c r="L16" s="109" t="s">
        <v>19</v>
      </c>
      <c r="M16" s="110">
        <v>44916</v>
      </c>
      <c r="N16" s="111"/>
      <c r="O16"/>
    </row>
    <row r="17" spans="1:15" ht="48" customHeight="1" x14ac:dyDescent="0.25">
      <c r="A17" s="94">
        <v>9</v>
      </c>
      <c r="B17" s="95" t="s">
        <v>298</v>
      </c>
      <c r="C17" s="96">
        <v>20480844191</v>
      </c>
      <c r="D17" s="96" t="s">
        <v>822</v>
      </c>
      <c r="E17" s="96" t="s">
        <v>202</v>
      </c>
      <c r="F17" s="97" t="s">
        <v>25</v>
      </c>
      <c r="G17" s="97" t="s">
        <v>38</v>
      </c>
      <c r="H17" s="97" t="s">
        <v>37</v>
      </c>
      <c r="I17" s="98" t="s">
        <v>694</v>
      </c>
      <c r="J17" s="99" t="s">
        <v>650</v>
      </c>
      <c r="K17" s="96" t="s">
        <v>39</v>
      </c>
      <c r="L17" s="112" t="s">
        <v>20</v>
      </c>
      <c r="M17" s="101">
        <v>44916</v>
      </c>
      <c r="N17" s="102"/>
      <c r="O17"/>
    </row>
    <row r="18" spans="1:15" ht="48" customHeight="1" x14ac:dyDescent="0.25">
      <c r="A18" s="103">
        <v>10</v>
      </c>
      <c r="B18" s="104" t="s">
        <v>481</v>
      </c>
      <c r="C18" s="105">
        <v>20480306377</v>
      </c>
      <c r="D18" s="105" t="s">
        <v>822</v>
      </c>
      <c r="E18" s="105" t="s">
        <v>202</v>
      </c>
      <c r="F18" s="106" t="s">
        <v>25</v>
      </c>
      <c r="G18" s="106" t="s">
        <v>38</v>
      </c>
      <c r="H18" s="106" t="s">
        <v>37</v>
      </c>
      <c r="I18" s="113" t="s">
        <v>694</v>
      </c>
      <c r="J18" s="108" t="s">
        <v>651</v>
      </c>
      <c r="K18" s="105" t="s">
        <v>40</v>
      </c>
      <c r="L18" s="109" t="s">
        <v>21</v>
      </c>
      <c r="M18" s="110">
        <v>44916</v>
      </c>
      <c r="N18" s="111"/>
      <c r="O18"/>
    </row>
    <row r="19" spans="1:15" ht="60" x14ac:dyDescent="0.25">
      <c r="A19" s="94">
        <v>11</v>
      </c>
      <c r="B19" s="95" t="s">
        <v>482</v>
      </c>
      <c r="C19" s="96">
        <v>20528355774</v>
      </c>
      <c r="D19" s="96" t="s">
        <v>822</v>
      </c>
      <c r="E19" s="96" t="s">
        <v>203</v>
      </c>
      <c r="F19" s="97" t="s">
        <v>27</v>
      </c>
      <c r="G19" s="97" t="s">
        <v>27</v>
      </c>
      <c r="H19" s="97" t="s">
        <v>28</v>
      </c>
      <c r="I19" s="98" t="s">
        <v>700</v>
      </c>
      <c r="J19" s="99" t="s">
        <v>652</v>
      </c>
      <c r="K19" s="96" t="s">
        <v>29</v>
      </c>
      <c r="L19" s="112" t="s">
        <v>26</v>
      </c>
      <c r="M19" s="101">
        <v>44979</v>
      </c>
      <c r="N19" s="102"/>
      <c r="O19"/>
    </row>
    <row r="20" spans="1:15" ht="48" customHeight="1" x14ac:dyDescent="0.25">
      <c r="A20" s="114">
        <v>12</v>
      </c>
      <c r="B20" s="115" t="s">
        <v>483</v>
      </c>
      <c r="C20" s="116">
        <v>20542222540</v>
      </c>
      <c r="D20" s="116" t="s">
        <v>822</v>
      </c>
      <c r="E20" s="116" t="s">
        <v>342</v>
      </c>
      <c r="F20" s="117" t="s">
        <v>121</v>
      </c>
      <c r="G20" s="117" t="s">
        <v>143</v>
      </c>
      <c r="H20" s="117" t="s">
        <v>142</v>
      </c>
      <c r="I20" s="118" t="s">
        <v>701</v>
      </c>
      <c r="J20" s="119" t="s">
        <v>653</v>
      </c>
      <c r="K20" s="116" t="s">
        <v>141</v>
      </c>
      <c r="L20" s="120" t="s">
        <v>185</v>
      </c>
      <c r="M20" s="121">
        <v>44987</v>
      </c>
      <c r="N20" s="122"/>
      <c r="O20"/>
    </row>
    <row r="21" spans="1:15" ht="48" customHeight="1" x14ac:dyDescent="0.25">
      <c r="A21" s="94">
        <v>13</v>
      </c>
      <c r="B21" s="95" t="s">
        <v>484</v>
      </c>
      <c r="C21" s="96">
        <v>20531482710</v>
      </c>
      <c r="D21" s="96" t="s">
        <v>822</v>
      </c>
      <c r="E21" s="96" t="s">
        <v>342</v>
      </c>
      <c r="F21" s="97" t="s">
        <v>121</v>
      </c>
      <c r="G21" s="97" t="s">
        <v>148</v>
      </c>
      <c r="H21" s="97" t="s">
        <v>148</v>
      </c>
      <c r="I21" s="98" t="s">
        <v>702</v>
      </c>
      <c r="J21" s="99" t="s">
        <v>654</v>
      </c>
      <c r="K21" s="96" t="s">
        <v>122</v>
      </c>
      <c r="L21" s="112" t="s">
        <v>186</v>
      </c>
      <c r="M21" s="101">
        <v>44987</v>
      </c>
      <c r="N21" s="102"/>
      <c r="O21"/>
    </row>
    <row r="22" spans="1:15" ht="48" customHeight="1" x14ac:dyDescent="0.25">
      <c r="A22" s="123">
        <v>14</v>
      </c>
      <c r="B22" s="124" t="s">
        <v>485</v>
      </c>
      <c r="C22" s="41">
        <v>20572254241</v>
      </c>
      <c r="D22" s="41" t="s">
        <v>822</v>
      </c>
      <c r="E22" s="41" t="s">
        <v>342</v>
      </c>
      <c r="F22" s="125" t="s">
        <v>121</v>
      </c>
      <c r="G22" s="125" t="s">
        <v>123</v>
      </c>
      <c r="H22" s="125" t="s">
        <v>123</v>
      </c>
      <c r="I22" s="126" t="s">
        <v>703</v>
      </c>
      <c r="J22" s="127" t="s">
        <v>672</v>
      </c>
      <c r="K22" s="41" t="s">
        <v>160</v>
      </c>
      <c r="L22" s="128" t="s">
        <v>187</v>
      </c>
      <c r="M22" s="129">
        <v>44998</v>
      </c>
      <c r="N22" s="130"/>
      <c r="O22"/>
    </row>
    <row r="23" spans="1:15" ht="51.75" customHeight="1" x14ac:dyDescent="0.25">
      <c r="A23" s="30">
        <v>15</v>
      </c>
      <c r="B23" s="55" t="s">
        <v>464</v>
      </c>
      <c r="C23" s="135">
        <v>20605164219</v>
      </c>
      <c r="D23" s="28" t="s">
        <v>820</v>
      </c>
      <c r="E23" s="28" t="s">
        <v>201</v>
      </c>
      <c r="F23" s="27" t="s">
        <v>24</v>
      </c>
      <c r="G23" s="27" t="s">
        <v>36</v>
      </c>
      <c r="H23" s="27" t="s">
        <v>35</v>
      </c>
      <c r="I23" s="76" t="s">
        <v>693</v>
      </c>
      <c r="J23" s="71" t="s">
        <v>649</v>
      </c>
      <c r="K23" s="28" t="s">
        <v>34</v>
      </c>
      <c r="L23" s="84" t="s">
        <v>188</v>
      </c>
      <c r="M23" s="29">
        <v>45014</v>
      </c>
      <c r="N23" s="31"/>
      <c r="O23"/>
    </row>
    <row r="24" spans="1:15" ht="48" customHeight="1" x14ac:dyDescent="0.25">
      <c r="A24" s="38">
        <v>16</v>
      </c>
      <c r="B24" s="34" t="s">
        <v>465</v>
      </c>
      <c r="C24" s="35">
        <v>20448278914</v>
      </c>
      <c r="D24" s="35" t="s">
        <v>820</v>
      </c>
      <c r="E24" s="35" t="s">
        <v>195</v>
      </c>
      <c r="F24" s="36" t="s">
        <v>12</v>
      </c>
      <c r="G24" s="36" t="s">
        <v>12</v>
      </c>
      <c r="H24" s="36" t="s">
        <v>206</v>
      </c>
      <c r="I24" s="77" t="s">
        <v>707</v>
      </c>
      <c r="J24" s="72" t="s">
        <v>655</v>
      </c>
      <c r="K24" s="35" t="s">
        <v>365</v>
      </c>
      <c r="L24" s="85" t="s">
        <v>204</v>
      </c>
      <c r="M24" s="37">
        <v>45034</v>
      </c>
      <c r="N24" s="39"/>
      <c r="O24"/>
    </row>
    <row r="25" spans="1:15" ht="45" customHeight="1" x14ac:dyDescent="0.25">
      <c r="A25" s="30">
        <v>17</v>
      </c>
      <c r="B25" s="26" t="s">
        <v>466</v>
      </c>
      <c r="C25" s="28">
        <v>20605784977</v>
      </c>
      <c r="D25" s="28" t="s">
        <v>822</v>
      </c>
      <c r="E25" s="28" t="s">
        <v>202</v>
      </c>
      <c r="F25" s="27" t="s">
        <v>25</v>
      </c>
      <c r="G25" s="27" t="s">
        <v>207</v>
      </c>
      <c r="H25" s="27" t="s">
        <v>208</v>
      </c>
      <c r="I25" s="76" t="s">
        <v>695</v>
      </c>
      <c r="J25" s="71" t="s">
        <v>656</v>
      </c>
      <c r="K25" s="28" t="s">
        <v>209</v>
      </c>
      <c r="L25" s="84" t="s">
        <v>205</v>
      </c>
      <c r="M25" s="29">
        <v>45034</v>
      </c>
      <c r="N25" s="31"/>
      <c r="O25"/>
    </row>
    <row r="26" spans="1:15" ht="48" customHeight="1" x14ac:dyDescent="0.25">
      <c r="A26" s="38">
        <v>18</v>
      </c>
      <c r="B26" s="34" t="s">
        <v>486</v>
      </c>
      <c r="C26" s="35">
        <v>20601469961</v>
      </c>
      <c r="D26" s="35" t="s">
        <v>820</v>
      </c>
      <c r="E26" s="35" t="s">
        <v>234</v>
      </c>
      <c r="F26" s="36" t="s">
        <v>14</v>
      </c>
      <c r="G26" s="36" t="s">
        <v>42</v>
      </c>
      <c r="H26" s="36" t="s">
        <v>42</v>
      </c>
      <c r="I26" s="77" t="s">
        <v>684</v>
      </c>
      <c r="J26" s="72" t="s">
        <v>657</v>
      </c>
      <c r="K26" s="35" t="s">
        <v>235</v>
      </c>
      <c r="L26" s="85" t="s">
        <v>236</v>
      </c>
      <c r="M26" s="37">
        <v>45042</v>
      </c>
      <c r="N26" s="39"/>
      <c r="O26"/>
    </row>
    <row r="27" spans="1:15" ht="45" customHeight="1" x14ac:dyDescent="0.25">
      <c r="A27" s="30">
        <v>19</v>
      </c>
      <c r="B27" s="26" t="s">
        <v>467</v>
      </c>
      <c r="C27" s="28">
        <v>20490646834</v>
      </c>
      <c r="D27" s="28" t="s">
        <v>820</v>
      </c>
      <c r="E27" s="28" t="s">
        <v>273</v>
      </c>
      <c r="F27" s="27" t="s">
        <v>13</v>
      </c>
      <c r="G27" s="27" t="s">
        <v>272</v>
      </c>
      <c r="H27" s="27" t="s">
        <v>271</v>
      </c>
      <c r="I27" s="76" t="s">
        <v>687</v>
      </c>
      <c r="J27" s="71" t="s">
        <v>658</v>
      </c>
      <c r="K27" s="28" t="s">
        <v>270</v>
      </c>
      <c r="L27" s="84" t="s">
        <v>269</v>
      </c>
      <c r="M27" s="29">
        <v>45054</v>
      </c>
      <c r="N27" s="31"/>
      <c r="O27"/>
    </row>
    <row r="28" spans="1:15" ht="42" customHeight="1" x14ac:dyDescent="0.25">
      <c r="A28" s="38">
        <v>20</v>
      </c>
      <c r="B28" s="34" t="s">
        <v>468</v>
      </c>
      <c r="C28" s="35">
        <v>20602394159</v>
      </c>
      <c r="D28" s="41" t="s">
        <v>822</v>
      </c>
      <c r="E28" s="41" t="s">
        <v>202</v>
      </c>
      <c r="F28" s="36" t="s">
        <v>25</v>
      </c>
      <c r="G28" s="36" t="s">
        <v>337</v>
      </c>
      <c r="H28" s="36" t="s">
        <v>338</v>
      </c>
      <c r="I28" s="77" t="s">
        <v>696</v>
      </c>
      <c r="J28" s="72" t="s">
        <v>681</v>
      </c>
      <c r="K28" s="35" t="s">
        <v>339</v>
      </c>
      <c r="L28" s="85" t="s">
        <v>334</v>
      </c>
      <c r="M28" s="37">
        <v>45061</v>
      </c>
      <c r="N28" s="39"/>
      <c r="O28"/>
    </row>
    <row r="29" spans="1:15" ht="43.5" customHeight="1" x14ac:dyDescent="0.25">
      <c r="A29" s="30">
        <v>21</v>
      </c>
      <c r="B29" s="26" t="s">
        <v>469</v>
      </c>
      <c r="C29" s="136">
        <v>20572231977</v>
      </c>
      <c r="D29" s="28" t="s">
        <v>822</v>
      </c>
      <c r="E29" s="28" t="s">
        <v>342</v>
      </c>
      <c r="F29" s="27" t="s">
        <v>121</v>
      </c>
      <c r="G29" s="28" t="s">
        <v>143</v>
      </c>
      <c r="H29" s="28" t="s">
        <v>341</v>
      </c>
      <c r="I29" s="76" t="s">
        <v>705</v>
      </c>
      <c r="J29" s="71" t="s">
        <v>659</v>
      </c>
      <c r="K29" s="28" t="s">
        <v>340</v>
      </c>
      <c r="L29" s="84" t="s">
        <v>335</v>
      </c>
      <c r="M29" s="29">
        <v>45062</v>
      </c>
      <c r="N29" s="31"/>
      <c r="O29"/>
    </row>
    <row r="30" spans="1:15" ht="45" customHeight="1" x14ac:dyDescent="0.25">
      <c r="A30" s="38">
        <v>22</v>
      </c>
      <c r="B30" s="34" t="s">
        <v>470</v>
      </c>
      <c r="C30" s="35">
        <v>20490194593</v>
      </c>
      <c r="D30" s="35" t="s">
        <v>820</v>
      </c>
      <c r="E30" s="35" t="s">
        <v>273</v>
      </c>
      <c r="F30" s="36" t="s">
        <v>13</v>
      </c>
      <c r="G30" s="36" t="s">
        <v>344</v>
      </c>
      <c r="H30" s="36" t="s">
        <v>345</v>
      </c>
      <c r="I30" s="77" t="s">
        <v>688</v>
      </c>
      <c r="J30" s="72" t="s">
        <v>660</v>
      </c>
      <c r="K30" s="35" t="s">
        <v>343</v>
      </c>
      <c r="L30" s="85" t="s">
        <v>336</v>
      </c>
      <c r="M30" s="37">
        <v>45062</v>
      </c>
      <c r="N30" s="39"/>
      <c r="O30"/>
    </row>
    <row r="31" spans="1:15" ht="45" customHeight="1" x14ac:dyDescent="0.25">
      <c r="A31" s="30">
        <v>23</v>
      </c>
      <c r="B31" s="7" t="s">
        <v>471</v>
      </c>
      <c r="C31" s="136">
        <v>20606958987</v>
      </c>
      <c r="D31" s="47" t="s">
        <v>820</v>
      </c>
      <c r="E31" s="47" t="s">
        <v>195</v>
      </c>
      <c r="F31" s="27" t="s">
        <v>12</v>
      </c>
      <c r="G31" s="28" t="s">
        <v>12</v>
      </c>
      <c r="H31" s="27" t="s">
        <v>358</v>
      </c>
      <c r="I31" s="76" t="s">
        <v>706</v>
      </c>
      <c r="J31" s="71" t="s">
        <v>661</v>
      </c>
      <c r="K31" s="28" t="s">
        <v>359</v>
      </c>
      <c r="L31" s="84" t="s">
        <v>357</v>
      </c>
      <c r="M31" s="29">
        <v>45098</v>
      </c>
      <c r="N31" s="31"/>
      <c r="O31"/>
    </row>
    <row r="32" spans="1:15" ht="45.75" customHeight="1" x14ac:dyDescent="0.25">
      <c r="A32" s="38">
        <v>24</v>
      </c>
      <c r="B32" s="34" t="s">
        <v>472</v>
      </c>
      <c r="C32" s="35">
        <v>20610947779</v>
      </c>
      <c r="D32" s="35" t="s">
        <v>820</v>
      </c>
      <c r="E32" s="35" t="s">
        <v>195</v>
      </c>
      <c r="F32" s="36" t="s">
        <v>12</v>
      </c>
      <c r="G32" s="36" t="s">
        <v>12</v>
      </c>
      <c r="H32" s="36" t="s">
        <v>206</v>
      </c>
      <c r="I32" s="77" t="s">
        <v>707</v>
      </c>
      <c r="J32" s="72" t="s">
        <v>662</v>
      </c>
      <c r="K32" s="35" t="s">
        <v>365</v>
      </c>
      <c r="L32" s="85" t="s">
        <v>366</v>
      </c>
      <c r="M32" s="37">
        <v>45138</v>
      </c>
      <c r="N32" s="39"/>
      <c r="O32"/>
    </row>
    <row r="33" spans="1:15" ht="42" customHeight="1" x14ac:dyDescent="0.25">
      <c r="A33" s="30">
        <v>25</v>
      </c>
      <c r="B33" s="26" t="s">
        <v>384</v>
      </c>
      <c r="C33" s="136">
        <v>20606930101</v>
      </c>
      <c r="D33" s="28" t="s">
        <v>822</v>
      </c>
      <c r="E33" s="28" t="s">
        <v>342</v>
      </c>
      <c r="F33" s="27" t="s">
        <v>121</v>
      </c>
      <c r="G33" s="28" t="s">
        <v>143</v>
      </c>
      <c r="H33" s="27" t="s">
        <v>372</v>
      </c>
      <c r="I33" s="76" t="s">
        <v>704</v>
      </c>
      <c r="J33" s="71" t="s">
        <v>663</v>
      </c>
      <c r="K33" s="28" t="s">
        <v>373</v>
      </c>
      <c r="L33" s="84" t="s">
        <v>374</v>
      </c>
      <c r="M33" s="29">
        <v>45156</v>
      </c>
      <c r="N33" s="31"/>
      <c r="O33"/>
    </row>
    <row r="34" spans="1:15" ht="41.25" customHeight="1" x14ac:dyDescent="0.25">
      <c r="A34" s="38">
        <v>26</v>
      </c>
      <c r="B34" s="34" t="s">
        <v>473</v>
      </c>
      <c r="C34" s="35">
        <v>20600693612</v>
      </c>
      <c r="D34" s="56" t="s">
        <v>822</v>
      </c>
      <c r="E34" s="56" t="s">
        <v>202</v>
      </c>
      <c r="F34" s="36" t="s">
        <v>25</v>
      </c>
      <c r="G34" s="36" t="s">
        <v>337</v>
      </c>
      <c r="H34" s="36" t="s">
        <v>376</v>
      </c>
      <c r="I34" s="77" t="s">
        <v>697</v>
      </c>
      <c r="J34" s="72" t="s">
        <v>679</v>
      </c>
      <c r="K34" s="35" t="s">
        <v>375</v>
      </c>
      <c r="L34" s="85" t="s">
        <v>377</v>
      </c>
      <c r="M34" s="37">
        <v>45156</v>
      </c>
      <c r="N34" s="39"/>
      <c r="O34"/>
    </row>
    <row r="35" spans="1:15" ht="42" customHeight="1" x14ac:dyDescent="0.25">
      <c r="A35" s="30">
        <v>27</v>
      </c>
      <c r="B35" s="26" t="s">
        <v>474</v>
      </c>
      <c r="C35" s="136">
        <v>20447960665</v>
      </c>
      <c r="D35" s="47" t="s">
        <v>820</v>
      </c>
      <c r="E35" s="47" t="s">
        <v>195</v>
      </c>
      <c r="F35" s="28" t="s">
        <v>12</v>
      </c>
      <c r="G35" s="28" t="s">
        <v>12</v>
      </c>
      <c r="H35" s="27" t="s">
        <v>379</v>
      </c>
      <c r="I35" s="76" t="s">
        <v>709</v>
      </c>
      <c r="J35" s="71" t="s">
        <v>664</v>
      </c>
      <c r="K35" s="28" t="s">
        <v>378</v>
      </c>
      <c r="L35" s="84" t="s">
        <v>380</v>
      </c>
      <c r="M35" s="29">
        <v>45159</v>
      </c>
      <c r="N35" s="31"/>
      <c r="O35"/>
    </row>
    <row r="36" spans="1:15" ht="43.5" customHeight="1" x14ac:dyDescent="0.25">
      <c r="A36" s="38">
        <v>28</v>
      </c>
      <c r="B36" s="57" t="s">
        <v>475</v>
      </c>
      <c r="C36" s="35">
        <v>20603841752</v>
      </c>
      <c r="D36" s="58" t="s">
        <v>820</v>
      </c>
      <c r="E36" s="58" t="s">
        <v>196</v>
      </c>
      <c r="F36" s="36" t="s">
        <v>13</v>
      </c>
      <c r="G36" s="36" t="s">
        <v>47</v>
      </c>
      <c r="H36" s="36" t="s">
        <v>383</v>
      </c>
      <c r="I36" s="77" t="s">
        <v>690</v>
      </c>
      <c r="J36" s="72" t="s">
        <v>665</v>
      </c>
      <c r="K36" s="35" t="s">
        <v>381</v>
      </c>
      <c r="L36" s="85" t="s">
        <v>382</v>
      </c>
      <c r="M36" s="37">
        <v>45159</v>
      </c>
      <c r="N36" s="39"/>
      <c r="O36"/>
    </row>
    <row r="37" spans="1:15" ht="42" customHeight="1" x14ac:dyDescent="0.25">
      <c r="A37" s="30">
        <v>29</v>
      </c>
      <c r="B37" s="26" t="s">
        <v>487</v>
      </c>
      <c r="C37" s="136">
        <v>20611051396</v>
      </c>
      <c r="D37" s="47" t="s">
        <v>820</v>
      </c>
      <c r="E37" s="47" t="s">
        <v>195</v>
      </c>
      <c r="F37" s="28" t="s">
        <v>12</v>
      </c>
      <c r="G37" s="28" t="s">
        <v>12</v>
      </c>
      <c r="H37" s="27" t="s">
        <v>206</v>
      </c>
      <c r="I37" s="76" t="s">
        <v>707</v>
      </c>
      <c r="J37" s="71" t="s">
        <v>666</v>
      </c>
      <c r="K37" s="28" t="s">
        <v>488</v>
      </c>
      <c r="L37" s="84" t="s">
        <v>489</v>
      </c>
      <c r="M37" s="29">
        <v>45177</v>
      </c>
      <c r="N37" s="31"/>
      <c r="O37"/>
    </row>
    <row r="38" spans="1:15" ht="43.5" customHeight="1" x14ac:dyDescent="0.25">
      <c r="A38" s="38">
        <v>30</v>
      </c>
      <c r="B38" s="57" t="s">
        <v>495</v>
      </c>
      <c r="C38" s="35">
        <v>20610124969</v>
      </c>
      <c r="D38" s="58" t="s">
        <v>820</v>
      </c>
      <c r="E38" s="58" t="s">
        <v>195</v>
      </c>
      <c r="F38" s="36" t="s">
        <v>12</v>
      </c>
      <c r="G38" s="36" t="s">
        <v>12</v>
      </c>
      <c r="H38" s="36" t="s">
        <v>358</v>
      </c>
      <c r="I38" s="77" t="s">
        <v>706</v>
      </c>
      <c r="J38" s="72" t="s">
        <v>661</v>
      </c>
      <c r="K38" s="35" t="s">
        <v>359</v>
      </c>
      <c r="L38" s="85" t="s">
        <v>494</v>
      </c>
      <c r="M38" s="37">
        <v>45183</v>
      </c>
      <c r="N38" s="39"/>
      <c r="O38"/>
    </row>
    <row r="39" spans="1:15" ht="42" customHeight="1" x14ac:dyDescent="0.25">
      <c r="A39" s="30">
        <v>31</v>
      </c>
      <c r="B39" s="26" t="s">
        <v>503</v>
      </c>
      <c r="C39" s="136">
        <v>20611087901</v>
      </c>
      <c r="D39" s="47" t="s">
        <v>820</v>
      </c>
      <c r="E39" s="47" t="s">
        <v>195</v>
      </c>
      <c r="F39" s="28" t="s">
        <v>12</v>
      </c>
      <c r="G39" s="28" t="s">
        <v>12</v>
      </c>
      <c r="H39" s="27" t="s">
        <v>504</v>
      </c>
      <c r="I39" s="76" t="s">
        <v>709</v>
      </c>
      <c r="J39" s="71" t="s">
        <v>680</v>
      </c>
      <c r="K39" s="28" t="s">
        <v>505</v>
      </c>
      <c r="L39" s="84" t="s">
        <v>506</v>
      </c>
      <c r="M39" s="29">
        <v>45198</v>
      </c>
      <c r="N39" s="31"/>
      <c r="O39"/>
    </row>
    <row r="40" spans="1:15" ht="43.5" customHeight="1" x14ac:dyDescent="0.25">
      <c r="A40" s="38">
        <v>32</v>
      </c>
      <c r="B40" s="57" t="s">
        <v>511</v>
      </c>
      <c r="C40" s="35">
        <v>20608778765</v>
      </c>
      <c r="D40" s="56" t="s">
        <v>822</v>
      </c>
      <c r="E40" s="56" t="s">
        <v>202</v>
      </c>
      <c r="F40" s="36" t="s">
        <v>25</v>
      </c>
      <c r="G40" s="36" t="s">
        <v>337</v>
      </c>
      <c r="H40" s="36" t="s">
        <v>512</v>
      </c>
      <c r="I40" s="77" t="s">
        <v>698</v>
      </c>
      <c r="J40" s="72" t="s">
        <v>667</v>
      </c>
      <c r="K40" s="35" t="s">
        <v>510</v>
      </c>
      <c r="L40" s="85" t="s">
        <v>507</v>
      </c>
      <c r="M40" s="37">
        <v>45202</v>
      </c>
      <c r="N40" s="39"/>
      <c r="O40"/>
    </row>
    <row r="41" spans="1:15" ht="69.75" customHeight="1" x14ac:dyDescent="0.25">
      <c r="A41" s="30">
        <v>33</v>
      </c>
      <c r="B41" s="26" t="s">
        <v>513</v>
      </c>
      <c r="C41" s="136">
        <v>20605637249</v>
      </c>
      <c r="D41" s="47" t="s">
        <v>822</v>
      </c>
      <c r="E41" s="47" t="s">
        <v>23</v>
      </c>
      <c r="F41" s="28" t="s">
        <v>23</v>
      </c>
      <c r="G41" s="28" t="s">
        <v>515</v>
      </c>
      <c r="H41" s="28" t="s">
        <v>515</v>
      </c>
      <c r="I41" s="78" t="s">
        <v>711</v>
      </c>
      <c r="J41" s="71" t="s">
        <v>673</v>
      </c>
      <c r="K41" s="28" t="s">
        <v>514</v>
      </c>
      <c r="L41" s="84" t="s">
        <v>508</v>
      </c>
      <c r="M41" s="29">
        <v>45203</v>
      </c>
      <c r="N41" s="31"/>
      <c r="O41"/>
    </row>
    <row r="42" spans="1:15" ht="43.5" customHeight="1" x14ac:dyDescent="0.25">
      <c r="A42" s="38">
        <v>34</v>
      </c>
      <c r="B42" s="57" t="s">
        <v>592</v>
      </c>
      <c r="C42" s="35">
        <v>20602798250</v>
      </c>
      <c r="D42" s="58" t="s">
        <v>822</v>
      </c>
      <c r="E42" s="58" t="s">
        <v>23</v>
      </c>
      <c r="F42" s="36" t="s">
        <v>23</v>
      </c>
      <c r="G42" s="36" t="s">
        <v>518</v>
      </c>
      <c r="H42" s="36" t="s">
        <v>518</v>
      </c>
      <c r="I42" s="77" t="s">
        <v>712</v>
      </c>
      <c r="J42" s="72" t="s">
        <v>674</v>
      </c>
      <c r="K42" s="35" t="s">
        <v>517</v>
      </c>
      <c r="L42" s="85" t="s">
        <v>509</v>
      </c>
      <c r="M42" s="37">
        <v>45203</v>
      </c>
      <c r="N42" s="39"/>
      <c r="O42"/>
    </row>
    <row r="43" spans="1:15" ht="42" customHeight="1" x14ac:dyDescent="0.25">
      <c r="A43" s="30">
        <v>35</v>
      </c>
      <c r="B43" s="26" t="s">
        <v>538</v>
      </c>
      <c r="C43" s="136">
        <v>20607593923</v>
      </c>
      <c r="D43" s="47" t="s">
        <v>822</v>
      </c>
      <c r="E43" s="47" t="s">
        <v>23</v>
      </c>
      <c r="F43" s="28" t="s">
        <v>23</v>
      </c>
      <c r="G43" s="28" t="s">
        <v>515</v>
      </c>
      <c r="H43" s="27" t="s">
        <v>540</v>
      </c>
      <c r="I43" s="76" t="s">
        <v>713</v>
      </c>
      <c r="J43" s="71" t="s">
        <v>675</v>
      </c>
      <c r="K43" s="28" t="s">
        <v>539</v>
      </c>
      <c r="L43" s="84" t="s">
        <v>537</v>
      </c>
      <c r="M43" s="29">
        <v>45204</v>
      </c>
      <c r="N43" s="31"/>
      <c r="O43"/>
    </row>
    <row r="44" spans="1:15" ht="43.5" customHeight="1" x14ac:dyDescent="0.25">
      <c r="A44" s="38">
        <v>36</v>
      </c>
      <c r="B44" s="57" t="s">
        <v>544</v>
      </c>
      <c r="C44" s="35">
        <v>20601099447</v>
      </c>
      <c r="D44" s="58" t="s">
        <v>822</v>
      </c>
      <c r="E44" s="58" t="s">
        <v>202</v>
      </c>
      <c r="F44" s="36" t="s">
        <v>25</v>
      </c>
      <c r="G44" s="36" t="s">
        <v>207</v>
      </c>
      <c r="H44" s="36" t="s">
        <v>545</v>
      </c>
      <c r="I44" s="77" t="s">
        <v>699</v>
      </c>
      <c r="J44" s="72" t="s">
        <v>676</v>
      </c>
      <c r="K44" s="35" t="s">
        <v>546</v>
      </c>
      <c r="L44" s="85" t="s">
        <v>547</v>
      </c>
      <c r="M44" s="37">
        <v>45223</v>
      </c>
      <c r="N44" s="39"/>
      <c r="O44"/>
    </row>
    <row r="45" spans="1:15" ht="60" x14ac:dyDescent="0.25">
      <c r="A45" s="30">
        <v>37</v>
      </c>
      <c r="B45" s="26" t="s">
        <v>550</v>
      </c>
      <c r="C45" s="136">
        <v>20603822821</v>
      </c>
      <c r="D45" s="47" t="s">
        <v>820</v>
      </c>
      <c r="E45" s="47" t="s">
        <v>196</v>
      </c>
      <c r="F45" s="28" t="s">
        <v>13</v>
      </c>
      <c r="G45" s="28" t="s">
        <v>551</v>
      </c>
      <c r="H45" s="27" t="s">
        <v>552</v>
      </c>
      <c r="I45" s="76" t="s">
        <v>689</v>
      </c>
      <c r="J45" s="71" t="s">
        <v>668</v>
      </c>
      <c r="K45" s="28" t="s">
        <v>553</v>
      </c>
      <c r="L45" s="84" t="s">
        <v>556</v>
      </c>
      <c r="M45" s="29">
        <v>45254</v>
      </c>
      <c r="N45" s="31"/>
      <c r="O45"/>
    </row>
    <row r="46" spans="1:15" ht="43.5" customHeight="1" x14ac:dyDescent="0.25">
      <c r="A46" s="38">
        <v>38</v>
      </c>
      <c r="B46" s="57" t="s">
        <v>558</v>
      </c>
      <c r="C46" s="35">
        <v>20552556870</v>
      </c>
      <c r="D46" s="56" t="s">
        <v>821</v>
      </c>
      <c r="E46" s="56" t="s">
        <v>576</v>
      </c>
      <c r="F46" s="36" t="s">
        <v>559</v>
      </c>
      <c r="G46" s="36" t="s">
        <v>560</v>
      </c>
      <c r="H46" s="36" t="s">
        <v>563</v>
      </c>
      <c r="I46" s="77" t="s">
        <v>714</v>
      </c>
      <c r="J46" s="72" t="s">
        <v>669</v>
      </c>
      <c r="K46" s="35" t="s">
        <v>561</v>
      </c>
      <c r="L46" s="85" t="s">
        <v>562</v>
      </c>
      <c r="M46" s="37">
        <v>45254</v>
      </c>
      <c r="N46" s="39"/>
      <c r="O46"/>
    </row>
    <row r="47" spans="1:15" ht="47.25" customHeight="1" x14ac:dyDescent="0.25">
      <c r="A47" s="30">
        <v>39</v>
      </c>
      <c r="B47" s="26" t="s">
        <v>585</v>
      </c>
      <c r="C47" s="136">
        <v>20607094986</v>
      </c>
      <c r="D47" s="47" t="s">
        <v>820</v>
      </c>
      <c r="E47" s="47" t="s">
        <v>195</v>
      </c>
      <c r="F47" s="28" t="s">
        <v>12</v>
      </c>
      <c r="G47" s="28" t="s">
        <v>12</v>
      </c>
      <c r="H47" s="28" t="s">
        <v>12</v>
      </c>
      <c r="I47" s="78" t="s">
        <v>710</v>
      </c>
      <c r="J47" s="71" t="s">
        <v>677</v>
      </c>
      <c r="K47" s="28" t="s">
        <v>586</v>
      </c>
      <c r="L47" s="84" t="s">
        <v>589</v>
      </c>
      <c r="M47" s="29">
        <v>45257</v>
      </c>
      <c r="N47" s="31"/>
      <c r="O47"/>
    </row>
    <row r="48" spans="1:15" ht="47.25" customHeight="1" x14ac:dyDescent="0.25">
      <c r="A48" s="64">
        <v>40</v>
      </c>
      <c r="B48" s="65" t="s">
        <v>575</v>
      </c>
      <c r="C48" s="137">
        <v>20610579885</v>
      </c>
      <c r="D48" s="66" t="s">
        <v>822</v>
      </c>
      <c r="E48" s="66" t="s">
        <v>577</v>
      </c>
      <c r="F48" s="67" t="s">
        <v>578</v>
      </c>
      <c r="G48" s="67" t="s">
        <v>579</v>
      </c>
      <c r="H48" s="67" t="s">
        <v>580</v>
      </c>
      <c r="I48" s="79" t="s">
        <v>715</v>
      </c>
      <c r="J48" s="73" t="s">
        <v>670</v>
      </c>
      <c r="K48" s="67" t="s">
        <v>581</v>
      </c>
      <c r="L48" s="85" t="s">
        <v>590</v>
      </c>
      <c r="M48" s="68">
        <v>45257</v>
      </c>
      <c r="N48" s="69"/>
      <c r="O48"/>
    </row>
    <row r="49" spans="1:15" ht="47.25" customHeight="1" x14ac:dyDescent="0.25">
      <c r="A49" s="30">
        <v>41</v>
      </c>
      <c r="B49" s="26" t="s">
        <v>593</v>
      </c>
      <c r="C49" s="136">
        <v>20611291109</v>
      </c>
      <c r="D49" s="47" t="s">
        <v>820</v>
      </c>
      <c r="E49" s="47" t="s">
        <v>195</v>
      </c>
      <c r="F49" s="28" t="s">
        <v>12</v>
      </c>
      <c r="G49" s="28" t="s">
        <v>12</v>
      </c>
      <c r="H49" s="28" t="s">
        <v>206</v>
      </c>
      <c r="I49" s="78" t="s">
        <v>707</v>
      </c>
      <c r="J49" s="71" t="s">
        <v>671</v>
      </c>
      <c r="K49" s="28" t="s">
        <v>594</v>
      </c>
      <c r="L49" s="84" t="s">
        <v>595</v>
      </c>
      <c r="M49" s="29">
        <v>45273</v>
      </c>
      <c r="N49" s="31"/>
      <c r="O49"/>
    </row>
    <row r="50" spans="1:15" ht="47.25" customHeight="1" x14ac:dyDescent="0.25">
      <c r="A50" s="64">
        <v>42</v>
      </c>
      <c r="B50" s="65" t="s">
        <v>741</v>
      </c>
      <c r="C50" s="137">
        <v>20600853725</v>
      </c>
      <c r="D50" s="66" t="s">
        <v>821</v>
      </c>
      <c r="E50" s="66" t="s">
        <v>742</v>
      </c>
      <c r="F50" s="67" t="s">
        <v>559</v>
      </c>
      <c r="G50" s="67" t="s">
        <v>559</v>
      </c>
      <c r="H50" s="67" t="s">
        <v>743</v>
      </c>
      <c r="I50" s="79">
        <v>140132</v>
      </c>
      <c r="J50" s="73" t="s">
        <v>756</v>
      </c>
      <c r="K50" s="67" t="s">
        <v>744</v>
      </c>
      <c r="L50" s="85" t="s">
        <v>740</v>
      </c>
      <c r="M50" s="68">
        <v>45461</v>
      </c>
      <c r="N50" s="69"/>
      <c r="O50"/>
    </row>
    <row r="51" spans="1:15" ht="47.25" customHeight="1" x14ac:dyDescent="0.25">
      <c r="A51" s="30">
        <v>43</v>
      </c>
      <c r="B51" s="26" t="s">
        <v>748</v>
      </c>
      <c r="C51" s="136">
        <v>20603210922</v>
      </c>
      <c r="D51" s="47" t="s">
        <v>820</v>
      </c>
      <c r="E51" s="47" t="s">
        <v>196</v>
      </c>
      <c r="F51" s="28" t="s">
        <v>13</v>
      </c>
      <c r="G51" s="28" t="s">
        <v>45</v>
      </c>
      <c r="H51" s="28" t="s">
        <v>749</v>
      </c>
      <c r="I51" s="78" t="s">
        <v>754</v>
      </c>
      <c r="J51" s="71" t="s">
        <v>755</v>
      </c>
      <c r="K51" s="28" t="s">
        <v>750</v>
      </c>
      <c r="L51" s="84" t="s">
        <v>747</v>
      </c>
      <c r="M51" s="29">
        <v>45463</v>
      </c>
      <c r="N51" s="31"/>
      <c r="O51"/>
    </row>
    <row r="52" spans="1:15" ht="47.25" customHeight="1" x14ac:dyDescent="0.25">
      <c r="A52" s="64">
        <v>44</v>
      </c>
      <c r="B52" s="65" t="s">
        <v>758</v>
      </c>
      <c r="C52" s="137">
        <v>20611559411</v>
      </c>
      <c r="D52" s="66" t="s">
        <v>820</v>
      </c>
      <c r="E52" s="66" t="s">
        <v>195</v>
      </c>
      <c r="F52" s="67" t="s">
        <v>12</v>
      </c>
      <c r="G52" s="67" t="s">
        <v>12</v>
      </c>
      <c r="H52" s="67" t="s">
        <v>206</v>
      </c>
      <c r="I52" s="79">
        <v>140132</v>
      </c>
      <c r="J52" s="73" t="s">
        <v>756</v>
      </c>
      <c r="K52" s="67" t="s">
        <v>759</v>
      </c>
      <c r="L52" s="85" t="s">
        <v>757</v>
      </c>
      <c r="M52" s="68">
        <v>45481</v>
      </c>
      <c r="N52" s="69"/>
      <c r="O52"/>
    </row>
    <row r="53" spans="1:15" ht="47.25" customHeight="1" x14ac:dyDescent="0.25">
      <c r="A53" s="30">
        <v>45</v>
      </c>
      <c r="B53" s="26" t="s">
        <v>764</v>
      </c>
      <c r="C53" s="136">
        <v>20564234355</v>
      </c>
      <c r="D53" s="47" t="s">
        <v>820</v>
      </c>
      <c r="E53" s="47" t="s">
        <v>196</v>
      </c>
      <c r="F53" s="28" t="s">
        <v>13</v>
      </c>
      <c r="G53" s="28" t="s">
        <v>47</v>
      </c>
      <c r="H53" s="28" t="s">
        <v>773</v>
      </c>
      <c r="I53" s="78" t="s">
        <v>789</v>
      </c>
      <c r="J53" s="71" t="s">
        <v>791</v>
      </c>
      <c r="K53" s="28" t="s">
        <v>774</v>
      </c>
      <c r="L53" s="84" t="s">
        <v>768</v>
      </c>
      <c r="M53" s="29">
        <v>45489</v>
      </c>
      <c r="N53" s="31"/>
      <c r="O53"/>
    </row>
    <row r="54" spans="1:15" ht="47.25" customHeight="1" x14ac:dyDescent="0.25">
      <c r="A54" s="64">
        <v>46</v>
      </c>
      <c r="B54" s="65" t="s">
        <v>765</v>
      </c>
      <c r="C54" s="137">
        <v>20612294900</v>
      </c>
      <c r="D54" s="66" t="s">
        <v>820</v>
      </c>
      <c r="E54" s="66" t="s">
        <v>195</v>
      </c>
      <c r="F54" s="67" t="s">
        <v>12</v>
      </c>
      <c r="G54" s="67" t="s">
        <v>12</v>
      </c>
      <c r="H54" s="67" t="s">
        <v>769</v>
      </c>
      <c r="I54" s="79" t="s">
        <v>790</v>
      </c>
      <c r="J54" s="73" t="s">
        <v>792</v>
      </c>
      <c r="K54" s="67" t="s">
        <v>766</v>
      </c>
      <c r="L54" s="85" t="s">
        <v>767</v>
      </c>
      <c r="M54" s="68">
        <v>45489</v>
      </c>
      <c r="N54" s="69"/>
      <c r="O54"/>
    </row>
    <row r="55" spans="1:15" ht="47.25" customHeight="1" x14ac:dyDescent="0.25">
      <c r="A55" s="30">
        <v>47</v>
      </c>
      <c r="B55" s="26" t="s">
        <v>779</v>
      </c>
      <c r="C55" s="136">
        <v>20608409824</v>
      </c>
      <c r="D55" s="47" t="s">
        <v>820</v>
      </c>
      <c r="E55" s="47" t="s">
        <v>201</v>
      </c>
      <c r="F55" s="28" t="s">
        <v>24</v>
      </c>
      <c r="G55" s="28" t="s">
        <v>36</v>
      </c>
      <c r="H55" s="28" t="s">
        <v>778</v>
      </c>
      <c r="I55" s="78" t="s">
        <v>998</v>
      </c>
      <c r="J55" s="71" t="s">
        <v>793</v>
      </c>
      <c r="K55" s="28" t="s">
        <v>780</v>
      </c>
      <c r="L55" s="84" t="s">
        <v>781</v>
      </c>
      <c r="M55" s="29">
        <v>45530</v>
      </c>
      <c r="N55" s="31"/>
      <c r="O55"/>
    </row>
    <row r="56" spans="1:15" ht="47.25" customHeight="1" x14ac:dyDescent="0.25">
      <c r="A56" s="64">
        <v>48</v>
      </c>
      <c r="B56" s="65" t="s">
        <v>794</v>
      </c>
      <c r="C56" s="137">
        <v>20612280429</v>
      </c>
      <c r="D56" s="66" t="s">
        <v>820</v>
      </c>
      <c r="E56" s="66" t="s">
        <v>195</v>
      </c>
      <c r="F56" s="67" t="s">
        <v>12</v>
      </c>
      <c r="G56" s="67" t="s">
        <v>12</v>
      </c>
      <c r="H56" s="67" t="s">
        <v>379</v>
      </c>
      <c r="I56" s="79" t="s">
        <v>708</v>
      </c>
      <c r="J56" s="73" t="s">
        <v>804</v>
      </c>
      <c r="K56" s="67" t="s">
        <v>795</v>
      </c>
      <c r="L56" s="85" t="s">
        <v>796</v>
      </c>
      <c r="M56" s="68">
        <v>45544</v>
      </c>
      <c r="N56" s="69"/>
      <c r="O56"/>
    </row>
    <row r="57" spans="1:15" ht="47.25" customHeight="1" x14ac:dyDescent="0.25">
      <c r="A57" s="30">
        <v>49</v>
      </c>
      <c r="B57" s="26" t="s">
        <v>799</v>
      </c>
      <c r="C57" s="136">
        <v>20490586246</v>
      </c>
      <c r="D57" s="47" t="s">
        <v>820</v>
      </c>
      <c r="E57" s="47" t="s">
        <v>196</v>
      </c>
      <c r="F57" s="28" t="s">
        <v>13</v>
      </c>
      <c r="G57" s="28" t="s">
        <v>45</v>
      </c>
      <c r="H57" s="28" t="s">
        <v>800</v>
      </c>
      <c r="I57" s="78" t="s">
        <v>803</v>
      </c>
      <c r="J57" s="71" t="s">
        <v>805</v>
      </c>
      <c r="K57" s="28" t="s">
        <v>801</v>
      </c>
      <c r="L57" s="84" t="s">
        <v>797</v>
      </c>
      <c r="M57" s="29">
        <v>45545</v>
      </c>
      <c r="N57" s="31"/>
      <c r="O57"/>
    </row>
    <row r="58" spans="1:15" ht="47.25" customHeight="1" x14ac:dyDescent="0.25">
      <c r="A58" s="64">
        <v>50</v>
      </c>
      <c r="B58" s="65" t="s">
        <v>806</v>
      </c>
      <c r="C58" s="137">
        <v>20611321164</v>
      </c>
      <c r="D58" s="66" t="s">
        <v>820</v>
      </c>
      <c r="E58" s="66" t="s">
        <v>195</v>
      </c>
      <c r="F58" s="67" t="s">
        <v>12</v>
      </c>
      <c r="G58" s="67" t="s">
        <v>12</v>
      </c>
      <c r="H58" s="67" t="s">
        <v>206</v>
      </c>
      <c r="I58" s="79" t="s">
        <v>708</v>
      </c>
      <c r="J58" s="73" t="s">
        <v>804</v>
      </c>
      <c r="K58" s="67" t="s">
        <v>807</v>
      </c>
      <c r="L58" s="85" t="s">
        <v>813</v>
      </c>
      <c r="M58" s="68">
        <v>45552</v>
      </c>
      <c r="N58" s="69"/>
      <c r="O58"/>
    </row>
    <row r="59" spans="1:15" ht="47.25" customHeight="1" x14ac:dyDescent="0.25">
      <c r="A59" s="30">
        <v>51</v>
      </c>
      <c r="B59" s="26" t="s">
        <v>837</v>
      </c>
      <c r="C59" s="136">
        <v>20607516121</v>
      </c>
      <c r="D59" s="47" t="s">
        <v>822</v>
      </c>
      <c r="E59" s="47" t="s">
        <v>838</v>
      </c>
      <c r="F59" s="28" t="s">
        <v>121</v>
      </c>
      <c r="G59" s="28" t="s">
        <v>148</v>
      </c>
      <c r="H59" s="28" t="s">
        <v>839</v>
      </c>
      <c r="I59" s="78" t="s">
        <v>1039</v>
      </c>
      <c r="J59" s="71" t="s">
        <v>1034</v>
      </c>
      <c r="K59" s="28" t="s">
        <v>840</v>
      </c>
      <c r="L59" s="84" t="s">
        <v>841</v>
      </c>
      <c r="M59" s="29">
        <v>45694</v>
      </c>
      <c r="N59" s="31"/>
      <c r="O59"/>
    </row>
    <row r="60" spans="1:15" ht="47.25" customHeight="1" x14ac:dyDescent="0.25">
      <c r="A60" s="64">
        <v>52</v>
      </c>
      <c r="B60" s="65" t="s">
        <v>990</v>
      </c>
      <c r="C60" s="137">
        <v>20454246773</v>
      </c>
      <c r="D60" s="66" t="s">
        <v>820</v>
      </c>
      <c r="E60" s="66" t="s">
        <v>201</v>
      </c>
      <c r="F60" s="67" t="s">
        <v>24</v>
      </c>
      <c r="G60" s="67" t="s">
        <v>36</v>
      </c>
      <c r="H60" s="67" t="s">
        <v>992</v>
      </c>
      <c r="I60" s="79" t="s">
        <v>996</v>
      </c>
      <c r="J60" s="73" t="s">
        <v>1035</v>
      </c>
      <c r="K60" s="67" t="s">
        <v>999</v>
      </c>
      <c r="L60" s="85" t="s">
        <v>994</v>
      </c>
      <c r="M60" s="68">
        <v>45763</v>
      </c>
      <c r="N60" s="69"/>
      <c r="O60"/>
    </row>
    <row r="61" spans="1:15" ht="47.25" customHeight="1" x14ac:dyDescent="0.25">
      <c r="A61" s="30">
        <v>53</v>
      </c>
      <c r="B61" s="26" t="s">
        <v>991</v>
      </c>
      <c r="C61" s="136">
        <v>20613776576</v>
      </c>
      <c r="D61" s="47" t="s">
        <v>820</v>
      </c>
      <c r="E61" s="47" t="s">
        <v>201</v>
      </c>
      <c r="F61" s="28" t="s">
        <v>24</v>
      </c>
      <c r="G61" s="28" t="s">
        <v>36</v>
      </c>
      <c r="H61" s="28" t="s">
        <v>993</v>
      </c>
      <c r="I61" s="78" t="s">
        <v>997</v>
      </c>
      <c r="J61" s="71" t="s">
        <v>1036</v>
      </c>
      <c r="K61" s="28" t="s">
        <v>1000</v>
      </c>
      <c r="L61" s="84" t="s">
        <v>995</v>
      </c>
      <c r="M61" s="29">
        <v>45763</v>
      </c>
      <c r="N61" s="31"/>
      <c r="O61"/>
    </row>
    <row r="62" spans="1:15" ht="47.25" customHeight="1" x14ac:dyDescent="0.25">
      <c r="A62" s="64">
        <v>54</v>
      </c>
      <c r="B62" s="65" t="s">
        <v>1043</v>
      </c>
      <c r="C62" s="137">
        <v>20613078925</v>
      </c>
      <c r="D62" s="66" t="s">
        <v>820</v>
      </c>
      <c r="E62" s="66" t="s">
        <v>196</v>
      </c>
      <c r="F62" s="67" t="s">
        <v>13</v>
      </c>
      <c r="G62" s="67" t="s">
        <v>45</v>
      </c>
      <c r="H62" s="67" t="s">
        <v>800</v>
      </c>
      <c r="I62" s="79" t="s">
        <v>803</v>
      </c>
      <c r="J62" s="73" t="s">
        <v>805</v>
      </c>
      <c r="K62" s="67" t="s">
        <v>801</v>
      </c>
      <c r="L62" s="85" t="s">
        <v>1040</v>
      </c>
      <c r="M62" s="68">
        <v>45796</v>
      </c>
      <c r="N62" s="69"/>
      <c r="O62"/>
    </row>
    <row r="63" spans="1:15" ht="47.25" customHeight="1" x14ac:dyDescent="0.25">
      <c r="A63" s="30">
        <v>55</v>
      </c>
      <c r="B63" s="26" t="s">
        <v>1044</v>
      </c>
      <c r="C63" s="136">
        <v>20552998970</v>
      </c>
      <c r="D63" s="47" t="s">
        <v>821</v>
      </c>
      <c r="E63" s="47" t="s">
        <v>576</v>
      </c>
      <c r="F63" s="28" t="s">
        <v>559</v>
      </c>
      <c r="G63" s="28" t="s">
        <v>560</v>
      </c>
      <c r="H63" s="28" t="s">
        <v>1042</v>
      </c>
      <c r="I63" s="78" t="s">
        <v>1045</v>
      </c>
      <c r="J63" s="71" t="s">
        <v>1046</v>
      </c>
      <c r="K63" s="28" t="s">
        <v>1047</v>
      </c>
      <c r="L63" s="84" t="s">
        <v>1041</v>
      </c>
      <c r="M63" s="29">
        <v>45799</v>
      </c>
      <c r="N63" s="31"/>
      <c r="O63"/>
    </row>
    <row r="64" spans="1:15" x14ac:dyDescent="0.25">
      <c r="J64" s="133"/>
    </row>
  </sheetData>
  <autoFilter ref="A8:N61" xr:uid="{00000000-0001-0000-0000-000000000000}"/>
  <mergeCells count="1">
    <mergeCell ref="E1:K1"/>
  </mergeCells>
  <hyperlinks>
    <hyperlink ref="L9" r:id="rId1" xr:uid="{00000000-0004-0000-0000-000000000000}"/>
    <hyperlink ref="L10" r:id="rId2" xr:uid="{00000000-0004-0000-0000-000001000000}"/>
    <hyperlink ref="L11" r:id="rId3" xr:uid="{00000000-0004-0000-0000-000002000000}"/>
    <hyperlink ref="L12" r:id="rId4" xr:uid="{00000000-0004-0000-0000-000003000000}"/>
    <hyperlink ref="L13" r:id="rId5" xr:uid="{00000000-0004-0000-0000-000004000000}"/>
    <hyperlink ref="L14" r:id="rId6" xr:uid="{00000000-0004-0000-0000-000005000000}"/>
    <hyperlink ref="L15" r:id="rId7" xr:uid="{00000000-0004-0000-0000-000006000000}"/>
    <hyperlink ref="L16" r:id="rId8" xr:uid="{00000000-0004-0000-0000-000007000000}"/>
    <hyperlink ref="L17" r:id="rId9" xr:uid="{00000000-0004-0000-0000-000008000000}"/>
    <hyperlink ref="L18" r:id="rId10" xr:uid="{00000000-0004-0000-0000-000009000000}"/>
    <hyperlink ref="L19" r:id="rId11" xr:uid="{00000000-0004-0000-0000-00000A000000}"/>
    <hyperlink ref="L20" r:id="rId12" xr:uid="{00000000-0004-0000-0000-00000B000000}"/>
    <hyperlink ref="L21" r:id="rId13" xr:uid="{00000000-0004-0000-0000-00000C000000}"/>
    <hyperlink ref="L22" r:id="rId14" xr:uid="{D039F31A-F217-494E-B58A-C217426AC2EB}"/>
    <hyperlink ref="L23" r:id="rId15" xr:uid="{634883E2-8D80-4DF1-BC59-029532E72BF3}"/>
    <hyperlink ref="L24" r:id="rId16" xr:uid="{B90C0BF1-4C2C-4F51-9231-531E8CE98675}"/>
    <hyperlink ref="L25" r:id="rId17" xr:uid="{737E7DBE-A58A-4A94-AD8D-DFF7444911A2}"/>
    <hyperlink ref="L26" r:id="rId18" xr:uid="{A14C5489-F985-4BE9-B204-2ECDCA8857C8}"/>
    <hyperlink ref="L27" r:id="rId19" xr:uid="{41BA2C3A-A45E-4BBC-A470-57D734A72B3D}"/>
    <hyperlink ref="L29" r:id="rId20" xr:uid="{0B008F31-CE98-4903-A24C-40D0C82BC41A}"/>
    <hyperlink ref="L30" r:id="rId21" xr:uid="{B23072D9-1D02-4F70-A667-A47B8DF7FFF9}"/>
    <hyperlink ref="L31" r:id="rId22" xr:uid="{72DA5A6E-744C-49D2-9C16-104CB1CBF905}"/>
    <hyperlink ref="L33" r:id="rId23" xr:uid="{59C56913-A875-4437-AE2E-83DF5C5B5244}"/>
    <hyperlink ref="L35" r:id="rId24" xr:uid="{2CE57BA5-116E-4A77-AA24-093764F631E6}"/>
    <hyperlink ref="L28" r:id="rId25" xr:uid="{B42F8EC3-F059-45AB-8C86-7B407B26C881}"/>
    <hyperlink ref="L32" r:id="rId26" xr:uid="{D72D0DB1-C828-4CF8-8F5D-2EC288345B43}"/>
    <hyperlink ref="L34" r:id="rId27" xr:uid="{C9897BCC-F178-4EED-B925-A6C0D0E4460A}"/>
    <hyperlink ref="L36" r:id="rId28" xr:uid="{89C7AC12-F9A6-45D9-9F1C-0F071D8B4034}"/>
    <hyperlink ref="L37" r:id="rId29" xr:uid="{790D20C1-C80F-42EE-A3F6-FB927C13A4D7}"/>
    <hyperlink ref="L38" r:id="rId30" xr:uid="{15118CCE-1BBB-4B21-AD3D-382EF30BDA28}"/>
    <hyperlink ref="L39" r:id="rId31" xr:uid="{2030CA6D-3695-485C-BF40-3C58E6C25B32}"/>
    <hyperlink ref="L40" r:id="rId32" xr:uid="{4715D143-292F-47FF-9608-57A810387ACE}"/>
    <hyperlink ref="L41" r:id="rId33" xr:uid="{92149A92-569C-4D68-85E9-57E4DFA182C8}"/>
    <hyperlink ref="L42" r:id="rId34" xr:uid="{9CD36ED0-D628-4A8B-B6FF-D70E0AA69B16}"/>
    <hyperlink ref="L43" r:id="rId35" xr:uid="{FDE2A2C5-3554-4EF2-8F01-8584BEF7A6A8}"/>
    <hyperlink ref="L44" r:id="rId36" xr:uid="{89BED14D-F89E-4F92-AFC4-E3329D4024F7}"/>
    <hyperlink ref="L45" r:id="rId37" xr:uid="{7F88A0BE-B9E6-4FEC-B2A9-6CC0457C5F53}"/>
    <hyperlink ref="L46" r:id="rId38" xr:uid="{575BC16C-E7A3-4F0B-9E7C-CDFE58895F9C}"/>
    <hyperlink ref="L47" r:id="rId39" xr:uid="{39C3DD9B-9DE9-41BA-AA4A-828167EB4C79}"/>
    <hyperlink ref="L48" r:id="rId40" xr:uid="{BB4BD996-5849-496F-AD73-5B31D3079C27}"/>
    <hyperlink ref="L50" r:id="rId41" xr:uid="{43D9382C-FC6D-4F26-B910-B7F2FB708514}"/>
    <hyperlink ref="L51" r:id="rId42" xr:uid="{E5978777-33B3-42EF-817B-B487DF2A622F}"/>
    <hyperlink ref="L49" r:id="rId43" xr:uid="{C582C752-3B44-4FB0-9132-7F2B4EE88D16}"/>
    <hyperlink ref="L52" r:id="rId44" xr:uid="{4A361F02-C7E2-4FFB-BC78-F9C387C29CE7}"/>
    <hyperlink ref="L53" r:id="rId45" xr:uid="{3261A7CF-149E-4C0A-8133-68D3EE8C0BDE}"/>
    <hyperlink ref="L54" r:id="rId46" xr:uid="{A7A904EF-B2CF-4B18-BB9D-2FB3108E9C24}"/>
    <hyperlink ref="L55" r:id="rId47" xr:uid="{A30CDEAA-165F-472E-AB4D-08879EB42A3C}"/>
    <hyperlink ref="L56" r:id="rId48" xr:uid="{046C692F-8E17-4C5D-A5A9-E3673E0F8527}"/>
    <hyperlink ref="L57" r:id="rId49" xr:uid="{BEF5B937-BB74-4A71-9ADB-85FDF2889535}"/>
    <hyperlink ref="L58" r:id="rId50" xr:uid="{0D8715FD-7018-4397-8FCF-2F1491F91C7C}"/>
    <hyperlink ref="L59" r:id="rId51" xr:uid="{96E1BD86-96FE-4533-A0B9-7A71154BFC1D}"/>
  </hyperlinks>
  <printOptions horizontalCentered="1"/>
  <pageMargins left="0.19685039370078741" right="0.15748031496062992" top="0.35433070866141736" bottom="0.11811023622047245" header="0.31496062992125984" footer="0.11811023622047245"/>
  <pageSetup paperSize="9" scale="60" orientation="landscape" horizontalDpi="4294967294" verticalDpi="4294967294" r:id="rId52"/>
  <drawing r:id="rId5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A821F-23DF-4C92-9840-B0809FE8286E}">
  <sheetPr codeName="Hoja18"/>
  <dimension ref="B2:M15"/>
  <sheetViews>
    <sheetView showGridLines="0" zoomScale="90" zoomScaleNormal="90" workbookViewId="0"/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78" t="s">
        <v>4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9"/>
    </row>
    <row r="3" spans="2:13" s="1" customFormat="1" x14ac:dyDescent="0.25"/>
    <row r="4" spans="2:13" ht="60.75" customHeight="1" x14ac:dyDescent="0.25">
      <c r="B4" s="171" t="str">
        <f>+'Registro de OBC'!B55</f>
        <v>ASOCIACIÓN DE TURISMO CASTILLOS ENCANTADOS DE CALLALLI - ATURCEC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OBC'!K55</f>
        <v>Pueblo de Callalli</v>
      </c>
      <c r="I7" s="8" t="s">
        <v>81</v>
      </c>
      <c r="J7" s="9">
        <v>11445570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OBC'!H55</f>
        <v>Callalli</v>
      </c>
      <c r="I8" s="8" t="s">
        <v>82</v>
      </c>
      <c r="J8" s="9">
        <f>+'Registro de OBC'!C55</f>
        <v>20608409824</v>
      </c>
      <c r="K8" s="9">
        <v>15</v>
      </c>
    </row>
    <row r="9" spans="2:13" ht="18.75" x14ac:dyDescent="0.3">
      <c r="B9" s="8"/>
      <c r="C9" s="8" t="s">
        <v>1</v>
      </c>
      <c r="D9" s="9" t="str">
        <f>+'Registro de OBC'!G55</f>
        <v>Caylloma</v>
      </c>
      <c r="I9" s="8" t="s">
        <v>83</v>
      </c>
      <c r="J9" s="9">
        <v>24</v>
      </c>
      <c r="K9" s="9"/>
    </row>
    <row r="10" spans="2:13" ht="18.75" x14ac:dyDescent="0.3">
      <c r="B10" s="8"/>
      <c r="C10" s="61" t="s">
        <v>534</v>
      </c>
      <c r="D10" s="63" t="str">
        <f>+'Registro de OBC'!F55</f>
        <v>Arequipa</v>
      </c>
      <c r="E10" s="62"/>
      <c r="F10" s="62"/>
      <c r="G10" s="62"/>
      <c r="H10" s="62"/>
      <c r="I10" s="61" t="s">
        <v>533</v>
      </c>
      <c r="J10" s="174" t="s">
        <v>788</v>
      </c>
      <c r="K10" s="175"/>
      <c r="L10" s="175"/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31.5" x14ac:dyDescent="0.25">
      <c r="B14" s="3">
        <v>1</v>
      </c>
      <c r="C14" s="18" t="s">
        <v>784</v>
      </c>
      <c r="D14" s="18" t="s">
        <v>782</v>
      </c>
      <c r="E14" s="18" t="s">
        <v>60</v>
      </c>
      <c r="F14" s="18">
        <v>10306480656</v>
      </c>
      <c r="G14" s="18" t="s">
        <v>61</v>
      </c>
      <c r="H14" s="18" t="s">
        <v>64</v>
      </c>
      <c r="I14" s="18" t="s">
        <v>62</v>
      </c>
      <c r="J14" s="18" t="s">
        <v>67</v>
      </c>
      <c r="K14" s="19">
        <v>959059282</v>
      </c>
      <c r="L14" s="42" t="s">
        <v>788</v>
      </c>
      <c r="M14" s="18"/>
    </row>
    <row r="15" spans="2:13" ht="31.5" x14ac:dyDescent="0.25">
      <c r="B15" s="3">
        <v>2</v>
      </c>
      <c r="C15" s="18" t="s">
        <v>786</v>
      </c>
      <c r="D15" s="18" t="s">
        <v>785</v>
      </c>
      <c r="E15" s="51" t="s">
        <v>60</v>
      </c>
      <c r="F15" s="18">
        <v>10306466009</v>
      </c>
      <c r="G15" s="18" t="s">
        <v>61</v>
      </c>
      <c r="H15" s="18" t="s">
        <v>65</v>
      </c>
      <c r="I15" s="51" t="s">
        <v>62</v>
      </c>
      <c r="J15" s="18" t="s">
        <v>787</v>
      </c>
      <c r="K15" s="19">
        <v>930471020</v>
      </c>
      <c r="L15" s="132" t="s">
        <v>788</v>
      </c>
      <c r="M15" s="18"/>
    </row>
  </sheetData>
  <mergeCells count="5">
    <mergeCell ref="B2:M2"/>
    <mergeCell ref="B4:M4"/>
    <mergeCell ref="B6:M6"/>
    <mergeCell ref="J10:L10"/>
    <mergeCell ref="B12:M12"/>
  </mergeCells>
  <hyperlinks>
    <hyperlink ref="J10" r:id="rId1" xr:uid="{9FC6BB7F-D2A5-41F7-816A-0EC10A4DA7EA}"/>
    <hyperlink ref="L14" r:id="rId2" xr:uid="{952BE3DD-CC54-44FC-B403-42A1C5579971}"/>
    <hyperlink ref="L15" r:id="rId3" xr:uid="{EC07E5CD-5AD5-4473-990D-CF2B1DE1EE3F}"/>
  </hyperlinks>
  <pageMargins left="0.7" right="0.7" top="0.75" bottom="0.75" header="0.3" footer="0.3"/>
  <pageSetup orientation="portrait" horizontalDpi="4294967294" verticalDpi="4294967294" r:id="rId4"/>
  <drawing r:id="rId5"/>
  <tableParts count="1">
    <tablePart r:id="rId6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BC536-9657-4CC6-947B-41ACDE7F1FC3}">
  <sheetPr codeName="Hoja19"/>
  <dimension ref="B2:M14"/>
  <sheetViews>
    <sheetView showGridLines="0" zoomScale="90" zoomScaleNormal="90" workbookViewId="0">
      <selection activeCell="F14" sqref="F14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80" t="s">
        <v>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2:13" s="1" customFormat="1" x14ac:dyDescent="0.25"/>
    <row r="4" spans="2:13" ht="46.5" x14ac:dyDescent="0.7">
      <c r="B4" s="182" t="str">
        <f>+'Registro de OBC'!B54</f>
        <v>ASOCIACION CCAPI UROS TITINO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OBC'!K54</f>
        <v>Comunidad San Pedro Ccapi Uros Titino</v>
      </c>
      <c r="I7" s="8" t="s">
        <v>81</v>
      </c>
      <c r="J7" s="9">
        <v>11149247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OBC'!H54</f>
        <v>Huata</v>
      </c>
      <c r="I8" s="8" t="s">
        <v>82</v>
      </c>
      <c r="J8" s="9">
        <f>+'Registro de OBC'!C54</f>
        <v>20612294900</v>
      </c>
      <c r="K8" s="9">
        <v>6</v>
      </c>
    </row>
    <row r="9" spans="2:13" ht="18.75" x14ac:dyDescent="0.3">
      <c r="B9" s="8"/>
      <c r="C9" s="8" t="s">
        <v>1</v>
      </c>
      <c r="D9" s="9" t="str">
        <f>+'Registro de OBC'!G54</f>
        <v>Puno</v>
      </c>
      <c r="I9" s="8" t="s">
        <v>83</v>
      </c>
      <c r="J9" s="9">
        <v>34</v>
      </c>
      <c r="K9" s="9"/>
    </row>
    <row r="10" spans="2:13" ht="18.75" x14ac:dyDescent="0.3">
      <c r="B10" s="8"/>
      <c r="C10" s="61" t="s">
        <v>534</v>
      </c>
      <c r="D10" s="63" t="str">
        <f>+'Registro de OBC'!F54</f>
        <v>Puno</v>
      </c>
      <c r="E10" s="62"/>
      <c r="F10" s="62"/>
      <c r="G10" s="62"/>
      <c r="H10" s="62"/>
      <c r="I10" s="61" t="s">
        <v>533</v>
      </c>
      <c r="J10" s="175" t="s">
        <v>772</v>
      </c>
      <c r="K10" s="175"/>
      <c r="L10" s="175"/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63" x14ac:dyDescent="0.25">
      <c r="B14" s="3">
        <v>1</v>
      </c>
      <c r="C14" s="18" t="s">
        <v>765</v>
      </c>
      <c r="D14" s="18" t="s">
        <v>765</v>
      </c>
      <c r="E14" s="18" t="s">
        <v>276</v>
      </c>
      <c r="F14" s="18">
        <v>20612294900</v>
      </c>
      <c r="G14" s="18" t="s">
        <v>61</v>
      </c>
      <c r="H14" s="18" t="s">
        <v>64</v>
      </c>
      <c r="I14" s="18" t="s">
        <v>770</v>
      </c>
      <c r="J14" s="18" t="s">
        <v>771</v>
      </c>
      <c r="K14" s="19">
        <v>933452153</v>
      </c>
      <c r="L14" s="42" t="s">
        <v>772</v>
      </c>
      <c r="M14" s="18"/>
    </row>
  </sheetData>
  <mergeCells count="5">
    <mergeCell ref="B2:M2"/>
    <mergeCell ref="B4:M4"/>
    <mergeCell ref="B6:M6"/>
    <mergeCell ref="J10:L10"/>
    <mergeCell ref="B12:M12"/>
  </mergeCells>
  <hyperlinks>
    <hyperlink ref="J10" r:id="rId1" xr:uid="{720A9EC2-A783-4F70-8812-5F494D5B7180}"/>
    <hyperlink ref="L14" r:id="rId2" xr:uid="{7A79E9F0-DC49-4855-AAB6-3E6011715E24}"/>
  </hyperlinks>
  <pageMargins left="0.7" right="0.7" top="0.75" bottom="0.75" header="0.3" footer="0.3"/>
  <pageSetup orientation="portrait" horizontalDpi="4294967294" verticalDpi="4294967294" r:id="rId3"/>
  <drawing r:id="rId4"/>
  <tableParts count="1">
    <tablePart r:id="rId5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A08F5-2C2B-43E0-A25F-A2F26D8E0030}">
  <sheetPr codeName="Hoja20"/>
  <dimension ref="B2:M15"/>
  <sheetViews>
    <sheetView showGridLines="0" topLeftCell="A4" zoomScale="90" zoomScaleNormal="90" workbookViewId="0"/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78" t="s">
        <v>4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9"/>
    </row>
    <row r="3" spans="2:13" s="1" customFormat="1" x14ac:dyDescent="0.25"/>
    <row r="4" spans="2:13" ht="89.25" customHeight="1" x14ac:dyDescent="0.7">
      <c r="B4" s="182" t="str">
        <f>+'Registro de OBC'!B53</f>
        <v>ASOCIACIÓN MANOS DE HUCHUY QOSQO PARA EL DESARROLLO - ASOCIACIÓN HUCHUY QOSQO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OBC'!K53</f>
        <v>Cooperativa Agraria de Usuarios Huchuy Koosko Ltda N° 007-B-VH-CALCA</v>
      </c>
      <c r="I7" s="8" t="s">
        <v>81</v>
      </c>
      <c r="J7" s="9">
        <v>11142937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OBC'!H53</f>
        <v>Lamay</v>
      </c>
      <c r="I8" s="8" t="s">
        <v>82</v>
      </c>
      <c r="J8" s="9">
        <f>+'Registro de OBC'!C53</f>
        <v>20564234355</v>
      </c>
      <c r="K8" s="9">
        <v>23</v>
      </c>
    </row>
    <row r="9" spans="2:13" ht="18.75" x14ac:dyDescent="0.3">
      <c r="B9" s="8"/>
      <c r="C9" s="8" t="s">
        <v>1</v>
      </c>
      <c r="D9" s="9" t="str">
        <f>+'Registro de OBC'!G53</f>
        <v>Calca</v>
      </c>
      <c r="I9" s="8" t="s">
        <v>83</v>
      </c>
      <c r="J9" s="9">
        <v>40</v>
      </c>
      <c r="K9" s="9"/>
    </row>
    <row r="10" spans="2:13" ht="18.75" x14ac:dyDescent="0.3">
      <c r="B10" s="8"/>
      <c r="C10" s="61" t="s">
        <v>534</v>
      </c>
      <c r="D10" s="63" t="str">
        <f>+'Registro de OBC'!F53</f>
        <v>Cusco</v>
      </c>
      <c r="E10" s="62"/>
      <c r="F10" s="62"/>
      <c r="G10" s="62"/>
      <c r="H10" s="62"/>
      <c r="I10" s="61" t="s">
        <v>533</v>
      </c>
      <c r="J10" s="174" t="s">
        <v>775</v>
      </c>
      <c r="K10" s="175"/>
      <c r="L10" s="175"/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63" x14ac:dyDescent="0.25">
      <c r="B14" s="3">
        <v>1</v>
      </c>
      <c r="C14" s="18" t="s">
        <v>776</v>
      </c>
      <c r="D14" s="18" t="s">
        <v>783</v>
      </c>
      <c r="E14" s="18" t="s">
        <v>777</v>
      </c>
      <c r="F14" s="18">
        <v>20564234355</v>
      </c>
      <c r="G14" s="18" t="s">
        <v>61</v>
      </c>
      <c r="H14" s="18" t="s">
        <v>69</v>
      </c>
      <c r="I14" s="18" t="s">
        <v>93</v>
      </c>
      <c r="J14" s="18" t="s">
        <v>67</v>
      </c>
      <c r="K14" s="19">
        <v>982518378</v>
      </c>
      <c r="L14" s="42" t="s">
        <v>775</v>
      </c>
      <c r="M14" s="18"/>
    </row>
    <row r="15" spans="2:13" ht="31.5" x14ac:dyDescent="0.25">
      <c r="B15" s="3">
        <v>2</v>
      </c>
      <c r="C15" s="18" t="s">
        <v>856</v>
      </c>
      <c r="D15" s="18" t="s">
        <v>855</v>
      </c>
      <c r="E15" s="18" t="s">
        <v>60</v>
      </c>
      <c r="F15" s="18">
        <v>10244711621</v>
      </c>
      <c r="G15" s="18" t="s">
        <v>61</v>
      </c>
      <c r="H15" s="18" t="s">
        <v>64</v>
      </c>
      <c r="I15" s="18" t="s">
        <v>92</v>
      </c>
      <c r="J15" s="18" t="s">
        <v>67</v>
      </c>
      <c r="K15" s="19">
        <v>951197686</v>
      </c>
      <c r="L15" s="42" t="s">
        <v>857</v>
      </c>
    </row>
  </sheetData>
  <mergeCells count="5">
    <mergeCell ref="B2:M2"/>
    <mergeCell ref="B4:M4"/>
    <mergeCell ref="B6:M6"/>
    <mergeCell ref="J10:L10"/>
    <mergeCell ref="B12:M12"/>
  </mergeCells>
  <hyperlinks>
    <hyperlink ref="J10" r:id="rId1" xr:uid="{EBA66FDC-C08B-4CC2-B8C0-4AD3751D4178}"/>
    <hyperlink ref="L14" r:id="rId2" xr:uid="{1296D9B3-3A0E-4C87-9A32-F4C656E8E7F5}"/>
    <hyperlink ref="L15" r:id="rId3" xr:uid="{B13C237D-1B92-49A7-BB19-837D612566F1}"/>
  </hyperlinks>
  <pageMargins left="0.7" right="0.7" top="0.75" bottom="0.75" header="0.3" footer="0.3"/>
  <pageSetup orientation="portrait" horizontalDpi="4294967294" verticalDpi="4294967294" r:id="rId4"/>
  <drawing r:id="rId5"/>
  <tableParts count="1">
    <tablePart r:id="rId6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EC5EC-836A-4BB8-8052-152293FB98C8}">
  <sheetPr codeName="Hoja21"/>
  <dimension ref="B2:M14"/>
  <sheetViews>
    <sheetView showGridLines="0" topLeftCell="A4" zoomScale="90" zoomScaleNormal="90" workbookViewId="0">
      <selection activeCell="F21" sqref="F21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80" t="s">
        <v>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2:13" s="1" customFormat="1" x14ac:dyDescent="0.25"/>
    <row r="4" spans="2:13" ht="46.5" x14ac:dyDescent="0.7">
      <c r="B4" s="182" t="str">
        <f>+'Registro de OBC'!B52</f>
        <v>ASOCIACIÓN DE PROMOCIÓN DE TURISMO RURAL PARAMIS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OBC'!K52</f>
        <v>Comunidad Campesina de Siale</v>
      </c>
      <c r="I7" s="8" t="s">
        <v>81</v>
      </c>
      <c r="J7" s="9">
        <v>11149735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OBC'!H52</f>
        <v>Capachica</v>
      </c>
      <c r="I8" s="8" t="s">
        <v>82</v>
      </c>
      <c r="J8" s="9">
        <f>+'Registro de OBC'!C52</f>
        <v>20611559411</v>
      </c>
      <c r="K8" s="9">
        <v>4</v>
      </c>
    </row>
    <row r="9" spans="2:13" ht="18.75" x14ac:dyDescent="0.3">
      <c r="B9" s="8"/>
      <c r="C9" s="8" t="s">
        <v>1</v>
      </c>
      <c r="D9" s="9" t="str">
        <f>+'Registro de OBC'!G52</f>
        <v>Puno</v>
      </c>
      <c r="I9" s="8" t="s">
        <v>83</v>
      </c>
      <c r="J9" s="9">
        <v>7</v>
      </c>
      <c r="K9" s="9"/>
    </row>
    <row r="10" spans="2:13" ht="18.75" x14ac:dyDescent="0.3">
      <c r="B10" s="8"/>
      <c r="C10" s="61" t="s">
        <v>534</v>
      </c>
      <c r="D10" s="63" t="str">
        <f>+'Registro de OBC'!F52</f>
        <v>Puno</v>
      </c>
      <c r="E10" s="62"/>
      <c r="F10" s="62"/>
      <c r="G10" s="62"/>
      <c r="H10" s="62"/>
      <c r="I10" s="61" t="s">
        <v>533</v>
      </c>
      <c r="J10" s="174" t="s">
        <v>760</v>
      </c>
      <c r="K10" s="175"/>
      <c r="L10" s="175"/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47.25" x14ac:dyDescent="0.25">
      <c r="B14" s="3">
        <v>1</v>
      </c>
      <c r="C14" s="18" t="s">
        <v>762</v>
      </c>
      <c r="D14" s="18" t="s">
        <v>761</v>
      </c>
      <c r="E14" s="18" t="s">
        <v>60</v>
      </c>
      <c r="F14" s="18">
        <v>10294632455</v>
      </c>
      <c r="G14" s="18" t="s">
        <v>61</v>
      </c>
      <c r="H14" s="18" t="s">
        <v>64</v>
      </c>
      <c r="I14" s="18" t="s">
        <v>62</v>
      </c>
      <c r="J14" s="18" t="s">
        <v>763</v>
      </c>
      <c r="K14" s="19">
        <v>950949705</v>
      </c>
      <c r="L14" s="42" t="s">
        <v>760</v>
      </c>
      <c r="M14" s="18"/>
    </row>
  </sheetData>
  <mergeCells count="5">
    <mergeCell ref="B2:M2"/>
    <mergeCell ref="B4:M4"/>
    <mergeCell ref="B6:M6"/>
    <mergeCell ref="J10:L10"/>
    <mergeCell ref="B12:M12"/>
  </mergeCells>
  <hyperlinks>
    <hyperlink ref="J10" r:id="rId1" xr:uid="{56254161-8899-4B4C-8ABA-17736BD48238}"/>
    <hyperlink ref="L14" r:id="rId2" xr:uid="{637863E8-407F-42EC-ACB0-1EBE5A57370A}"/>
  </hyperlinks>
  <pageMargins left="0.7" right="0.7" top="0.75" bottom="0.75" header="0.3" footer="0.3"/>
  <pageSetup orientation="portrait" horizontalDpi="4294967294" verticalDpi="4294967294" r:id="rId3"/>
  <drawing r:id="rId4"/>
  <tableParts count="1">
    <tablePart r:id="rId5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B9D60-C9E2-428B-9330-2A477B012C8A}">
  <sheetPr codeName="Hoja22"/>
  <dimension ref="B2:M15"/>
  <sheetViews>
    <sheetView showGridLines="0" zoomScale="90" zoomScaleNormal="90" workbookViewId="0"/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80" t="s">
        <v>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2:13" s="1" customFormat="1" x14ac:dyDescent="0.25"/>
    <row r="4" spans="2:13" ht="46.5" x14ac:dyDescent="0.7">
      <c r="B4" s="182" t="str">
        <f>+'Registro de OBC'!B51</f>
        <v>ASOCIACION TURISMO RURAL COMUNITARIO KUSI KAUSAY DE PONGOBAMBA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OBC'!K51</f>
        <v>Comunidad Campesina de Pongobamba</v>
      </c>
      <c r="I7" s="8" t="s">
        <v>81</v>
      </c>
      <c r="J7" s="9">
        <v>11197462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OBC'!H51</f>
        <v>Chinchero</v>
      </c>
      <c r="I8" s="8" t="s">
        <v>82</v>
      </c>
      <c r="J8" s="9">
        <f>+'Registro de OBC'!C51</f>
        <v>20603210922</v>
      </c>
      <c r="K8" s="9">
        <v>9</v>
      </c>
    </row>
    <row r="9" spans="2:13" ht="18.75" x14ac:dyDescent="0.3">
      <c r="B9" s="8"/>
      <c r="C9" s="8" t="s">
        <v>1</v>
      </c>
      <c r="D9" s="9" t="str">
        <f>+'Registro de OBC'!G51</f>
        <v>Urubamba</v>
      </c>
      <c r="I9" s="8" t="s">
        <v>83</v>
      </c>
      <c r="J9" s="9">
        <v>12</v>
      </c>
      <c r="K9" s="9"/>
    </row>
    <row r="10" spans="2:13" ht="18.75" x14ac:dyDescent="0.3">
      <c r="B10" s="8"/>
      <c r="C10" s="61" t="s">
        <v>534</v>
      </c>
      <c r="D10" s="63" t="str">
        <f>+'Registro de OBC'!F51</f>
        <v>Cusco</v>
      </c>
      <c r="E10" s="62"/>
      <c r="F10" s="62"/>
      <c r="G10" s="62"/>
      <c r="H10" s="62"/>
      <c r="I10" s="183" t="s">
        <v>533</v>
      </c>
      <c r="J10" s="175" t="s">
        <v>751</v>
      </c>
      <c r="K10" s="175" t="s">
        <v>751</v>
      </c>
      <c r="L10" s="175" t="s">
        <v>751</v>
      </c>
    </row>
    <row r="11" spans="2:13" ht="18.75" x14ac:dyDescent="0.3">
      <c r="I11" s="183"/>
      <c r="J11" s="131" t="s">
        <v>752</v>
      </c>
    </row>
    <row r="13" spans="2:13" ht="18.75" x14ac:dyDescent="0.25">
      <c r="B13" s="172" t="s">
        <v>50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  <row r="14" spans="2:13" ht="63" x14ac:dyDescent="0.25">
      <c r="B14" s="10" t="s">
        <v>7</v>
      </c>
      <c r="C14" s="10" t="s">
        <v>51</v>
      </c>
      <c r="D14" s="10" t="s">
        <v>52</v>
      </c>
      <c r="E14" s="10" t="s">
        <v>53</v>
      </c>
      <c r="F14" s="10" t="s">
        <v>54</v>
      </c>
      <c r="G14" s="10" t="s">
        <v>55</v>
      </c>
      <c r="H14" s="10" t="s">
        <v>56</v>
      </c>
      <c r="I14" s="10" t="s">
        <v>57</v>
      </c>
      <c r="J14" s="10" t="s">
        <v>58</v>
      </c>
      <c r="K14" s="10" t="s">
        <v>48</v>
      </c>
      <c r="L14" s="10" t="s">
        <v>49</v>
      </c>
      <c r="M14" s="10" t="s">
        <v>59</v>
      </c>
    </row>
    <row r="15" spans="2:13" ht="47.25" x14ac:dyDescent="0.25">
      <c r="B15" s="3">
        <v>1</v>
      </c>
      <c r="C15" s="18" t="s">
        <v>748</v>
      </c>
      <c r="D15" s="18" t="s">
        <v>748</v>
      </c>
      <c r="E15" s="18" t="s">
        <v>276</v>
      </c>
      <c r="F15" s="18">
        <v>20603210922</v>
      </c>
      <c r="G15" s="18" t="s">
        <v>61</v>
      </c>
      <c r="H15" s="18" t="s">
        <v>69</v>
      </c>
      <c r="I15" s="18" t="s">
        <v>62</v>
      </c>
      <c r="J15" s="18" t="s">
        <v>753</v>
      </c>
      <c r="K15" s="19">
        <v>960985106</v>
      </c>
      <c r="L15" s="42" t="s">
        <v>752</v>
      </c>
      <c r="M15" s="18"/>
    </row>
  </sheetData>
  <mergeCells count="6">
    <mergeCell ref="B2:M2"/>
    <mergeCell ref="B4:M4"/>
    <mergeCell ref="B6:M6"/>
    <mergeCell ref="J10:L10"/>
    <mergeCell ref="B13:M13"/>
    <mergeCell ref="I10:I11"/>
  </mergeCells>
  <hyperlinks>
    <hyperlink ref="J11" r:id="rId1" xr:uid="{179E06A4-BD0D-4070-AC9A-E447A255705B}"/>
    <hyperlink ref="L15" r:id="rId2" xr:uid="{97DE5D55-F637-486E-B8FB-90BDA6775763}"/>
  </hyperlinks>
  <pageMargins left="0.7" right="0.7" top="0.75" bottom="0.75" header="0.3" footer="0.3"/>
  <pageSetup orientation="portrait" horizontalDpi="4294967294" verticalDpi="4294967294" r:id="rId3"/>
  <drawing r:id="rId4"/>
  <tableParts count="1">
    <tablePart r:id="rId5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B00FD-B25B-4A05-AD91-772EB452D314}">
  <sheetPr codeName="Hoja23"/>
  <dimension ref="B2:M14"/>
  <sheetViews>
    <sheetView showGridLines="0" zoomScale="90" zoomScaleNormal="90" workbookViewId="0"/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84" t="s">
        <v>4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5"/>
    </row>
    <row r="3" spans="2:13" s="1" customFormat="1" x14ac:dyDescent="0.25"/>
    <row r="4" spans="2:13" ht="46.5" x14ac:dyDescent="0.7">
      <c r="B4" s="182" t="str">
        <f>+'Registro de OBC'!B50</f>
        <v>CIRCUITO ECOTURISTICO LOMAS DE PARAISO V.M.T.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OBC'!K50</f>
        <v>Asentamiento Humano Quebrada Alta del Paraíso</v>
      </c>
      <c r="I7" s="8" t="s">
        <v>81</v>
      </c>
      <c r="J7" s="9">
        <v>13163151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OBC'!H50</f>
        <v>Villa María del Triunfo</v>
      </c>
      <c r="I8" s="8" t="s">
        <v>82</v>
      </c>
      <c r="J8" s="9">
        <f>+'Registro de OBC'!C50</f>
        <v>20600853725</v>
      </c>
      <c r="K8" s="9">
        <v>10</v>
      </c>
    </row>
    <row r="9" spans="2:13" ht="18.75" x14ac:dyDescent="0.3">
      <c r="B9" s="8"/>
      <c r="C9" s="8" t="s">
        <v>1</v>
      </c>
      <c r="D9" s="9" t="str">
        <f>+'Registro de OBC'!G50</f>
        <v>Lima</v>
      </c>
      <c r="I9" s="8" t="s">
        <v>83</v>
      </c>
      <c r="J9" s="9">
        <v>19</v>
      </c>
    </row>
    <row r="10" spans="2:13" ht="18.75" x14ac:dyDescent="0.3">
      <c r="B10" s="8"/>
      <c r="C10" s="61" t="s">
        <v>534</v>
      </c>
      <c r="D10" s="63" t="str">
        <f>+'Registro de OBC'!F50</f>
        <v>Lima</v>
      </c>
      <c r="E10" s="62"/>
      <c r="F10" s="62"/>
      <c r="G10" s="62"/>
      <c r="H10" s="62"/>
      <c r="I10" s="61" t="s">
        <v>533</v>
      </c>
      <c r="J10" s="174" t="s">
        <v>745</v>
      </c>
      <c r="K10" s="175"/>
      <c r="L10" s="175"/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47.25" x14ac:dyDescent="0.25">
      <c r="B14" s="3">
        <v>1</v>
      </c>
      <c r="C14" s="18" t="s">
        <v>741</v>
      </c>
      <c r="D14" s="18" t="s">
        <v>741</v>
      </c>
      <c r="E14" s="18" t="s">
        <v>276</v>
      </c>
      <c r="F14" s="18">
        <v>20600853725</v>
      </c>
      <c r="G14" s="18" t="s">
        <v>61</v>
      </c>
      <c r="H14" s="18" t="s">
        <v>69</v>
      </c>
      <c r="I14" s="18" t="s">
        <v>67</v>
      </c>
      <c r="J14" s="18" t="s">
        <v>746</v>
      </c>
      <c r="K14" s="19">
        <v>990999204</v>
      </c>
      <c r="L14" s="42" t="s">
        <v>745</v>
      </c>
      <c r="M14" s="18"/>
    </row>
  </sheetData>
  <mergeCells count="5">
    <mergeCell ref="B2:M2"/>
    <mergeCell ref="B4:M4"/>
    <mergeCell ref="B6:M6"/>
    <mergeCell ref="J10:L10"/>
    <mergeCell ref="B12:M12"/>
  </mergeCells>
  <hyperlinks>
    <hyperlink ref="J10" r:id="rId1" xr:uid="{4FC36149-E31E-4AB9-8136-E67CABEE1FBF}"/>
    <hyperlink ref="L14" r:id="rId2" xr:uid="{5DD738D1-210E-4276-8DED-BC441EC0552D}"/>
  </hyperlinks>
  <pageMargins left="0.7" right="0.7" top="0.75" bottom="0.75" header="0.3" footer="0.3"/>
  <pageSetup orientation="portrait" horizontalDpi="4294967294" verticalDpi="4294967294" r:id="rId3"/>
  <drawing r:id="rId4"/>
  <tableParts count="1">
    <tablePart r:id="rId5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1F207-3D78-4DEC-8CEB-AE3D4E5898B1}">
  <sheetPr codeName="Hoja24"/>
  <dimension ref="B2:M29"/>
  <sheetViews>
    <sheetView showGridLines="0" topLeftCell="A4" zoomScale="90" zoomScaleNormal="90" workbookViewId="0"/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80" t="s">
        <v>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2:13" s="1" customFormat="1" x14ac:dyDescent="0.25"/>
    <row r="4" spans="2:13" ht="46.5" x14ac:dyDescent="0.7">
      <c r="B4" s="182" t="str">
        <f>+'Registro de OBC'!B49</f>
        <v>FEDERACIÓN DE TURISMO COMUNITARIO DE LLACHÓN FEDETUR - LLACHÓN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OBC'!K49</f>
        <v>Centro Poblado de Llachón</v>
      </c>
      <c r="I7" s="8" t="s">
        <v>81</v>
      </c>
      <c r="J7" s="9">
        <v>11195006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OBC'!H49</f>
        <v>Capachica</v>
      </c>
      <c r="I8" s="8" t="s">
        <v>82</v>
      </c>
      <c r="J8" s="9">
        <f>+'Registro de OBC'!C49</f>
        <v>20611291109</v>
      </c>
      <c r="K8" s="9">
        <v>9</v>
      </c>
    </row>
    <row r="9" spans="2:13" ht="18.75" x14ac:dyDescent="0.3">
      <c r="B9" s="8"/>
      <c r="C9" s="8" t="s">
        <v>1</v>
      </c>
      <c r="D9" s="9" t="str">
        <f>+'Registro de OBC'!G49</f>
        <v>Puno</v>
      </c>
      <c r="I9" s="8" t="s">
        <v>83</v>
      </c>
      <c r="J9" s="9">
        <v>29</v>
      </c>
      <c r="K9" s="9"/>
    </row>
    <row r="10" spans="2:13" ht="18.75" x14ac:dyDescent="0.3">
      <c r="B10" s="8"/>
      <c r="C10" s="61" t="s">
        <v>534</v>
      </c>
      <c r="D10" s="63" t="str">
        <f>+'Registro de OBC'!F49</f>
        <v>Puno</v>
      </c>
      <c r="E10" s="62"/>
      <c r="F10" s="62"/>
      <c r="G10" s="62"/>
      <c r="H10" s="62"/>
      <c r="I10" s="61" t="s">
        <v>533</v>
      </c>
      <c r="J10" s="175" t="s">
        <v>641</v>
      </c>
      <c r="K10" s="175"/>
      <c r="L10" s="175"/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31.5" x14ac:dyDescent="0.25">
      <c r="B14" s="3">
        <v>1</v>
      </c>
      <c r="C14" s="18" t="s">
        <v>597</v>
      </c>
      <c r="D14" s="18" t="s">
        <v>596</v>
      </c>
      <c r="E14" s="18" t="s">
        <v>60</v>
      </c>
      <c r="F14" s="18">
        <v>10012528464</v>
      </c>
      <c r="G14" s="18" t="s">
        <v>61</v>
      </c>
      <c r="H14" s="18" t="s">
        <v>69</v>
      </c>
      <c r="I14" s="18" t="s">
        <v>62</v>
      </c>
      <c r="J14" s="18" t="s">
        <v>285</v>
      </c>
      <c r="K14" s="19">
        <v>951654451</v>
      </c>
      <c r="L14" s="42" t="s">
        <v>628</v>
      </c>
      <c r="M14" s="18"/>
    </row>
    <row r="15" spans="2:13" ht="31.5" x14ac:dyDescent="0.25">
      <c r="B15" s="3">
        <f>+B14+1</f>
        <v>2</v>
      </c>
      <c r="C15" s="18" t="s">
        <v>598</v>
      </c>
      <c r="D15" s="18" t="s">
        <v>598</v>
      </c>
      <c r="E15" s="18" t="s">
        <v>60</v>
      </c>
      <c r="F15" s="18">
        <v>10444337384</v>
      </c>
      <c r="G15" s="18" t="s">
        <v>61</v>
      </c>
      <c r="H15" s="18" t="s">
        <v>64</v>
      </c>
      <c r="I15" s="18" t="s">
        <v>62</v>
      </c>
      <c r="J15" s="18" t="s">
        <v>624</v>
      </c>
      <c r="K15" s="19">
        <v>951074189</v>
      </c>
      <c r="L15" s="42" t="s">
        <v>629</v>
      </c>
      <c r="M15" s="18"/>
    </row>
    <row r="16" spans="2:13" ht="47.25" x14ac:dyDescent="0.25">
      <c r="B16" s="3">
        <f t="shared" ref="B16:B29" si="0">+B15+1</f>
        <v>3</v>
      </c>
      <c r="C16" s="18" t="s">
        <v>600</v>
      </c>
      <c r="D16" s="18" t="s">
        <v>599</v>
      </c>
      <c r="E16" s="18" t="s">
        <v>60</v>
      </c>
      <c r="F16" s="18">
        <v>10013263308</v>
      </c>
      <c r="G16" s="18" t="s">
        <v>61</v>
      </c>
      <c r="H16" s="18" t="s">
        <v>64</v>
      </c>
      <c r="I16" s="18" t="s">
        <v>62</v>
      </c>
      <c r="J16" s="18" t="s">
        <v>625</v>
      </c>
      <c r="K16" s="19">
        <v>951671062</v>
      </c>
      <c r="L16" s="42" t="s">
        <v>630</v>
      </c>
      <c r="M16" s="18"/>
    </row>
    <row r="17" spans="2:13" ht="47.25" x14ac:dyDescent="0.25">
      <c r="B17" s="3">
        <f t="shared" si="0"/>
        <v>4</v>
      </c>
      <c r="C17" s="18" t="s">
        <v>601</v>
      </c>
      <c r="D17" s="18" t="s">
        <v>601</v>
      </c>
      <c r="E17" s="18" t="s">
        <v>623</v>
      </c>
      <c r="F17" s="18">
        <v>20406321151</v>
      </c>
      <c r="G17" s="18" t="s">
        <v>61</v>
      </c>
      <c r="H17" s="18" t="s">
        <v>69</v>
      </c>
      <c r="I17" s="18" t="s">
        <v>62</v>
      </c>
      <c r="J17" s="18" t="s">
        <v>625</v>
      </c>
      <c r="K17" s="19">
        <v>951821392</v>
      </c>
      <c r="L17" s="42" t="s">
        <v>631</v>
      </c>
      <c r="M17" s="18"/>
    </row>
    <row r="18" spans="2:13" ht="47.25" x14ac:dyDescent="0.25">
      <c r="B18" s="3">
        <f t="shared" si="0"/>
        <v>5</v>
      </c>
      <c r="C18" s="18" t="s">
        <v>603</v>
      </c>
      <c r="D18" s="18" t="s">
        <v>602</v>
      </c>
      <c r="E18" s="18" t="s">
        <v>60</v>
      </c>
      <c r="F18" s="18">
        <v>10012928322</v>
      </c>
      <c r="G18" s="18" t="s">
        <v>61</v>
      </c>
      <c r="H18" s="18" t="s">
        <v>65</v>
      </c>
      <c r="I18" s="18" t="s">
        <v>62</v>
      </c>
      <c r="J18" s="18" t="s">
        <v>625</v>
      </c>
      <c r="K18" s="19">
        <v>951643190</v>
      </c>
      <c r="L18" s="42" t="s">
        <v>632</v>
      </c>
      <c r="M18" s="18"/>
    </row>
    <row r="19" spans="2:13" ht="31.5" x14ac:dyDescent="0.25">
      <c r="B19" s="3">
        <f t="shared" si="0"/>
        <v>6</v>
      </c>
      <c r="C19" s="18" t="s">
        <v>605</v>
      </c>
      <c r="D19" s="18" t="s">
        <v>604</v>
      </c>
      <c r="E19" s="18" t="s">
        <v>60</v>
      </c>
      <c r="F19" s="18">
        <v>10012518671</v>
      </c>
      <c r="G19" s="18" t="s">
        <v>61</v>
      </c>
      <c r="H19" s="18" t="s">
        <v>65</v>
      </c>
      <c r="I19" s="18" t="s">
        <v>62</v>
      </c>
      <c r="J19" s="18" t="s">
        <v>624</v>
      </c>
      <c r="K19" s="19">
        <v>951925188</v>
      </c>
      <c r="L19" s="42" t="s">
        <v>633</v>
      </c>
      <c r="M19" s="18"/>
    </row>
    <row r="20" spans="2:13" ht="31.5" x14ac:dyDescent="0.25">
      <c r="B20" s="3">
        <f t="shared" si="0"/>
        <v>7</v>
      </c>
      <c r="C20" s="18" t="s">
        <v>607</v>
      </c>
      <c r="D20" s="18" t="s">
        <v>606</v>
      </c>
      <c r="E20" s="18" t="s">
        <v>60</v>
      </c>
      <c r="F20" s="18">
        <v>10426082956</v>
      </c>
      <c r="G20" s="18" t="s">
        <v>61</v>
      </c>
      <c r="H20" s="18" t="s">
        <v>65</v>
      </c>
      <c r="I20" s="18" t="s">
        <v>120</v>
      </c>
      <c r="J20" s="18" t="s">
        <v>626</v>
      </c>
      <c r="K20" s="19">
        <v>986125235</v>
      </c>
      <c r="L20" s="60" t="s">
        <v>102</v>
      </c>
      <c r="M20" s="18"/>
    </row>
    <row r="21" spans="2:13" ht="47.25" x14ac:dyDescent="0.25">
      <c r="B21" s="3">
        <f t="shared" si="0"/>
        <v>8</v>
      </c>
      <c r="C21" s="18" t="s">
        <v>608</v>
      </c>
      <c r="D21" s="18" t="s">
        <v>608</v>
      </c>
      <c r="E21" s="18" t="s">
        <v>276</v>
      </c>
      <c r="F21" s="18">
        <v>20448588786</v>
      </c>
      <c r="G21" s="18" t="s">
        <v>61</v>
      </c>
      <c r="H21" s="18" t="s">
        <v>64</v>
      </c>
      <c r="I21" s="18" t="s">
        <v>62</v>
      </c>
      <c r="J21" s="18" t="s">
        <v>625</v>
      </c>
      <c r="K21" s="19">
        <v>965231206</v>
      </c>
      <c r="L21" s="42" t="s">
        <v>634</v>
      </c>
      <c r="M21" s="18"/>
    </row>
    <row r="22" spans="2:13" ht="47.25" x14ac:dyDescent="0.25">
      <c r="B22" s="3">
        <f t="shared" si="0"/>
        <v>9</v>
      </c>
      <c r="C22" s="18" t="s">
        <v>610</v>
      </c>
      <c r="D22" s="18" t="s">
        <v>609</v>
      </c>
      <c r="E22" s="18" t="s">
        <v>60</v>
      </c>
      <c r="F22" s="18">
        <v>10801777916</v>
      </c>
      <c r="G22" s="18" t="s">
        <v>61</v>
      </c>
      <c r="H22" s="18" t="s">
        <v>69</v>
      </c>
      <c r="I22" s="18" t="s">
        <v>62</v>
      </c>
      <c r="J22" s="18" t="s">
        <v>625</v>
      </c>
      <c r="K22" s="19">
        <v>951825316</v>
      </c>
      <c r="L22" s="60" t="s">
        <v>102</v>
      </c>
      <c r="M22" s="18"/>
    </row>
    <row r="23" spans="2:13" ht="31.5" x14ac:dyDescent="0.25">
      <c r="B23" s="3">
        <f t="shared" si="0"/>
        <v>10</v>
      </c>
      <c r="C23" s="18" t="s">
        <v>612</v>
      </c>
      <c r="D23" s="18" t="s">
        <v>611</v>
      </c>
      <c r="E23" s="18" t="s">
        <v>60</v>
      </c>
      <c r="F23" s="142">
        <v>10012523179</v>
      </c>
      <c r="G23" s="18" t="s">
        <v>61</v>
      </c>
      <c r="H23" s="18" t="s">
        <v>438</v>
      </c>
      <c r="I23" s="18" t="s">
        <v>627</v>
      </c>
      <c r="J23" s="18" t="s">
        <v>285</v>
      </c>
      <c r="K23" s="19">
        <v>997801554</v>
      </c>
      <c r="L23" s="42" t="s">
        <v>635</v>
      </c>
      <c r="M23" s="18"/>
    </row>
    <row r="24" spans="2:13" ht="47.25" x14ac:dyDescent="0.25">
      <c r="B24" s="3">
        <f t="shared" si="0"/>
        <v>11</v>
      </c>
      <c r="C24" s="18" t="s">
        <v>614</v>
      </c>
      <c r="D24" s="18" t="s">
        <v>613</v>
      </c>
      <c r="E24" s="18" t="s">
        <v>60</v>
      </c>
      <c r="F24" s="18">
        <v>10447400311</v>
      </c>
      <c r="G24" s="18" t="s">
        <v>61</v>
      </c>
      <c r="H24" s="18" t="s">
        <v>69</v>
      </c>
      <c r="I24" s="18" t="s">
        <v>62</v>
      </c>
      <c r="J24" s="18" t="s">
        <v>625</v>
      </c>
      <c r="K24" s="19">
        <v>927808712</v>
      </c>
      <c r="L24" s="42" t="s">
        <v>636</v>
      </c>
      <c r="M24" s="18"/>
    </row>
    <row r="25" spans="2:13" ht="31.5" x14ac:dyDescent="0.25">
      <c r="B25" s="3">
        <f t="shared" si="0"/>
        <v>12</v>
      </c>
      <c r="C25" s="18" t="s">
        <v>615</v>
      </c>
      <c r="D25" s="18" t="s">
        <v>615</v>
      </c>
      <c r="E25" s="18" t="s">
        <v>60</v>
      </c>
      <c r="F25" s="142">
        <v>10012556115</v>
      </c>
      <c r="G25" s="18" t="s">
        <v>61</v>
      </c>
      <c r="H25" s="18" t="s">
        <v>64</v>
      </c>
      <c r="I25" s="18" t="s">
        <v>62</v>
      </c>
      <c r="J25" s="18" t="s">
        <v>285</v>
      </c>
      <c r="K25" s="19">
        <v>951759753</v>
      </c>
      <c r="L25" s="60" t="s">
        <v>102</v>
      </c>
      <c r="M25" s="18"/>
    </row>
    <row r="26" spans="2:13" ht="47.25" x14ac:dyDescent="0.25">
      <c r="B26" s="3">
        <f t="shared" si="0"/>
        <v>13</v>
      </c>
      <c r="C26" s="18" t="s">
        <v>617</v>
      </c>
      <c r="D26" s="18" t="s">
        <v>616</v>
      </c>
      <c r="E26" s="18" t="s">
        <v>60</v>
      </c>
      <c r="F26" s="18">
        <v>10418017151</v>
      </c>
      <c r="G26" s="18" t="s">
        <v>61</v>
      </c>
      <c r="H26" s="18" t="s">
        <v>69</v>
      </c>
      <c r="I26" s="18" t="s">
        <v>62</v>
      </c>
      <c r="J26" s="18" t="s">
        <v>625</v>
      </c>
      <c r="K26" s="19">
        <v>951637382</v>
      </c>
      <c r="L26" s="42" t="s">
        <v>637</v>
      </c>
      <c r="M26" s="18"/>
    </row>
    <row r="27" spans="2:13" ht="31.5" x14ac:dyDescent="0.25">
      <c r="B27" s="3">
        <f t="shared" si="0"/>
        <v>14</v>
      </c>
      <c r="C27" s="18" t="s">
        <v>618</v>
      </c>
      <c r="D27" s="18" t="s">
        <v>618</v>
      </c>
      <c r="E27" s="18" t="s">
        <v>60</v>
      </c>
      <c r="F27" s="18">
        <v>10407953628</v>
      </c>
      <c r="G27" s="18" t="s">
        <v>61</v>
      </c>
      <c r="H27" s="18" t="s">
        <v>119</v>
      </c>
      <c r="I27" s="18" t="s">
        <v>62</v>
      </c>
      <c r="J27" s="18" t="s">
        <v>624</v>
      </c>
      <c r="K27" s="19">
        <v>953881533</v>
      </c>
      <c r="L27" s="60" t="s">
        <v>102</v>
      </c>
      <c r="M27" s="18"/>
    </row>
    <row r="28" spans="2:13" ht="47.25" x14ac:dyDescent="0.25">
      <c r="B28" s="3">
        <f t="shared" si="0"/>
        <v>15</v>
      </c>
      <c r="C28" s="18" t="s">
        <v>620</v>
      </c>
      <c r="D28" s="18" t="s">
        <v>619</v>
      </c>
      <c r="E28" s="18" t="s">
        <v>60</v>
      </c>
      <c r="F28" s="18">
        <v>10448310081</v>
      </c>
      <c r="G28" s="18" t="s">
        <v>61</v>
      </c>
      <c r="H28" s="18" t="s">
        <v>64</v>
      </c>
      <c r="I28" s="18" t="s">
        <v>62</v>
      </c>
      <c r="J28" s="18" t="s">
        <v>625</v>
      </c>
      <c r="K28" s="19">
        <v>973601908</v>
      </c>
      <c r="L28" s="42" t="s">
        <v>638</v>
      </c>
      <c r="M28" s="18"/>
    </row>
    <row r="29" spans="2:13" ht="47.25" x14ac:dyDescent="0.25">
      <c r="B29" s="3">
        <f t="shared" si="0"/>
        <v>16</v>
      </c>
      <c r="C29" s="18" t="s">
        <v>622</v>
      </c>
      <c r="D29" s="18" t="s">
        <v>621</v>
      </c>
      <c r="E29" s="18" t="s">
        <v>60</v>
      </c>
      <c r="F29" s="18">
        <v>10013119509</v>
      </c>
      <c r="G29" s="18" t="s">
        <v>61</v>
      </c>
      <c r="H29" s="18" t="s">
        <v>439</v>
      </c>
      <c r="I29" s="18" t="s">
        <v>62</v>
      </c>
      <c r="J29" s="18" t="s">
        <v>625</v>
      </c>
      <c r="K29" s="19" t="s">
        <v>639</v>
      </c>
      <c r="L29" s="42" t="s">
        <v>640</v>
      </c>
      <c r="M29" s="18"/>
    </row>
  </sheetData>
  <mergeCells count="5">
    <mergeCell ref="B2:M2"/>
    <mergeCell ref="B4:M4"/>
    <mergeCell ref="B6:M6"/>
    <mergeCell ref="J10:L10"/>
    <mergeCell ref="B12:M12"/>
  </mergeCells>
  <hyperlinks>
    <hyperlink ref="J10" r:id="rId1" xr:uid="{AB1AF470-C95D-4F34-9405-14971CB861CB}"/>
  </hyperlinks>
  <pageMargins left="0.7" right="0.7" top="0.75" bottom="0.75" header="0.3" footer="0.3"/>
  <pageSetup orientation="portrait" horizontalDpi="4294967294" verticalDpi="4294967294" r:id="rId2"/>
  <drawing r:id="rId3"/>
  <tableParts count="1">
    <tablePart r:id="rId4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37E0C-1FA5-46A0-9B28-59F749B920DA}">
  <sheetPr codeName="Hoja25"/>
  <dimension ref="B2:M14"/>
  <sheetViews>
    <sheetView showGridLines="0" zoomScale="90" zoomScaleNormal="90" workbookViewId="0">
      <selection activeCell="F14" sqref="F14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84" t="s">
        <v>4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5"/>
    </row>
    <row r="3" spans="2:13" s="1" customFormat="1" x14ac:dyDescent="0.25"/>
    <row r="4" spans="2:13" ht="46.5" x14ac:dyDescent="0.7">
      <c r="B4" s="182" t="str">
        <f>+'Registro de OBC'!B48</f>
        <v>ASOCIACIÓN DE TURISMO TORTUGAS EL ÑURO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OBC'!K48</f>
        <v>Caleta El Ñuro</v>
      </c>
      <c r="I7" s="8" t="s">
        <v>81</v>
      </c>
      <c r="J7" s="9">
        <v>11112098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OBC'!H48</f>
        <v>Los Órganos</v>
      </c>
      <c r="I8" s="8" t="s">
        <v>82</v>
      </c>
      <c r="J8" s="9">
        <f>+'Registro de OBC'!C48</f>
        <v>20610579885</v>
      </c>
      <c r="K8" s="9">
        <v>19</v>
      </c>
    </row>
    <row r="9" spans="2:13" ht="18.75" x14ac:dyDescent="0.3">
      <c r="B9" s="8"/>
      <c r="C9" s="8" t="s">
        <v>1</v>
      </c>
      <c r="D9" s="9" t="str">
        <f>+'Registro de OBC'!G48</f>
        <v>Talara</v>
      </c>
      <c r="I9" s="8" t="s">
        <v>83</v>
      </c>
      <c r="J9" s="9">
        <v>49</v>
      </c>
    </row>
    <row r="10" spans="2:13" ht="18.75" x14ac:dyDescent="0.3">
      <c r="B10" s="8"/>
      <c r="C10" s="61" t="s">
        <v>534</v>
      </c>
      <c r="D10" s="63" t="str">
        <f>+'Registro de OBC'!F48</f>
        <v>Piura</v>
      </c>
      <c r="E10" s="62"/>
      <c r="F10" s="62"/>
      <c r="G10" s="62"/>
      <c r="H10" s="62"/>
      <c r="I10" s="61" t="s">
        <v>533</v>
      </c>
      <c r="J10" s="175" t="s">
        <v>584</v>
      </c>
      <c r="K10" s="175"/>
      <c r="L10" s="175"/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31.5" x14ac:dyDescent="0.25">
      <c r="B14" s="3">
        <v>1</v>
      </c>
      <c r="C14" s="18" t="s">
        <v>582</v>
      </c>
      <c r="D14" s="18" t="s">
        <v>582</v>
      </c>
      <c r="E14" s="18" t="s">
        <v>60</v>
      </c>
      <c r="F14" s="18">
        <v>10038722781</v>
      </c>
      <c r="G14" s="18" t="s">
        <v>61</v>
      </c>
      <c r="H14" s="18" t="s">
        <v>65</v>
      </c>
      <c r="I14" s="18" t="s">
        <v>583</v>
      </c>
      <c r="J14" s="18" t="s">
        <v>67</v>
      </c>
      <c r="K14" s="19">
        <v>956484792</v>
      </c>
      <c r="L14" s="60" t="s">
        <v>102</v>
      </c>
      <c r="M14" s="18"/>
    </row>
  </sheetData>
  <mergeCells count="5">
    <mergeCell ref="B2:M2"/>
    <mergeCell ref="B4:M4"/>
    <mergeCell ref="B6:M6"/>
    <mergeCell ref="J10:L10"/>
    <mergeCell ref="B12:M12"/>
  </mergeCells>
  <hyperlinks>
    <hyperlink ref="J10" r:id="rId1" xr:uid="{E5282A56-1924-4C15-8987-060514CBE409}"/>
  </hyperlinks>
  <pageMargins left="0.7" right="0.7" top="0.75" bottom="0.75" header="0.3" footer="0.3"/>
  <pageSetup orientation="portrait" horizontalDpi="4294967294" verticalDpi="4294967294" r:id="rId2"/>
  <drawing r:id="rId3"/>
  <tableParts count="1">
    <tablePart r:id="rId4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90789-5698-4A01-97F8-4922EB442C2C}">
  <sheetPr codeName="Hoja26"/>
  <dimension ref="B2:M14"/>
  <sheetViews>
    <sheetView showGridLines="0" topLeftCell="A4" zoomScale="90" zoomScaleNormal="90" workbookViewId="0">
      <selection activeCell="J14" sqref="J14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80" t="s">
        <v>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2:13" s="1" customFormat="1" x14ac:dyDescent="0.25"/>
    <row r="4" spans="2:13" ht="46.5" x14ac:dyDescent="0.7">
      <c r="B4" s="182" t="str">
        <f>+'Registro de OBC'!B47</f>
        <v>ASOCIACIÓN DE EMPRENDEDORES DE TURISMO COMUNITARIO ISLAS CHIMU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OBC'!K47</f>
        <v>Comité de Conservación Chimu, Reserva Nacional del Titicaca</v>
      </c>
      <c r="I7" s="8" t="s">
        <v>81</v>
      </c>
      <c r="J7" s="9">
        <v>11172608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OBC'!H47</f>
        <v>Puno</v>
      </c>
      <c r="I8" s="8" t="s">
        <v>82</v>
      </c>
      <c r="J8" s="9">
        <f>+'Registro de OBC'!C47</f>
        <v>20607094986</v>
      </c>
      <c r="K8" s="9">
        <v>10</v>
      </c>
    </row>
    <row r="9" spans="2:13" ht="18.75" x14ac:dyDescent="0.3">
      <c r="B9" s="8"/>
      <c r="C9" s="8" t="s">
        <v>1</v>
      </c>
      <c r="D9" s="9" t="str">
        <f>+'Registro de OBC'!G47</f>
        <v>Puno</v>
      </c>
      <c r="I9" s="8" t="s">
        <v>83</v>
      </c>
      <c r="J9" s="9">
        <v>20</v>
      </c>
    </row>
    <row r="10" spans="2:13" ht="18.75" x14ac:dyDescent="0.3">
      <c r="B10" s="8"/>
      <c r="C10" s="61" t="s">
        <v>534</v>
      </c>
      <c r="D10" s="63" t="str">
        <f>+'Registro de OBC'!F47</f>
        <v>Puno</v>
      </c>
      <c r="E10" s="62"/>
      <c r="F10" s="62"/>
      <c r="G10" s="62"/>
      <c r="H10" s="62"/>
      <c r="I10" s="61" t="s">
        <v>533</v>
      </c>
      <c r="J10" s="175" t="s">
        <v>587</v>
      </c>
      <c r="K10" s="175"/>
      <c r="L10" s="175"/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63" x14ac:dyDescent="0.25">
      <c r="B14" s="3">
        <v>1</v>
      </c>
      <c r="C14" s="18" t="s">
        <v>585</v>
      </c>
      <c r="D14" s="18" t="s">
        <v>585</v>
      </c>
      <c r="E14" s="18" t="s">
        <v>276</v>
      </c>
      <c r="F14" s="18">
        <v>20607094986</v>
      </c>
      <c r="G14" s="18" t="s">
        <v>61</v>
      </c>
      <c r="H14" s="18" t="s">
        <v>64</v>
      </c>
      <c r="I14" s="18" t="s">
        <v>554</v>
      </c>
      <c r="J14" s="18" t="s">
        <v>67</v>
      </c>
      <c r="K14" s="19">
        <v>944635318</v>
      </c>
      <c r="L14" s="42" t="s">
        <v>587</v>
      </c>
      <c r="M14" s="18"/>
    </row>
  </sheetData>
  <mergeCells count="5">
    <mergeCell ref="B2:M2"/>
    <mergeCell ref="B4:M4"/>
    <mergeCell ref="B6:M6"/>
    <mergeCell ref="J10:L10"/>
    <mergeCell ref="B12:M12"/>
  </mergeCells>
  <hyperlinks>
    <hyperlink ref="J10" r:id="rId1" xr:uid="{3FD35F56-F609-4364-BEB8-75ADB5446DB2}"/>
    <hyperlink ref="L14" r:id="rId2" xr:uid="{C632B785-D4E7-4900-91AF-39A31907B70A}"/>
  </hyperlinks>
  <pageMargins left="0.7" right="0.7" top="0.75" bottom="0.75" header="0.3" footer="0.3"/>
  <pageSetup orientation="portrait" horizontalDpi="4294967294" verticalDpi="4294967294" r:id="rId3"/>
  <drawing r:id="rId4"/>
  <tableParts count="1">
    <tablePart r:id="rId5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322EA-95F8-4CF6-809A-6000F30A9A62}">
  <sheetPr codeName="Hoja27"/>
  <dimension ref="B2:M22"/>
  <sheetViews>
    <sheetView showGridLines="0" zoomScale="90" zoomScaleNormal="90" workbookViewId="0"/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29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80" t="s">
        <v>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2:13" s="1" customFormat="1" x14ac:dyDescent="0.25"/>
    <row r="4" spans="2:13" ht="46.5" x14ac:dyDescent="0.7">
      <c r="B4" s="182" t="str">
        <f>+'Registro de OBC'!B46</f>
        <v>ASOCIACIÓN TURÍSTICA SINCHIMARKA LARAOS ATS-LARAOS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OBC'!K46</f>
        <v>Comunidad Campesina de Laraos</v>
      </c>
      <c r="I7" s="8" t="s">
        <v>81</v>
      </c>
      <c r="J7" s="9">
        <v>21167167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OBC'!H46</f>
        <v>Laraos</v>
      </c>
      <c r="I8" s="8" t="s">
        <v>82</v>
      </c>
      <c r="J8" s="9">
        <f>+'Registro de OBC'!C46</f>
        <v>20552556870</v>
      </c>
      <c r="K8" s="9">
        <v>24</v>
      </c>
    </row>
    <row r="9" spans="2:13" ht="18.75" x14ac:dyDescent="0.3">
      <c r="B9" s="8"/>
      <c r="C9" s="8" t="s">
        <v>1</v>
      </c>
      <c r="D9" s="9" t="str">
        <f>+'Registro de OBC'!G46</f>
        <v>Yauyos</v>
      </c>
      <c r="I9" s="8" t="s">
        <v>83</v>
      </c>
      <c r="J9" s="9">
        <v>33</v>
      </c>
    </row>
    <row r="10" spans="2:13" ht="18.75" x14ac:dyDescent="0.3">
      <c r="B10" s="8"/>
      <c r="C10" s="61" t="s">
        <v>534</v>
      </c>
      <c r="D10" s="63" t="str">
        <f>+'Registro de OBC'!F46</f>
        <v>Lima</v>
      </c>
      <c r="E10" s="62"/>
      <c r="F10" s="62"/>
      <c r="G10" s="62"/>
      <c r="H10" s="62"/>
      <c r="I10" s="61" t="s">
        <v>533</v>
      </c>
      <c r="J10" s="175" t="s">
        <v>573</v>
      </c>
      <c r="K10" s="175"/>
      <c r="L10" s="175"/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47.25" x14ac:dyDescent="0.25">
      <c r="B14" s="143">
        <v>1</v>
      </c>
      <c r="C14" s="18" t="s">
        <v>558</v>
      </c>
      <c r="D14" s="18" t="s">
        <v>558</v>
      </c>
      <c r="E14" s="18" t="s">
        <v>276</v>
      </c>
      <c r="F14" s="18">
        <v>20552556870</v>
      </c>
      <c r="G14" s="18" t="s">
        <v>61</v>
      </c>
      <c r="H14" s="18" t="s">
        <v>564</v>
      </c>
      <c r="I14" s="18" t="s">
        <v>93</v>
      </c>
      <c r="J14" s="18" t="s">
        <v>565</v>
      </c>
      <c r="K14" s="18">
        <v>999726767</v>
      </c>
      <c r="L14" s="147" t="s">
        <v>573</v>
      </c>
      <c r="M14" s="18"/>
    </row>
    <row r="15" spans="2:13" ht="47.25" x14ac:dyDescent="0.25">
      <c r="B15" s="143">
        <f>+B14+1</f>
        <v>2</v>
      </c>
      <c r="C15" s="18" t="s">
        <v>569</v>
      </c>
      <c r="D15" s="18" t="s">
        <v>566</v>
      </c>
      <c r="E15" s="18" t="s">
        <v>60</v>
      </c>
      <c r="F15" s="18">
        <v>10162968063</v>
      </c>
      <c r="G15" s="18" t="s">
        <v>61</v>
      </c>
      <c r="H15" s="18" t="s">
        <v>65</v>
      </c>
      <c r="I15" s="18" t="s">
        <v>92</v>
      </c>
      <c r="J15" s="18" t="s">
        <v>71</v>
      </c>
      <c r="K15" s="18">
        <v>947458010</v>
      </c>
      <c r="L15" s="147" t="s">
        <v>865</v>
      </c>
      <c r="M15" s="18"/>
    </row>
    <row r="16" spans="2:13" ht="31.5" x14ac:dyDescent="0.25">
      <c r="B16" s="143">
        <f>+B15+1</f>
        <v>3</v>
      </c>
      <c r="C16" s="18" t="s">
        <v>570</v>
      </c>
      <c r="D16" s="18" t="s">
        <v>567</v>
      </c>
      <c r="E16" s="18" t="s">
        <v>60</v>
      </c>
      <c r="F16" s="18">
        <v>10153464893</v>
      </c>
      <c r="G16" s="18" t="s">
        <v>61</v>
      </c>
      <c r="H16" s="18" t="s">
        <v>65</v>
      </c>
      <c r="I16" s="18" t="s">
        <v>93</v>
      </c>
      <c r="J16" s="18" t="s">
        <v>102</v>
      </c>
      <c r="K16" s="18">
        <v>948544169</v>
      </c>
      <c r="L16" s="163" t="s">
        <v>102</v>
      </c>
      <c r="M16" s="18"/>
    </row>
    <row r="17" spans="2:13" ht="47.25" x14ac:dyDescent="0.25">
      <c r="B17" s="143">
        <f>+B16+1</f>
        <v>4</v>
      </c>
      <c r="C17" s="18" t="s">
        <v>860</v>
      </c>
      <c r="D17" s="18" t="s">
        <v>568</v>
      </c>
      <c r="E17" s="18" t="s">
        <v>60</v>
      </c>
      <c r="F17" s="18">
        <v>10405084444</v>
      </c>
      <c r="G17" s="18" t="s">
        <v>61</v>
      </c>
      <c r="H17" s="18" t="s">
        <v>69</v>
      </c>
      <c r="I17" s="18" t="s">
        <v>572</v>
      </c>
      <c r="J17" s="18" t="s">
        <v>571</v>
      </c>
      <c r="K17" s="18" t="s">
        <v>574</v>
      </c>
      <c r="L17" s="147" t="s">
        <v>861</v>
      </c>
      <c r="M17" s="18"/>
    </row>
    <row r="18" spans="2:13" ht="31.5" x14ac:dyDescent="0.25">
      <c r="B18" s="143">
        <f t="shared" ref="B18:B22" si="0">+B17+1</f>
        <v>5</v>
      </c>
      <c r="C18" s="18" t="s">
        <v>862</v>
      </c>
      <c r="D18" s="18" t="s">
        <v>863</v>
      </c>
      <c r="E18" s="18" t="s">
        <v>60</v>
      </c>
      <c r="F18" s="18">
        <v>10421243404</v>
      </c>
      <c r="G18" s="18" t="s">
        <v>61</v>
      </c>
      <c r="H18" s="18" t="s">
        <v>65</v>
      </c>
      <c r="I18" s="18" t="s">
        <v>92</v>
      </c>
      <c r="J18" s="18" t="s">
        <v>93</v>
      </c>
      <c r="K18" s="18">
        <v>963169672</v>
      </c>
      <c r="L18" s="147"/>
    </row>
    <row r="19" spans="2:13" ht="31.5" x14ac:dyDescent="0.25">
      <c r="B19" s="143">
        <f t="shared" si="0"/>
        <v>6</v>
      </c>
      <c r="C19" s="18" t="s">
        <v>864</v>
      </c>
      <c r="D19" s="18" t="s">
        <v>864</v>
      </c>
      <c r="E19" s="18" t="s">
        <v>60</v>
      </c>
      <c r="F19" s="18">
        <v>10101089211</v>
      </c>
      <c r="G19" s="18" t="s">
        <v>61</v>
      </c>
      <c r="H19" s="18" t="s">
        <v>65</v>
      </c>
      <c r="I19" s="18" t="s">
        <v>92</v>
      </c>
      <c r="J19" s="18" t="s">
        <v>93</v>
      </c>
      <c r="K19" s="18">
        <v>935084192</v>
      </c>
      <c r="L19" s="147"/>
    </row>
    <row r="20" spans="2:13" ht="31.5" x14ac:dyDescent="0.25">
      <c r="B20" s="143">
        <f t="shared" si="0"/>
        <v>7</v>
      </c>
      <c r="C20" s="18" t="s">
        <v>867</v>
      </c>
      <c r="D20" s="18" t="s">
        <v>866</v>
      </c>
      <c r="E20" s="18" t="s">
        <v>60</v>
      </c>
      <c r="F20" s="18">
        <v>10199436126</v>
      </c>
      <c r="G20" s="18" t="s">
        <v>61</v>
      </c>
      <c r="H20" s="18" t="s">
        <v>65</v>
      </c>
      <c r="I20" s="18" t="s">
        <v>92</v>
      </c>
      <c r="J20" s="18" t="s">
        <v>93</v>
      </c>
      <c r="K20" s="18">
        <v>966711514</v>
      </c>
      <c r="L20" s="147" t="s">
        <v>868</v>
      </c>
    </row>
    <row r="21" spans="2:13" ht="31.5" x14ac:dyDescent="0.25">
      <c r="B21" s="143">
        <f t="shared" si="0"/>
        <v>8</v>
      </c>
      <c r="C21" s="18" t="s">
        <v>869</v>
      </c>
      <c r="D21" s="18" t="s">
        <v>870</v>
      </c>
      <c r="E21" s="18" t="s">
        <v>60</v>
      </c>
      <c r="F21" s="18">
        <v>10418991891</v>
      </c>
      <c r="G21" s="18" t="s">
        <v>61</v>
      </c>
      <c r="H21" s="18" t="s">
        <v>65</v>
      </c>
      <c r="I21" s="18" t="s">
        <v>92</v>
      </c>
      <c r="J21" s="18" t="s">
        <v>93</v>
      </c>
      <c r="K21" s="18">
        <v>957366315</v>
      </c>
      <c r="L21" s="147" t="s">
        <v>871</v>
      </c>
    </row>
    <row r="22" spans="2:13" ht="31.5" x14ac:dyDescent="0.25">
      <c r="B22" s="143">
        <f t="shared" si="0"/>
        <v>9</v>
      </c>
      <c r="C22" s="18" t="s">
        <v>872</v>
      </c>
      <c r="D22" s="18" t="s">
        <v>873</v>
      </c>
      <c r="E22" s="18" t="s">
        <v>60</v>
      </c>
      <c r="F22" s="18">
        <v>10162968187</v>
      </c>
      <c r="G22" s="18" t="s">
        <v>61</v>
      </c>
      <c r="H22" s="18" t="s">
        <v>119</v>
      </c>
      <c r="I22" s="18" t="s">
        <v>92</v>
      </c>
      <c r="J22" s="18" t="s">
        <v>93</v>
      </c>
      <c r="K22" s="18">
        <v>992429185</v>
      </c>
      <c r="L22" s="147"/>
    </row>
  </sheetData>
  <mergeCells count="5">
    <mergeCell ref="B2:M2"/>
    <mergeCell ref="B4:M4"/>
    <mergeCell ref="B6:M6"/>
    <mergeCell ref="J10:L10"/>
    <mergeCell ref="B12:M12"/>
  </mergeCells>
  <phoneticPr fontId="18" type="noConversion"/>
  <hyperlinks>
    <hyperlink ref="J10" r:id="rId1" xr:uid="{D66FE89A-EC12-4BB7-904E-3489617CE47C}"/>
    <hyperlink ref="L14" r:id="rId2" xr:uid="{5E4BAF58-1E2B-4472-B001-ECC7246005E3}"/>
    <hyperlink ref="L17" r:id="rId3" xr:uid="{00FBFC18-95B2-4B88-8739-39C03AE557CE}"/>
    <hyperlink ref="L15" r:id="rId4" xr:uid="{1503CBE6-15DF-43AA-B925-9E57E84ED026}"/>
    <hyperlink ref="L20" r:id="rId5" xr:uid="{5E4195C0-6E7B-4134-9994-8EFD8845099B}"/>
    <hyperlink ref="L21" r:id="rId6" xr:uid="{DE06D753-F800-453D-8D99-6DFCE908FF4B}"/>
  </hyperlinks>
  <pageMargins left="0.7" right="0.7" top="0.75" bottom="0.75" header="0.3" footer="0.3"/>
  <pageSetup orientation="portrait" horizontalDpi="4294967294" verticalDpi="4294967294" r:id="rId7"/>
  <drawing r:id="rId8"/>
  <tableParts count="1"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F2967-A083-483A-899A-859139E80ACF}">
  <dimension ref="B2:N17"/>
  <sheetViews>
    <sheetView showGridLines="0" topLeftCell="A4" zoomScaleNormal="100" workbookViewId="0">
      <selection activeCell="J21" sqref="J21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</cols>
  <sheetData>
    <row r="2" spans="2:14" ht="26.25" x14ac:dyDescent="0.25">
      <c r="B2" s="190" t="s">
        <v>4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1"/>
    </row>
    <row r="3" spans="2:14" s="1" customFormat="1" x14ac:dyDescent="0.25"/>
    <row r="4" spans="2:14" ht="46.5" x14ac:dyDescent="0.25">
      <c r="B4" s="171" t="str">
        <f>+'Registro de OBC'!B63</f>
        <v>ASOCIACIÓN DE TURISMO RURAL COMUNITARIO DE TANTA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</row>
    <row r="6" spans="2:14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4" ht="18.75" x14ac:dyDescent="0.3">
      <c r="B7" s="8"/>
      <c r="C7" s="8" t="s">
        <v>3</v>
      </c>
      <c r="D7" s="9" t="str">
        <f>+'Registro de OBC'!K63</f>
        <v>Comunidad Campesina de Tanta</v>
      </c>
      <c r="I7" s="8" t="s">
        <v>81</v>
      </c>
      <c r="J7" s="9">
        <v>21153211</v>
      </c>
      <c r="K7" s="82" t="s">
        <v>716</v>
      </c>
    </row>
    <row r="8" spans="2:14" ht="18.75" x14ac:dyDescent="0.3">
      <c r="B8" s="8"/>
      <c r="C8" s="8" t="s">
        <v>2</v>
      </c>
      <c r="D8" s="9" t="str">
        <f>+'Registro de OBC'!H63</f>
        <v>Tanta</v>
      </c>
      <c r="I8" s="8" t="s">
        <v>82</v>
      </c>
      <c r="J8" s="9">
        <v>20552998970</v>
      </c>
      <c r="K8" s="9">
        <v>12</v>
      </c>
    </row>
    <row r="9" spans="2:14" ht="18.75" x14ac:dyDescent="0.3">
      <c r="B9" s="8"/>
      <c r="C9" s="8" t="s">
        <v>1</v>
      </c>
      <c r="D9" s="9" t="str">
        <f>+'Registro de OBC'!G63</f>
        <v>Yauyos</v>
      </c>
      <c r="I9" s="8" t="s">
        <v>83</v>
      </c>
      <c r="J9" s="9">
        <v>17</v>
      </c>
      <c r="K9" s="9"/>
    </row>
    <row r="10" spans="2:14" ht="18.75" x14ac:dyDescent="0.3">
      <c r="B10" s="8"/>
      <c r="C10" s="61" t="s">
        <v>534</v>
      </c>
      <c r="D10" s="63" t="str">
        <f>+'Registro de OBC'!F63</f>
        <v>Lima</v>
      </c>
      <c r="E10" s="62"/>
      <c r="F10" s="62"/>
      <c r="G10" s="62"/>
      <c r="H10" s="62"/>
      <c r="I10" s="61" t="s">
        <v>533</v>
      </c>
      <c r="J10" s="174" t="s">
        <v>1052</v>
      </c>
      <c r="K10" s="175"/>
      <c r="L10" s="175"/>
    </row>
    <row r="12" spans="2:14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4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4" ht="63" x14ac:dyDescent="0.25">
      <c r="B14" s="3">
        <v>1</v>
      </c>
      <c r="C14" s="18" t="s">
        <v>1044</v>
      </c>
      <c r="D14" s="18" t="s">
        <v>1044</v>
      </c>
      <c r="E14" s="18" t="s">
        <v>276</v>
      </c>
      <c r="F14" s="18">
        <v>20552998970</v>
      </c>
      <c r="G14" s="18" t="s">
        <v>61</v>
      </c>
      <c r="H14" s="18" t="s">
        <v>69</v>
      </c>
      <c r="I14" s="18" t="s">
        <v>554</v>
      </c>
      <c r="J14" s="18" t="s">
        <v>1053</v>
      </c>
      <c r="K14" s="19">
        <v>979353209</v>
      </c>
      <c r="L14" s="42" t="s">
        <v>1054</v>
      </c>
      <c r="M14" s="23"/>
    </row>
    <row r="15" spans="2:14" ht="31.5" x14ac:dyDescent="0.25">
      <c r="B15" s="3">
        <v>2</v>
      </c>
      <c r="C15" s="45" t="s">
        <v>1055</v>
      </c>
      <c r="D15" s="45" t="s">
        <v>1055</v>
      </c>
      <c r="E15" s="45" t="s">
        <v>60</v>
      </c>
      <c r="F15" s="45">
        <v>10163056106</v>
      </c>
      <c r="G15" s="18" t="s">
        <v>61</v>
      </c>
      <c r="H15" s="45" t="s">
        <v>65</v>
      </c>
      <c r="I15" s="45" t="s">
        <v>92</v>
      </c>
      <c r="J15" s="45" t="s">
        <v>93</v>
      </c>
      <c r="K15" s="45">
        <v>993535214</v>
      </c>
      <c r="L15" s="42" t="s">
        <v>1052</v>
      </c>
      <c r="M15" s="167"/>
      <c r="N15" s="167"/>
    </row>
    <row r="16" spans="2:14" ht="31.5" x14ac:dyDescent="0.25">
      <c r="B16" s="3">
        <v>3</v>
      </c>
      <c r="C16" s="45" t="s">
        <v>1056</v>
      </c>
      <c r="D16" s="45" t="s">
        <v>1056</v>
      </c>
      <c r="E16" s="45" t="s">
        <v>60</v>
      </c>
      <c r="F16" s="45">
        <v>10163059156</v>
      </c>
      <c r="G16" s="18" t="s">
        <v>61</v>
      </c>
      <c r="H16" s="45" t="s">
        <v>119</v>
      </c>
      <c r="I16" s="45" t="s">
        <v>71</v>
      </c>
      <c r="J16" s="45" t="s">
        <v>102</v>
      </c>
      <c r="K16" s="45">
        <v>989488741</v>
      </c>
      <c r="L16" s="42" t="s">
        <v>1052</v>
      </c>
      <c r="M16" s="167"/>
      <c r="N16" s="167"/>
    </row>
    <row r="17" spans="2:14" ht="31.5" x14ac:dyDescent="0.25">
      <c r="B17" s="3">
        <v>4</v>
      </c>
      <c r="C17" s="45" t="s">
        <v>1057</v>
      </c>
      <c r="D17" s="45" t="s">
        <v>1057</v>
      </c>
      <c r="E17" s="45" t="s">
        <v>60</v>
      </c>
      <c r="F17" s="45">
        <v>10163059202</v>
      </c>
      <c r="G17" s="18" t="s">
        <v>61</v>
      </c>
      <c r="H17" s="45" t="s">
        <v>65</v>
      </c>
      <c r="I17" s="45" t="s">
        <v>92</v>
      </c>
      <c r="J17" s="45" t="s">
        <v>102</v>
      </c>
      <c r="K17" s="45">
        <v>984390156</v>
      </c>
      <c r="L17" s="42" t="s">
        <v>1052</v>
      </c>
      <c r="M17" s="167"/>
      <c r="N17" s="167"/>
    </row>
  </sheetData>
  <mergeCells count="5">
    <mergeCell ref="B2:M2"/>
    <mergeCell ref="B4:M4"/>
    <mergeCell ref="B6:M6"/>
    <mergeCell ref="J10:L10"/>
    <mergeCell ref="B12:M12"/>
  </mergeCells>
  <hyperlinks>
    <hyperlink ref="J10" r:id="rId1" xr:uid="{A6D14780-C928-44F2-9AC7-D00274978507}"/>
    <hyperlink ref="L14" r:id="rId2" xr:uid="{ED91B623-DB26-4F3B-AC94-34233A6E6CBA}"/>
    <hyperlink ref="L15" r:id="rId3" xr:uid="{565E1DBE-BFE9-4F50-A1FA-D0A0456F0206}"/>
    <hyperlink ref="L16" r:id="rId4" xr:uid="{56A5B49F-96B3-4125-BDBF-89BC2739E88D}"/>
    <hyperlink ref="L17" r:id="rId5" xr:uid="{F78B5B7C-1752-41F1-87E4-F28F68E878D0}"/>
  </hyperlinks>
  <pageMargins left="0.7" right="0.7" top="0.75" bottom="0.75" header="0.3" footer="0.3"/>
  <pageSetup orientation="portrait" horizontalDpi="4294967294" verticalDpi="4294967294" r:id="rId6"/>
  <drawing r:id="rId7"/>
  <tableParts count="1">
    <tablePart r:id="rId8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83E64-2C11-4AB1-92DD-E447DAF3405A}">
  <sheetPr codeName="Hoja28"/>
  <dimension ref="B2:M15"/>
  <sheetViews>
    <sheetView showGridLines="0" zoomScale="90" zoomScaleNormal="90" workbookViewId="0"/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80" t="s">
        <v>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2:13" s="1" customFormat="1" x14ac:dyDescent="0.25"/>
    <row r="4" spans="2:13" ht="99.75" customHeight="1" x14ac:dyDescent="0.7">
      <c r="B4" s="182" t="str">
        <f>+'Registro de OBC'!B45</f>
        <v>ASOCIACIÓN DE TURISMO VIVENCIAL Y PRODUCTORES ECOLÓGICOS Y ARTESANOS INTI PACCAREQ DE LA COMUNIDAD DE CCACCACCOLLO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OBC'!K45</f>
        <v>Comunidad Campesina de Ccaccaccollo</v>
      </c>
      <c r="I7" s="8" t="s">
        <v>81</v>
      </c>
      <c r="J7" s="9">
        <v>11074319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OBC'!H45</f>
        <v>Taray</v>
      </c>
      <c r="I8" s="8" t="s">
        <v>82</v>
      </c>
      <c r="J8" s="9">
        <f>+'Registro de OBC'!C45</f>
        <v>20603822821</v>
      </c>
      <c r="K8" s="9">
        <v>3</v>
      </c>
    </row>
    <row r="9" spans="2:13" ht="18.75" x14ac:dyDescent="0.3">
      <c r="B9" s="8"/>
      <c r="C9" s="8" t="s">
        <v>1</v>
      </c>
      <c r="D9" s="9" t="str">
        <f>+'Registro de OBC'!G45</f>
        <v xml:space="preserve">Calca </v>
      </c>
      <c r="I9" s="8" t="s">
        <v>83</v>
      </c>
      <c r="J9" s="9">
        <v>7</v>
      </c>
    </row>
    <row r="10" spans="2:13" ht="18.75" x14ac:dyDescent="0.3">
      <c r="B10" s="8"/>
      <c r="C10" s="61" t="s">
        <v>534</v>
      </c>
      <c r="D10" s="63" t="str">
        <f>+'Registro de OBC'!F45</f>
        <v>Cusco</v>
      </c>
      <c r="E10" s="62"/>
      <c r="F10" s="62"/>
      <c r="G10" s="62"/>
      <c r="H10" s="62"/>
      <c r="I10" s="61" t="s">
        <v>533</v>
      </c>
      <c r="J10" s="175" t="s">
        <v>557</v>
      </c>
      <c r="K10" s="175"/>
      <c r="L10" s="175"/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94.5" x14ac:dyDescent="0.25">
      <c r="B14" s="3">
        <v>1</v>
      </c>
      <c r="C14" s="18" t="s">
        <v>550</v>
      </c>
      <c r="D14" s="18" t="s">
        <v>550</v>
      </c>
      <c r="E14" s="18" t="s">
        <v>276</v>
      </c>
      <c r="F14" s="18">
        <v>20603822821</v>
      </c>
      <c r="G14" s="18" t="s">
        <v>61</v>
      </c>
      <c r="H14" s="18" t="s">
        <v>64</v>
      </c>
      <c r="I14" s="18" t="s">
        <v>554</v>
      </c>
      <c r="J14" s="18" t="s">
        <v>555</v>
      </c>
      <c r="K14" s="19">
        <v>930133613</v>
      </c>
      <c r="L14" s="42" t="s">
        <v>557</v>
      </c>
      <c r="M14" s="18"/>
    </row>
    <row r="15" spans="2:13" ht="31.5" x14ac:dyDescent="0.25">
      <c r="B15" s="3">
        <v>2</v>
      </c>
      <c r="C15" s="18" t="s">
        <v>834</v>
      </c>
      <c r="D15" s="18" t="s">
        <v>835</v>
      </c>
      <c r="E15" s="18" t="s">
        <v>60</v>
      </c>
      <c r="F15" s="18">
        <v>10244820200</v>
      </c>
      <c r="G15" s="18" t="s">
        <v>61</v>
      </c>
      <c r="H15" s="18" t="s">
        <v>119</v>
      </c>
      <c r="I15" s="18" t="s">
        <v>554</v>
      </c>
      <c r="J15" s="18" t="s">
        <v>67</v>
      </c>
      <c r="K15" s="19">
        <v>935648185</v>
      </c>
      <c r="L15" s="42" t="s">
        <v>836</v>
      </c>
    </row>
  </sheetData>
  <mergeCells count="5">
    <mergeCell ref="B2:M2"/>
    <mergeCell ref="B4:M4"/>
    <mergeCell ref="B6:M6"/>
    <mergeCell ref="J10:L10"/>
    <mergeCell ref="B12:M12"/>
  </mergeCells>
  <hyperlinks>
    <hyperlink ref="L14" r:id="rId1" xr:uid="{8C5CFF2C-6145-41B5-9A0F-95243E68CCD5}"/>
    <hyperlink ref="J10" r:id="rId2" xr:uid="{D5AA1A68-51FB-4421-87BA-2DCE906D56BC}"/>
    <hyperlink ref="L15" r:id="rId3" xr:uid="{45F9195A-3C6C-4511-BB53-110CCDC685CC}"/>
  </hyperlinks>
  <pageMargins left="0.7" right="0.7" top="0.75" bottom="0.75" header="0.3" footer="0.3"/>
  <pageSetup orientation="portrait" horizontalDpi="4294967294" verticalDpi="4294967294" r:id="rId4"/>
  <drawing r:id="rId5"/>
  <tableParts count="1">
    <tablePart r:id="rId6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4E8EA-390C-424B-95AC-74EB3709FC14}">
  <sheetPr codeName="Hoja29"/>
  <dimension ref="B2:M14"/>
  <sheetViews>
    <sheetView showGridLines="0" zoomScale="90" zoomScaleNormal="90" workbookViewId="0">
      <selection activeCell="K9" sqref="K9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76" t="s">
        <v>4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2:13" s="1" customFormat="1" x14ac:dyDescent="0.25"/>
    <row r="4" spans="2:13" ht="46.5" x14ac:dyDescent="0.7">
      <c r="B4" s="186" t="str">
        <f>+'Registro de OBC'!B44</f>
        <v>ASOCIACIÓN DE PRODUCTORES AGROECOLÓGICOS DEL SONCHE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OBC'!K44</f>
        <v>Comunidad Campesina de Sonche</v>
      </c>
      <c r="I7" s="8" t="s">
        <v>81</v>
      </c>
      <c r="J7" s="9">
        <v>11028419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OBC'!H44</f>
        <v>Sonche</v>
      </c>
      <c r="I8" s="8" t="s">
        <v>82</v>
      </c>
      <c r="J8" s="9">
        <f>+'Registro de OBC'!C44</f>
        <v>20601099447</v>
      </c>
      <c r="K8" s="9">
        <v>22</v>
      </c>
    </row>
    <row r="9" spans="2:13" ht="18.75" x14ac:dyDescent="0.3">
      <c r="B9" s="8"/>
      <c r="C9" s="8" t="s">
        <v>1</v>
      </c>
      <c r="D9" s="9" t="str">
        <f>+'Registro de OBC'!G44</f>
        <v>Chachapoyas</v>
      </c>
      <c r="I9" s="8" t="s">
        <v>83</v>
      </c>
      <c r="J9" s="9">
        <v>37</v>
      </c>
    </row>
    <row r="10" spans="2:13" ht="18.75" x14ac:dyDescent="0.3">
      <c r="B10" s="8"/>
      <c r="C10" s="8" t="s">
        <v>0</v>
      </c>
      <c r="D10" s="9" t="str">
        <f>+'Registro de OBC'!F44</f>
        <v>Amazonas</v>
      </c>
      <c r="I10" s="8" t="s">
        <v>84</v>
      </c>
      <c r="J10" s="13" t="s">
        <v>549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63" x14ac:dyDescent="0.25">
      <c r="B14" s="3">
        <v>1</v>
      </c>
      <c r="C14" s="18" t="s">
        <v>544</v>
      </c>
      <c r="D14" s="18" t="s">
        <v>544</v>
      </c>
      <c r="E14" s="18" t="s">
        <v>276</v>
      </c>
      <c r="F14" s="18">
        <v>20601099447</v>
      </c>
      <c r="G14" s="18" t="s">
        <v>61</v>
      </c>
      <c r="H14" s="18" t="s">
        <v>64</v>
      </c>
      <c r="I14" s="18" t="s">
        <v>67</v>
      </c>
      <c r="J14" s="18" t="s">
        <v>548</v>
      </c>
      <c r="K14" s="19">
        <v>956834951</v>
      </c>
      <c r="L14" s="42" t="s">
        <v>549</v>
      </c>
      <c r="M14" s="18"/>
    </row>
  </sheetData>
  <mergeCells count="4">
    <mergeCell ref="B2:M2"/>
    <mergeCell ref="B4:M4"/>
    <mergeCell ref="B6:M6"/>
    <mergeCell ref="B12:M12"/>
  </mergeCells>
  <hyperlinks>
    <hyperlink ref="L14" r:id="rId1" xr:uid="{AFF9FD42-B22A-4C16-B424-48E06CDC5A57}"/>
    <hyperlink ref="J10" r:id="rId2" xr:uid="{58DE60BE-14CB-475F-ACAA-08DCD6E658A1}"/>
  </hyperlinks>
  <pageMargins left="0.7" right="0.7" top="0.75" bottom="0.75" header="0.3" footer="0.3"/>
  <pageSetup orientation="portrait" horizontalDpi="4294967294" verticalDpi="4294967294" r:id="rId3"/>
  <drawing r:id="rId4"/>
  <tableParts count="1">
    <tablePart r:id="rId5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93456-8D57-4FFD-8ACA-4C7683D8DC79}">
  <sheetPr codeName="Hoja30"/>
  <dimension ref="B2:M14"/>
  <sheetViews>
    <sheetView showGridLines="0" zoomScale="90" zoomScaleNormal="90" workbookViewId="0">
      <selection activeCell="H14" sqref="H14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80" t="s">
        <v>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2:13" s="1" customFormat="1" x14ac:dyDescent="0.25"/>
    <row r="4" spans="2:13" ht="46.5" x14ac:dyDescent="0.7">
      <c r="B4" s="182" t="str">
        <f>+'Registro de OBC'!B43</f>
        <v>ASOCIACIÓN COMUNAL DE TURISMO AGROECOLÓGICA LAS MALVINAS-ACOTALMA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OBC'!K43</f>
        <v>Centro Poblado Huarandoza</v>
      </c>
      <c r="I7" s="8" t="s">
        <v>81</v>
      </c>
      <c r="J7" s="9">
        <v>11066098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OBC'!H43</f>
        <v>Huarango</v>
      </c>
      <c r="I8" s="8" t="s">
        <v>82</v>
      </c>
      <c r="J8" s="9">
        <f>+'Registro de OBC'!C43</f>
        <v>20607593923</v>
      </c>
      <c r="K8" s="9">
        <v>5</v>
      </c>
    </row>
    <row r="9" spans="2:13" ht="18.75" x14ac:dyDescent="0.3">
      <c r="B9" s="8"/>
      <c r="C9" s="8" t="s">
        <v>1</v>
      </c>
      <c r="D9" s="9" t="str">
        <f>+'Registro de OBC'!G43</f>
        <v>San Ignacio</v>
      </c>
      <c r="I9" s="8" t="s">
        <v>83</v>
      </c>
      <c r="J9" s="9">
        <v>14</v>
      </c>
    </row>
    <row r="10" spans="2:13" ht="18.75" x14ac:dyDescent="0.3">
      <c r="B10" s="8"/>
      <c r="C10" s="61" t="s">
        <v>534</v>
      </c>
      <c r="D10" s="63" t="str">
        <f>+'Registro de OBC'!F43</f>
        <v>Cajamarca</v>
      </c>
      <c r="E10" s="62"/>
      <c r="F10" s="62"/>
      <c r="G10" s="62"/>
      <c r="H10" s="62"/>
      <c r="I10" s="61" t="s">
        <v>533</v>
      </c>
      <c r="J10" s="174" t="s">
        <v>542</v>
      </c>
      <c r="K10" s="175"/>
      <c r="L10" s="175"/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47.25" x14ac:dyDescent="0.25">
      <c r="B14" s="3">
        <v>1</v>
      </c>
      <c r="C14" s="18" t="s">
        <v>538</v>
      </c>
      <c r="D14" s="18" t="s">
        <v>538</v>
      </c>
      <c r="E14" s="18" t="s">
        <v>276</v>
      </c>
      <c r="F14" s="18">
        <v>20607593923</v>
      </c>
      <c r="G14" s="18" t="s">
        <v>61</v>
      </c>
      <c r="H14" s="18" t="s">
        <v>119</v>
      </c>
      <c r="I14" s="18" t="s">
        <v>543</v>
      </c>
      <c r="J14" s="18" t="s">
        <v>541</v>
      </c>
      <c r="K14" s="19">
        <v>963910611</v>
      </c>
      <c r="L14" s="24" t="s">
        <v>542</v>
      </c>
      <c r="M14" s="18"/>
    </row>
  </sheetData>
  <mergeCells count="5">
    <mergeCell ref="B2:M2"/>
    <mergeCell ref="B4:M4"/>
    <mergeCell ref="B6:M6"/>
    <mergeCell ref="J10:L10"/>
    <mergeCell ref="B12:M12"/>
  </mergeCells>
  <hyperlinks>
    <hyperlink ref="J10" r:id="rId1" xr:uid="{E0A58286-2A8D-473D-960B-26E83B07C0D0}"/>
    <hyperlink ref="L14" r:id="rId2" xr:uid="{611FAC85-F1E8-423F-9424-17A8E87E7F83}"/>
  </hyperlinks>
  <pageMargins left="0.7" right="0.7" top="0.75" bottom="0.75" header="0.3" footer="0.3"/>
  <pageSetup orientation="portrait" horizontalDpi="4294967294" verticalDpi="4294967294" r:id="rId3"/>
  <drawing r:id="rId4"/>
  <tableParts count="1">
    <tablePart r:id="rId5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E4F56-6C03-4BF8-B16B-89176D1ACA43}">
  <sheetPr codeName="Hoja31"/>
  <dimension ref="B2:M14"/>
  <sheetViews>
    <sheetView showGridLines="0" zoomScale="90" zoomScaleNormal="90" workbookViewId="0">
      <selection activeCell="I15" sqref="I15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80" t="s">
        <v>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2:13" s="1" customFormat="1" x14ac:dyDescent="0.25"/>
    <row r="4" spans="2:13" ht="46.5" x14ac:dyDescent="0.7">
      <c r="B4" s="182" t="str">
        <f>+'Registro de OBC'!B42</f>
        <v>ASOCIACIÓN DE JÓVENES EMPRENDEDORES DEL TURISMO SANTA FE - ASTUR SANTA FE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OBC'!K42</f>
        <v>Caserío Santa Fe</v>
      </c>
      <c r="I7" s="8" t="s">
        <v>81</v>
      </c>
      <c r="J7" s="9">
        <v>11035239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OBC'!H42</f>
        <v>Jaén</v>
      </c>
      <c r="I8" s="8" t="s">
        <v>82</v>
      </c>
      <c r="J8" s="9">
        <f>+'Registro de OBC'!C42</f>
        <v>20602798250</v>
      </c>
      <c r="K8" s="9">
        <v>10</v>
      </c>
    </row>
    <row r="9" spans="2:13" ht="18.75" x14ac:dyDescent="0.3">
      <c r="B9" s="8"/>
      <c r="C9" s="8" t="s">
        <v>1</v>
      </c>
      <c r="D9" s="9" t="str">
        <f>+'Registro de OBC'!G42</f>
        <v>Jaén</v>
      </c>
      <c r="I9" s="8" t="s">
        <v>83</v>
      </c>
      <c r="J9" s="9">
        <v>20</v>
      </c>
    </row>
    <row r="10" spans="2:13" ht="18.75" x14ac:dyDescent="0.3">
      <c r="B10" s="8"/>
      <c r="C10" s="61" t="s">
        <v>534</v>
      </c>
      <c r="D10" s="63" t="str">
        <f>+'Registro de OBC'!F42</f>
        <v>Cajamarca</v>
      </c>
      <c r="E10" s="62"/>
      <c r="F10" s="62"/>
      <c r="G10" s="62"/>
      <c r="H10" s="62"/>
      <c r="I10" s="61" t="s">
        <v>533</v>
      </c>
      <c r="J10" s="175" t="s">
        <v>536</v>
      </c>
      <c r="K10" s="175"/>
      <c r="L10" s="175"/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63" x14ac:dyDescent="0.25">
      <c r="B14" s="3">
        <v>1</v>
      </c>
      <c r="C14" s="18" t="s">
        <v>516</v>
      </c>
      <c r="D14" s="18" t="s">
        <v>516</v>
      </c>
      <c r="E14" s="18" t="s">
        <v>276</v>
      </c>
      <c r="F14" s="18">
        <v>20602798250</v>
      </c>
      <c r="G14" s="18" t="s">
        <v>61</v>
      </c>
      <c r="H14" s="18" t="s">
        <v>535</v>
      </c>
      <c r="I14" s="18" t="s">
        <v>888</v>
      </c>
      <c r="J14" s="18" t="s">
        <v>67</v>
      </c>
      <c r="K14" s="19">
        <v>979995599</v>
      </c>
      <c r="L14" s="42" t="s">
        <v>536</v>
      </c>
      <c r="M14" s="18"/>
    </row>
  </sheetData>
  <mergeCells count="5">
    <mergeCell ref="B2:M2"/>
    <mergeCell ref="B4:M4"/>
    <mergeCell ref="B6:M6"/>
    <mergeCell ref="J10:L10"/>
    <mergeCell ref="B12:M12"/>
  </mergeCells>
  <hyperlinks>
    <hyperlink ref="J10" r:id="rId1" xr:uid="{8DF04F50-443C-48BA-8DCA-E19666C33C86}"/>
    <hyperlink ref="L14" r:id="rId2" xr:uid="{E08A351C-23E7-42B7-BB8B-C2F0E46F43F8}"/>
  </hyperlinks>
  <pageMargins left="0.7" right="0.7" top="0.75" bottom="0.75" header="0.3" footer="0.3"/>
  <pageSetup orientation="portrait" horizontalDpi="4294967294" verticalDpi="4294967294" r:id="rId3"/>
  <drawing r:id="rId4"/>
  <tableParts count="1">
    <tablePart r:id="rId5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EA46B-F2E8-4789-8AAA-6A662F3A1267}">
  <sheetPr codeName="Hoja32"/>
  <dimension ref="B2:M14"/>
  <sheetViews>
    <sheetView showGridLines="0" topLeftCell="A7" zoomScale="90" zoomScaleNormal="90" workbookViewId="0">
      <selection activeCell="I15" sqref="I15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80" t="s">
        <v>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2:13" s="1" customFormat="1" x14ac:dyDescent="0.25"/>
    <row r="4" spans="2:13" ht="147.75" customHeight="1" x14ac:dyDescent="0.7">
      <c r="B4" s="182" t="str">
        <f>+'Registro de OBC'!B41</f>
        <v>ASOCIACIÓN DE PRODUCTORES LLAMADOS A LA CONSERVACIÓN DEL SANTUARIO NACIONAL TABACONAS NAMBALLE Y LA PROMOCIÓN DE ACTIVIDADES TURÍSTICAS -APROCTUR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OBC'!K41</f>
        <v>Centro Poblado Alto Ihuamaca</v>
      </c>
      <c r="I7" s="8" t="s">
        <v>81</v>
      </c>
      <c r="J7" s="9">
        <v>11064027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OBC'!H41</f>
        <v>San Ignacio</v>
      </c>
      <c r="I8" s="8" t="s">
        <v>82</v>
      </c>
      <c r="J8" s="9">
        <f>+'Registro de OBC'!C41</f>
        <v>20605637249</v>
      </c>
      <c r="K8" s="9">
        <v>8</v>
      </c>
    </row>
    <row r="9" spans="2:13" ht="18.75" x14ac:dyDescent="0.3">
      <c r="B9" s="8"/>
      <c r="C9" s="8" t="s">
        <v>1</v>
      </c>
      <c r="D9" s="9" t="str">
        <f>+'Registro de OBC'!G41</f>
        <v>San Ignacio</v>
      </c>
      <c r="I9" s="8" t="s">
        <v>83</v>
      </c>
      <c r="J9" s="9">
        <v>18</v>
      </c>
    </row>
    <row r="10" spans="2:13" ht="18.75" x14ac:dyDescent="0.3">
      <c r="B10" s="8"/>
      <c r="C10" s="8" t="s">
        <v>0</v>
      </c>
      <c r="D10" s="63" t="str">
        <f>+'Registro de OBC'!F41</f>
        <v>Cajamarca</v>
      </c>
      <c r="E10" s="62"/>
      <c r="F10" s="62"/>
      <c r="G10" s="62"/>
      <c r="H10" s="62"/>
      <c r="I10" s="8" t="s">
        <v>84</v>
      </c>
      <c r="J10" s="174" t="s">
        <v>531</v>
      </c>
      <c r="K10" s="175"/>
      <c r="L10" s="175"/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110.25" x14ac:dyDescent="0.25">
      <c r="B14" s="3">
        <v>1</v>
      </c>
      <c r="C14" s="18" t="s">
        <v>513</v>
      </c>
      <c r="D14" s="18" t="s">
        <v>513</v>
      </c>
      <c r="E14" s="18" t="s">
        <v>276</v>
      </c>
      <c r="F14" s="18">
        <v>20605637249</v>
      </c>
      <c r="G14" s="18" t="s">
        <v>61</v>
      </c>
      <c r="H14" s="18" t="s">
        <v>64</v>
      </c>
      <c r="I14" s="18" t="s">
        <v>888</v>
      </c>
      <c r="J14" s="18" t="s">
        <v>530</v>
      </c>
      <c r="K14" s="19" t="s">
        <v>532</v>
      </c>
      <c r="L14" s="24" t="s">
        <v>531</v>
      </c>
      <c r="M14" s="18"/>
    </row>
  </sheetData>
  <mergeCells count="5">
    <mergeCell ref="B2:M2"/>
    <mergeCell ref="B4:M4"/>
    <mergeCell ref="B6:M6"/>
    <mergeCell ref="J10:L10"/>
    <mergeCell ref="B12:M12"/>
  </mergeCells>
  <hyperlinks>
    <hyperlink ref="L14" r:id="rId1" xr:uid="{62F2A30B-909C-415E-BD04-ED246D752EC1}"/>
    <hyperlink ref="J10" r:id="rId2" xr:uid="{4D9C795E-B4AC-4432-81E8-08688066DBBE}"/>
  </hyperlinks>
  <pageMargins left="0.7" right="0.7" top="0.75" bottom="0.75" header="0.3" footer="0.3"/>
  <pageSetup orientation="portrait" horizontalDpi="4294967294" verticalDpi="4294967294" r:id="rId3"/>
  <drawing r:id="rId4"/>
  <tableParts count="1">
    <tablePart r:id="rId5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119DB-FC89-4920-867F-829481BC88A5}">
  <sheetPr codeName="Hoja33"/>
  <dimension ref="B2:M14"/>
  <sheetViews>
    <sheetView showGridLines="0" zoomScale="90" zoomScaleNormal="90" workbookViewId="0"/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76" t="s">
        <v>4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2:13" s="1" customFormat="1" x14ac:dyDescent="0.25"/>
    <row r="4" spans="2:13" ht="46.5" x14ac:dyDescent="0.7">
      <c r="B4" s="186" t="str">
        <f>+'Registro de OBC'!B40</f>
        <v>ASOCIACIÓN DE SERVICIOS TURÍSTICOS CABALGATA KUÉLAP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OBC'!K40</f>
        <v>Anexo Kuélap</v>
      </c>
      <c r="I7" s="8" t="s">
        <v>81</v>
      </c>
      <c r="J7" s="9">
        <v>11040023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OBC'!H40</f>
        <v>Tingo</v>
      </c>
      <c r="I8" s="8" t="s">
        <v>82</v>
      </c>
      <c r="J8" s="9">
        <f>+'Registro de OBC'!C40</f>
        <v>20608778765</v>
      </c>
      <c r="K8" s="9">
        <v>42</v>
      </c>
    </row>
    <row r="9" spans="2:13" ht="18.75" x14ac:dyDescent="0.3">
      <c r="B9" s="8"/>
      <c r="C9" s="8" t="s">
        <v>1</v>
      </c>
      <c r="D9" s="9" t="str">
        <f>+'Registro de OBC'!G40</f>
        <v>Luya</v>
      </c>
      <c r="I9" s="8" t="s">
        <v>83</v>
      </c>
      <c r="J9" s="9">
        <v>45</v>
      </c>
    </row>
    <row r="10" spans="2:13" ht="18.75" x14ac:dyDescent="0.3">
      <c r="B10" s="8"/>
      <c r="C10" s="8" t="s">
        <v>0</v>
      </c>
      <c r="D10" s="9" t="str">
        <f>+'Registro de OBC'!F40</f>
        <v>Amazonas</v>
      </c>
      <c r="I10" s="8" t="s">
        <v>84</v>
      </c>
      <c r="J10" s="13" t="s">
        <v>529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47.25" x14ac:dyDescent="0.25">
      <c r="B14" s="3">
        <v>1</v>
      </c>
      <c r="C14" s="18" t="s">
        <v>511</v>
      </c>
      <c r="D14" s="18" t="s">
        <v>511</v>
      </c>
      <c r="E14" s="18" t="s">
        <v>276</v>
      </c>
      <c r="F14" s="18">
        <v>20608778765</v>
      </c>
      <c r="G14" s="18" t="s">
        <v>61</v>
      </c>
      <c r="H14" s="18" t="s">
        <v>65</v>
      </c>
      <c r="I14" s="18" t="s">
        <v>112</v>
      </c>
      <c r="J14" s="18" t="s">
        <v>67</v>
      </c>
      <c r="K14" s="19">
        <v>944309558</v>
      </c>
      <c r="L14" s="42" t="s">
        <v>529</v>
      </c>
      <c r="M14" s="18"/>
    </row>
  </sheetData>
  <mergeCells count="4">
    <mergeCell ref="B2:M2"/>
    <mergeCell ref="B4:M4"/>
    <mergeCell ref="B6:M6"/>
    <mergeCell ref="B12:M12"/>
  </mergeCells>
  <hyperlinks>
    <hyperlink ref="J10" r:id="rId1" xr:uid="{A2AD7850-715E-4204-AEAD-8076A004D640}"/>
    <hyperlink ref="L14" r:id="rId2" xr:uid="{76EBE0CE-C383-46E8-8661-F308796B9787}"/>
  </hyperlinks>
  <pageMargins left="0.7" right="0.7" top="0.75" bottom="0.75" header="0.3" footer="0.3"/>
  <pageSetup orientation="portrait" horizontalDpi="4294967294" verticalDpi="4294967294" r:id="rId3"/>
  <drawing r:id="rId4"/>
  <tableParts count="1">
    <tablePart r:id="rId5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D4BD7-3D86-4B4E-BFFB-09AA76002EC6}">
  <sheetPr codeName="Hoja34"/>
  <dimension ref="B2:M18"/>
  <sheetViews>
    <sheetView showGridLines="0" zoomScale="90" zoomScaleNormal="90" workbookViewId="0">
      <selection activeCell="F24" sqref="F24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80" t="s">
        <v>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2:13" s="1" customFormat="1" x14ac:dyDescent="0.25"/>
    <row r="4" spans="2:13" ht="46.5" x14ac:dyDescent="0.7">
      <c r="B4" s="186" t="str">
        <f>+'Registro de OBC'!B39</f>
        <v>ASOCIACIÓN AJETTCAS QOLLASUYO PERUVIAN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OBC'!K39</f>
        <v>San Antonio de Umayo</v>
      </c>
      <c r="I7" s="8" t="s">
        <v>81</v>
      </c>
      <c r="J7" s="9">
        <v>11190201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OBC'!H39</f>
        <v>Atuncolla</v>
      </c>
      <c r="I8" s="8" t="s">
        <v>82</v>
      </c>
      <c r="J8" s="9">
        <f>+'Registro de OBC'!C39</f>
        <v>20611087901</v>
      </c>
      <c r="K8" s="9">
        <v>10</v>
      </c>
    </row>
    <row r="9" spans="2:13" ht="18.75" x14ac:dyDescent="0.3">
      <c r="B9" s="8"/>
      <c r="C9" s="8" t="s">
        <v>1</v>
      </c>
      <c r="D9" s="9" t="str">
        <f>+'Registro de OBC'!G39</f>
        <v>Puno</v>
      </c>
      <c r="I9" s="8" t="s">
        <v>83</v>
      </c>
      <c r="J9" s="9">
        <v>13</v>
      </c>
    </row>
    <row r="10" spans="2:13" ht="18.75" x14ac:dyDescent="0.3">
      <c r="B10" s="8"/>
      <c r="C10" s="8" t="s">
        <v>0</v>
      </c>
      <c r="D10" s="63" t="str">
        <f>+'Registro de OBC'!F39</f>
        <v>Puno</v>
      </c>
      <c r="E10" s="62"/>
      <c r="F10" s="62"/>
      <c r="G10" s="62"/>
      <c r="H10" s="62"/>
      <c r="I10" s="8" t="s">
        <v>84</v>
      </c>
      <c r="J10" s="174" t="s">
        <v>528</v>
      </c>
      <c r="K10" s="175"/>
      <c r="L10" s="175"/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31.5" x14ac:dyDescent="0.25">
      <c r="B14" s="143">
        <v>1</v>
      </c>
      <c r="C14" s="143" t="s">
        <v>503</v>
      </c>
      <c r="D14" s="143" t="s">
        <v>503</v>
      </c>
      <c r="E14" s="143" t="s">
        <v>276</v>
      </c>
      <c r="F14" s="143">
        <v>20611087901</v>
      </c>
      <c r="G14" s="143" t="s">
        <v>61</v>
      </c>
      <c r="H14" s="143" t="s">
        <v>895</v>
      </c>
      <c r="I14" s="143" t="s">
        <v>92</v>
      </c>
      <c r="J14" s="143" t="s">
        <v>93</v>
      </c>
      <c r="K14" s="143">
        <v>915073794</v>
      </c>
      <c r="L14" s="147" t="s">
        <v>528</v>
      </c>
      <c r="M14" s="3"/>
    </row>
    <row r="15" spans="2:13" ht="31.5" x14ac:dyDescent="0.25">
      <c r="B15" s="3">
        <v>2</v>
      </c>
      <c r="C15" s="18" t="s">
        <v>519</v>
      </c>
      <c r="D15" s="18" t="s">
        <v>520</v>
      </c>
      <c r="E15" s="18" t="s">
        <v>60</v>
      </c>
      <c r="F15" s="18">
        <v>10425624542</v>
      </c>
      <c r="G15" s="18" t="s">
        <v>61</v>
      </c>
      <c r="H15" s="18" t="s">
        <v>119</v>
      </c>
      <c r="I15" s="18" t="s">
        <v>888</v>
      </c>
      <c r="J15" s="18" t="s">
        <v>71</v>
      </c>
      <c r="K15" s="19">
        <v>987192267</v>
      </c>
      <c r="L15" s="42" t="s">
        <v>525</v>
      </c>
      <c r="M15" s="18"/>
    </row>
    <row r="16" spans="2:13" ht="31.5" x14ac:dyDescent="0.25">
      <c r="B16" s="3">
        <v>3</v>
      </c>
      <c r="C16" s="3" t="s">
        <v>521</v>
      </c>
      <c r="D16" s="3" t="s">
        <v>522</v>
      </c>
      <c r="E16" s="18" t="s">
        <v>60</v>
      </c>
      <c r="F16" s="18">
        <v>10454806307</v>
      </c>
      <c r="G16" s="18" t="s">
        <v>61</v>
      </c>
      <c r="H16" s="18" t="s">
        <v>65</v>
      </c>
      <c r="I16" s="18" t="s">
        <v>888</v>
      </c>
      <c r="J16" s="18" t="s">
        <v>112</v>
      </c>
      <c r="K16" s="19">
        <v>960048514</v>
      </c>
      <c r="L16" s="42" t="s">
        <v>526</v>
      </c>
      <c r="M16" s="3"/>
    </row>
    <row r="17" spans="2:13" ht="31.5" x14ac:dyDescent="0.25">
      <c r="B17" s="3">
        <v>4</v>
      </c>
      <c r="C17" s="3" t="s">
        <v>523</v>
      </c>
      <c r="D17" s="3" t="s">
        <v>524</v>
      </c>
      <c r="E17" s="18" t="s">
        <v>60</v>
      </c>
      <c r="F17" s="18">
        <v>10422081491</v>
      </c>
      <c r="G17" s="18" t="s">
        <v>61</v>
      </c>
      <c r="H17" s="18" t="s">
        <v>119</v>
      </c>
      <c r="I17" s="18" t="s">
        <v>888</v>
      </c>
      <c r="J17" s="18" t="s">
        <v>71</v>
      </c>
      <c r="K17" s="19">
        <v>943769195</v>
      </c>
      <c r="L17" s="42" t="s">
        <v>527</v>
      </c>
      <c r="M17" s="3"/>
    </row>
    <row r="18" spans="2:13" ht="31.5" x14ac:dyDescent="0.25">
      <c r="B18" s="3">
        <v>5</v>
      </c>
      <c r="C18" s="3" t="s">
        <v>824</v>
      </c>
      <c r="D18" s="3" t="s">
        <v>825</v>
      </c>
      <c r="E18" s="18" t="s">
        <v>60</v>
      </c>
      <c r="F18" s="18">
        <v>10445475781</v>
      </c>
      <c r="G18" s="18" t="s">
        <v>61</v>
      </c>
      <c r="H18" s="18" t="s">
        <v>119</v>
      </c>
      <c r="I18" s="18" t="s">
        <v>93</v>
      </c>
      <c r="J18" s="18" t="s">
        <v>92</v>
      </c>
      <c r="K18" s="19">
        <v>993276117</v>
      </c>
      <c r="L18" s="42" t="s">
        <v>826</v>
      </c>
      <c r="M18" s="140"/>
    </row>
  </sheetData>
  <mergeCells count="5">
    <mergeCell ref="B2:M2"/>
    <mergeCell ref="B4:M4"/>
    <mergeCell ref="B6:M6"/>
    <mergeCell ref="J10:L10"/>
    <mergeCell ref="B12:M12"/>
  </mergeCells>
  <hyperlinks>
    <hyperlink ref="L16" r:id="rId1" xr:uid="{AD4BE282-414E-4081-895E-4892A1F6A36D}"/>
    <hyperlink ref="L17" r:id="rId2" xr:uid="{E357F1D8-AA0D-4414-973F-CB0D69AB212A}"/>
    <hyperlink ref="J10" r:id="rId3" xr:uid="{9DEB1BDD-3CCD-40BE-A931-9E7ADCEA32D6}"/>
    <hyperlink ref="L18" r:id="rId4" xr:uid="{726D91B6-2304-45BD-AA1C-306B088AA0A1}"/>
    <hyperlink ref="L14" r:id="rId5" xr:uid="{2CD0C769-343A-4363-9EF8-45D8247E24E0}"/>
  </hyperlinks>
  <pageMargins left="0.7" right="0.7" top="0.75" bottom="0.75" header="0.3" footer="0.3"/>
  <pageSetup orientation="portrait" horizontalDpi="4294967294" verticalDpi="4294967294" r:id="rId6"/>
  <drawing r:id="rId7"/>
  <tableParts count="1">
    <tablePart r:id="rId8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2F034-1A08-4884-9749-1D8B1A42AC26}">
  <sheetPr codeName="Hoja35"/>
  <dimension ref="B2:M17"/>
  <sheetViews>
    <sheetView showGridLines="0" zoomScale="90" zoomScaleNormal="90" workbookViewId="0"/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80" t="s">
        <v>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2:13" s="1" customFormat="1" x14ac:dyDescent="0.25"/>
    <row r="4" spans="2:13" ht="46.5" x14ac:dyDescent="0.7">
      <c r="B4" s="186" t="str">
        <f>+'Registro de OBC'!B38</f>
        <v>ASOCIACIÓN DE TURISMO VIVENCIAL COMUNITARIO LUQUINA CHICO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OBC'!K38</f>
        <v>Comunidad Campesina Karina Luquina Chico</v>
      </c>
      <c r="I7" s="8" t="s">
        <v>81</v>
      </c>
      <c r="J7" s="9">
        <v>11173876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OBC'!H38</f>
        <v>Chucuito</v>
      </c>
      <c r="I8" s="8" t="s">
        <v>82</v>
      </c>
      <c r="J8" s="9">
        <f>+'Registro de OBC'!C38</f>
        <v>20610124969</v>
      </c>
      <c r="K8" s="9">
        <v>14</v>
      </c>
    </row>
    <row r="9" spans="2:13" ht="18.75" x14ac:dyDescent="0.3">
      <c r="B9" s="8"/>
      <c r="C9" s="8" t="s">
        <v>1</v>
      </c>
      <c r="D9" s="9" t="str">
        <f>+'Registro de OBC'!G38</f>
        <v>Puno</v>
      </c>
      <c r="I9" s="8" t="s">
        <v>83</v>
      </c>
      <c r="J9" s="9">
        <v>29</v>
      </c>
    </row>
    <row r="10" spans="2:13" ht="40.5" customHeight="1" x14ac:dyDescent="0.3">
      <c r="B10" s="8"/>
      <c r="C10" s="61" t="s">
        <v>0</v>
      </c>
      <c r="D10" s="63" t="str">
        <f>+'Registro de OBC'!F38</f>
        <v>Puno</v>
      </c>
      <c r="E10" s="62"/>
      <c r="F10" s="62"/>
      <c r="G10" s="62"/>
      <c r="H10" s="62"/>
      <c r="I10" s="61" t="s">
        <v>84</v>
      </c>
      <c r="J10" s="174" t="s">
        <v>957</v>
      </c>
      <c r="K10" s="175"/>
      <c r="L10" s="175"/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31.5" x14ac:dyDescent="0.25">
      <c r="B14" s="3">
        <v>1</v>
      </c>
      <c r="C14" s="18" t="s">
        <v>496</v>
      </c>
      <c r="D14" s="18" t="s">
        <v>499</v>
      </c>
      <c r="E14" s="18" t="s">
        <v>60</v>
      </c>
      <c r="F14" s="18">
        <v>10438149789</v>
      </c>
      <c r="G14" s="18" t="s">
        <v>61</v>
      </c>
      <c r="H14" s="18" t="s">
        <v>64</v>
      </c>
      <c r="I14" s="18" t="s">
        <v>277</v>
      </c>
      <c r="J14" s="18" t="s">
        <v>502</v>
      </c>
      <c r="K14" s="19">
        <v>974531892</v>
      </c>
      <c r="L14" s="42" t="s">
        <v>957</v>
      </c>
      <c r="M14" s="18"/>
    </row>
    <row r="15" spans="2:13" ht="31.5" x14ac:dyDescent="0.25">
      <c r="B15" s="3">
        <v>2</v>
      </c>
      <c r="C15" s="3" t="s">
        <v>497</v>
      </c>
      <c r="D15" s="3" t="s">
        <v>500</v>
      </c>
      <c r="E15" s="18" t="s">
        <v>60</v>
      </c>
      <c r="F15" s="18">
        <v>10733824871</v>
      </c>
      <c r="G15" s="18" t="s">
        <v>61</v>
      </c>
      <c r="H15" s="18" t="s">
        <v>69</v>
      </c>
      <c r="I15" s="18" t="s">
        <v>277</v>
      </c>
      <c r="J15" s="18" t="s">
        <v>502</v>
      </c>
      <c r="K15" s="19">
        <v>991370314</v>
      </c>
      <c r="L15" s="60" t="s">
        <v>233</v>
      </c>
      <c r="M15" s="3"/>
    </row>
    <row r="16" spans="2:13" ht="31.5" x14ac:dyDescent="0.25">
      <c r="B16" s="3">
        <v>3</v>
      </c>
      <c r="C16" s="3" t="s">
        <v>498</v>
      </c>
      <c r="D16" s="3" t="s">
        <v>501</v>
      </c>
      <c r="E16" s="18" t="s">
        <v>60</v>
      </c>
      <c r="F16" s="18">
        <v>10761539375</v>
      </c>
      <c r="G16" s="18" t="s">
        <v>61</v>
      </c>
      <c r="H16" s="18" t="s">
        <v>69</v>
      </c>
      <c r="I16" s="18" t="s">
        <v>277</v>
      </c>
      <c r="J16" s="18" t="s">
        <v>71</v>
      </c>
      <c r="K16" s="19">
        <v>942863209</v>
      </c>
      <c r="L16" s="60" t="s">
        <v>233</v>
      </c>
      <c r="M16" s="3"/>
    </row>
    <row r="17" spans="2:13" ht="31.5" x14ac:dyDescent="0.25">
      <c r="B17" s="3">
        <v>4</v>
      </c>
      <c r="C17" s="3" t="s">
        <v>848</v>
      </c>
      <c r="D17" s="3" t="s">
        <v>849</v>
      </c>
      <c r="E17" s="18" t="s">
        <v>60</v>
      </c>
      <c r="F17" s="18">
        <v>10742401222</v>
      </c>
      <c r="G17" s="18" t="s">
        <v>61</v>
      </c>
      <c r="H17" s="18" t="s">
        <v>64</v>
      </c>
      <c r="I17" s="51" t="s">
        <v>277</v>
      </c>
      <c r="J17" s="18" t="s">
        <v>850</v>
      </c>
      <c r="K17" s="19">
        <v>957093227</v>
      </c>
      <c r="L17" s="42" t="s">
        <v>851</v>
      </c>
      <c r="M17" s="3"/>
    </row>
  </sheetData>
  <mergeCells count="5">
    <mergeCell ref="B2:M2"/>
    <mergeCell ref="B4:M4"/>
    <mergeCell ref="B6:M6"/>
    <mergeCell ref="B12:M12"/>
    <mergeCell ref="J10:L10"/>
  </mergeCells>
  <hyperlinks>
    <hyperlink ref="J10" r:id="rId1" xr:uid="{47C5B947-CAF8-4DC4-A69A-DBA83A1914D0}"/>
    <hyperlink ref="L17" r:id="rId2" xr:uid="{CCADEF9D-EB80-49AA-878D-C078167B33BA}"/>
    <hyperlink ref="L14" r:id="rId3" xr:uid="{99C1FB5F-22F2-44B4-B4FC-E45B7425D917}"/>
  </hyperlinks>
  <pageMargins left="0.7" right="0.7" top="0.75" bottom="0.75" header="0.3" footer="0.3"/>
  <pageSetup orientation="portrait" horizontalDpi="4294967294" verticalDpi="4294967294" r:id="rId4"/>
  <drawing r:id="rId5"/>
  <tableParts count="1">
    <tablePart r:id="rId6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CAC77-1919-46EF-9C93-F3F41C82C51E}">
  <sheetPr codeName="Hoja36"/>
  <dimension ref="B2:M16"/>
  <sheetViews>
    <sheetView showGridLines="0" zoomScale="90" zoomScaleNormal="90" workbookViewId="0">
      <selection activeCell="F16" sqref="F16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80" t="s">
        <v>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2:13" s="1" customFormat="1" x14ac:dyDescent="0.25"/>
    <row r="4" spans="2:13" ht="46.5" x14ac:dyDescent="0.7">
      <c r="B4" s="186" t="str">
        <f>+'Registro de OBC'!B37</f>
        <v>TRC CACTUS ESCALLANI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OBC'!K37</f>
        <v>Comunidad Campesina de Escallani</v>
      </c>
      <c r="I7" s="8" t="s">
        <v>81</v>
      </c>
      <c r="J7" s="9">
        <v>11163419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OBC'!H37</f>
        <v>Capachica</v>
      </c>
      <c r="I8" s="8" t="s">
        <v>82</v>
      </c>
      <c r="J8" s="9">
        <f>+'Registro de OBC'!C37</f>
        <v>20611051396</v>
      </c>
      <c r="K8" s="9">
        <v>3</v>
      </c>
    </row>
    <row r="9" spans="2:13" ht="18.75" x14ac:dyDescent="0.3">
      <c r="B9" s="8"/>
      <c r="C9" s="8" t="s">
        <v>1</v>
      </c>
      <c r="D9" s="9" t="str">
        <f>+'Registro de OBC'!G37</f>
        <v>Puno</v>
      </c>
      <c r="I9" s="8" t="s">
        <v>83</v>
      </c>
      <c r="J9" s="9">
        <v>7</v>
      </c>
    </row>
    <row r="10" spans="2:13" ht="18.75" x14ac:dyDescent="0.3">
      <c r="B10" s="8"/>
      <c r="C10" s="8" t="s">
        <v>0</v>
      </c>
      <c r="D10" s="9" t="str">
        <f>+'Registro de OBC'!F37</f>
        <v>Puno</v>
      </c>
      <c r="I10" s="8" t="s">
        <v>84</v>
      </c>
      <c r="J10" s="59" t="s">
        <v>493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47.25" x14ac:dyDescent="0.25">
      <c r="B14" s="3">
        <v>1</v>
      </c>
      <c r="C14" s="18" t="s">
        <v>490</v>
      </c>
      <c r="D14" s="18" t="s">
        <v>491</v>
      </c>
      <c r="E14" s="18" t="s">
        <v>60</v>
      </c>
      <c r="F14" s="18">
        <v>10012929914</v>
      </c>
      <c r="G14" s="18" t="s">
        <v>61</v>
      </c>
      <c r="H14" s="45" t="s">
        <v>119</v>
      </c>
      <c r="I14" s="18" t="s">
        <v>277</v>
      </c>
      <c r="J14" s="18" t="s">
        <v>492</v>
      </c>
      <c r="K14" s="19">
        <v>929299910</v>
      </c>
      <c r="L14" s="42" t="s">
        <v>847</v>
      </c>
      <c r="M14" s="18"/>
    </row>
    <row r="15" spans="2:13" ht="31.5" x14ac:dyDescent="0.25">
      <c r="B15" s="3">
        <v>2</v>
      </c>
      <c r="C15" s="45" t="s">
        <v>828</v>
      </c>
      <c r="D15" s="138" t="s">
        <v>827</v>
      </c>
      <c r="E15" s="18" t="s">
        <v>60</v>
      </c>
      <c r="F15" s="138">
        <v>10702746715</v>
      </c>
      <c r="G15" s="18" t="s">
        <v>61</v>
      </c>
      <c r="H15" s="45" t="s">
        <v>119</v>
      </c>
      <c r="I15" s="45" t="s">
        <v>62</v>
      </c>
      <c r="J15" s="45" t="s">
        <v>67</v>
      </c>
      <c r="K15" s="138">
        <v>973535317</v>
      </c>
      <c r="L15" s="139" t="s">
        <v>832</v>
      </c>
      <c r="M15" s="138"/>
    </row>
    <row r="16" spans="2:13" ht="31.5" x14ac:dyDescent="0.25">
      <c r="B16" s="3">
        <v>3</v>
      </c>
      <c r="C16" s="138" t="s">
        <v>829</v>
      </c>
      <c r="D16" s="45" t="s">
        <v>830</v>
      </c>
      <c r="E16" s="18" t="s">
        <v>60</v>
      </c>
      <c r="F16" s="138">
        <v>10449384399</v>
      </c>
      <c r="G16" s="18" t="s">
        <v>61</v>
      </c>
      <c r="H16" s="45" t="s">
        <v>119</v>
      </c>
      <c r="I16" s="45" t="s">
        <v>93</v>
      </c>
      <c r="J16" s="45" t="s">
        <v>831</v>
      </c>
      <c r="K16" s="138">
        <v>935554439</v>
      </c>
      <c r="L16" s="139" t="s">
        <v>833</v>
      </c>
      <c r="M16" s="138"/>
    </row>
  </sheetData>
  <mergeCells count="4">
    <mergeCell ref="B2:M2"/>
    <mergeCell ref="B4:M4"/>
    <mergeCell ref="B6:M6"/>
    <mergeCell ref="B12:M12"/>
  </mergeCells>
  <hyperlinks>
    <hyperlink ref="L14" r:id="rId1" xr:uid="{6E2CFF81-2558-489C-808D-68F21DB52074}"/>
    <hyperlink ref="J10" r:id="rId2" xr:uid="{7B9C2A13-D2E6-496D-A417-0879B9E9F204}"/>
    <hyperlink ref="L15" r:id="rId3" xr:uid="{8DC1727D-8369-450F-B71C-9FEC16B3577D}"/>
    <hyperlink ref="L16" r:id="rId4" xr:uid="{5646BEF6-0749-41F4-A0A8-55C320B2C93C}"/>
  </hyperlinks>
  <pageMargins left="0.7" right="0.7" top="0.75" bottom="0.75" header="0.3" footer="0.3"/>
  <pageSetup orientation="portrait" horizontalDpi="4294967294" verticalDpi="4294967294" r:id="rId5"/>
  <drawing r:id="rId6"/>
  <tableParts count="1">
    <tablePart r:id="rId7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14F57-84B5-4DC5-A421-B6EC816E51A7}">
  <sheetPr codeName="Hoja37"/>
  <dimension ref="B2:M14"/>
  <sheetViews>
    <sheetView showGridLines="0" zoomScale="90" zoomScaleNormal="90" workbookViewId="0">
      <selection activeCell="K14" sqref="K14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customWidth="1"/>
    <col min="14" max="14" width="4.140625" customWidth="1"/>
  </cols>
  <sheetData>
    <row r="2" spans="2:13" ht="26.25" x14ac:dyDescent="0.25">
      <c r="B2" s="180" t="s">
        <v>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2:13" s="1" customFormat="1" x14ac:dyDescent="0.25"/>
    <row r="4" spans="2:13" ht="100.5" customHeight="1" x14ac:dyDescent="0.25">
      <c r="B4" s="171" t="str">
        <f>+'Registro de OBC'!B36</f>
        <v>ASOCIACIÓN RICCHARY DE LA COMUNIDAD CAMPESINA DE CUYO CHICO DEL DISTRITO DE PISAC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OBC'!K36</f>
        <v>Comunidad Campesina de Cuyo Chico</v>
      </c>
      <c r="I7" s="8" t="s">
        <v>81</v>
      </c>
      <c r="J7" s="9">
        <v>11095873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OBC'!H36</f>
        <v>Pisac</v>
      </c>
      <c r="I8" s="8" t="s">
        <v>82</v>
      </c>
      <c r="J8" s="9">
        <f>+'Registro de OBC'!C36</f>
        <v>20603841752</v>
      </c>
      <c r="K8" s="9">
        <v>9</v>
      </c>
    </row>
    <row r="9" spans="2:13" ht="18.75" x14ac:dyDescent="0.3">
      <c r="B9" s="8"/>
      <c r="C9" s="8" t="s">
        <v>1</v>
      </c>
      <c r="D9" s="9" t="str">
        <f>+'Registro de OBC'!G36</f>
        <v>Calca</v>
      </c>
      <c r="I9" s="8" t="s">
        <v>83</v>
      </c>
      <c r="J9" s="9">
        <v>12</v>
      </c>
    </row>
    <row r="10" spans="2:13" ht="18.75" x14ac:dyDescent="0.3">
      <c r="B10" s="8"/>
      <c r="C10" s="8" t="s">
        <v>0</v>
      </c>
      <c r="D10" s="9" t="str">
        <f>+'Registro de OBC'!F36</f>
        <v>Cusco</v>
      </c>
      <c r="I10" s="8" t="s">
        <v>84</v>
      </c>
      <c r="J10" s="59" t="s">
        <v>353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31.5" x14ac:dyDescent="0.25">
      <c r="B14" s="3">
        <v>1</v>
      </c>
      <c r="C14" s="18" t="s">
        <v>717</v>
      </c>
      <c r="D14" s="18" t="s">
        <v>718</v>
      </c>
      <c r="E14" s="18" t="s">
        <v>60</v>
      </c>
      <c r="F14" s="18">
        <v>10244790874</v>
      </c>
      <c r="G14" s="18" t="s">
        <v>61</v>
      </c>
      <c r="H14" s="18" t="s">
        <v>69</v>
      </c>
      <c r="I14" s="18" t="s">
        <v>554</v>
      </c>
      <c r="J14" s="18" t="s">
        <v>102</v>
      </c>
      <c r="K14" s="19">
        <v>962078865</v>
      </c>
      <c r="L14" s="60" t="s">
        <v>233</v>
      </c>
      <c r="M14" s="42" t="s">
        <v>353</v>
      </c>
    </row>
  </sheetData>
  <mergeCells count="4">
    <mergeCell ref="B2:M2"/>
    <mergeCell ref="B4:M4"/>
    <mergeCell ref="B6:M6"/>
    <mergeCell ref="B12:M12"/>
  </mergeCells>
  <hyperlinks>
    <hyperlink ref="J10" r:id="rId1" xr:uid="{2696BA3B-1CD1-441B-82D0-D60273822732}"/>
    <hyperlink ref="M14" r:id="rId2" xr:uid="{BCDF4946-07F6-43CA-AD6A-F4346B18F215}"/>
  </hyperlinks>
  <pageMargins left="0.7" right="0.7" top="0.75" bottom="0.75" header="0.3" footer="0.3"/>
  <pageSetup orientation="portrait" horizontalDpi="4294967294" verticalDpi="4294967294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F130E-751A-4BD9-AB48-4A1DF2E1CE96}">
  <dimension ref="B2:M14"/>
  <sheetViews>
    <sheetView showGridLines="0" zoomScaleNormal="100" workbookViewId="0">
      <selection activeCell="D11" sqref="D11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90" t="s">
        <v>4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1"/>
    </row>
    <row r="3" spans="2:13" s="1" customFormat="1" x14ac:dyDescent="0.25"/>
    <row r="4" spans="2:13" ht="46.5" x14ac:dyDescent="0.25">
      <c r="B4" s="171" t="str">
        <f>+'Registro de OBC'!B62</f>
        <v>ASOCIACION DE TURISMO COMUNITARIO CH’ASKA QHAWAREQ MISMINAY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OBC'!K62</f>
        <v>Comunidad Campesina Mullakas Misminay</v>
      </c>
      <c r="I7" s="8" t="s">
        <v>81</v>
      </c>
      <c r="J7" s="9">
        <v>11311389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OBC'!H63</f>
        <v>Tanta</v>
      </c>
      <c r="I8" s="8" t="s">
        <v>82</v>
      </c>
      <c r="J8" s="9">
        <f>+'Registro de OBC'!C62</f>
        <v>20613078925</v>
      </c>
      <c r="K8" s="9">
        <v>11</v>
      </c>
    </row>
    <row r="9" spans="2:13" ht="18.75" x14ac:dyDescent="0.3">
      <c r="B9" s="8"/>
      <c r="C9" s="8" t="s">
        <v>1</v>
      </c>
      <c r="D9" s="9" t="str">
        <f>+'Registro de OBC'!G62</f>
        <v>Urubamba</v>
      </c>
      <c r="I9" s="8" t="s">
        <v>83</v>
      </c>
      <c r="J9" s="9">
        <v>21</v>
      </c>
      <c r="K9" s="9"/>
    </row>
    <row r="10" spans="2:13" ht="18.75" x14ac:dyDescent="0.3">
      <c r="B10" s="8"/>
      <c r="C10" s="61" t="s">
        <v>534</v>
      </c>
      <c r="D10" s="63" t="str">
        <f>+'Registro de OBC'!F62</f>
        <v>Cusco</v>
      </c>
      <c r="E10" s="62"/>
      <c r="F10" s="62"/>
      <c r="G10" s="62"/>
      <c r="H10" s="62"/>
      <c r="I10" s="61" t="s">
        <v>533</v>
      </c>
      <c r="J10" s="174" t="s">
        <v>1048</v>
      </c>
      <c r="K10" s="175"/>
      <c r="L10" s="175"/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47.25" x14ac:dyDescent="0.25">
      <c r="B14" s="3">
        <v>1</v>
      </c>
      <c r="C14" s="18" t="s">
        <v>1049</v>
      </c>
      <c r="D14" s="18" t="s">
        <v>1049</v>
      </c>
      <c r="E14" s="18" t="s">
        <v>276</v>
      </c>
      <c r="F14" s="18">
        <v>20613078925</v>
      </c>
      <c r="G14" s="18" t="s">
        <v>61</v>
      </c>
      <c r="H14" s="18" t="s">
        <v>64</v>
      </c>
      <c r="I14" s="18" t="s">
        <v>554</v>
      </c>
      <c r="J14" s="18" t="s">
        <v>1050</v>
      </c>
      <c r="K14" s="19" t="s">
        <v>1051</v>
      </c>
      <c r="L14" s="42" t="s">
        <v>1048</v>
      </c>
      <c r="M14" s="18"/>
    </row>
  </sheetData>
  <mergeCells count="5">
    <mergeCell ref="B2:M2"/>
    <mergeCell ref="B4:M4"/>
    <mergeCell ref="B6:M6"/>
    <mergeCell ref="J10:L10"/>
    <mergeCell ref="B12:M12"/>
  </mergeCells>
  <hyperlinks>
    <hyperlink ref="J10" r:id="rId1" xr:uid="{CC246AB3-0298-450A-9445-FA4C3C03C0B4}"/>
  </hyperlinks>
  <pageMargins left="0.7" right="0.7" top="0.75" bottom="0.75" header="0.3" footer="0.3"/>
  <pageSetup orientation="portrait" horizontalDpi="4294967294" verticalDpi="4294967294" r:id="rId2"/>
  <drawing r:id="rId3"/>
  <tableParts count="1">
    <tablePart r:id="rId4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30471-8230-491F-AE60-2C8C4D787E20}">
  <sheetPr codeName="Hoja38"/>
  <dimension ref="B2:M39"/>
  <sheetViews>
    <sheetView showGridLines="0" topLeftCell="A4" zoomScale="90" zoomScaleNormal="90" workbookViewId="0">
      <selection activeCell="E15" sqref="E15:H24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80" t="s">
        <v>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2:13" s="1" customFormat="1" x14ac:dyDescent="0.25"/>
    <row r="4" spans="2:13" ht="46.5" x14ac:dyDescent="0.7">
      <c r="B4" s="186" t="str">
        <f>+'Registro de OBC'!B35</f>
        <v>COMUNIDAD CAMPESINA DE LA ISLA TAQUILE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OBC'!K35</f>
        <v>Comunidad Campesina de la Isla Taquile</v>
      </c>
      <c r="I7" s="8" t="s">
        <v>81</v>
      </c>
      <c r="J7" s="9">
        <v>2015280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OBC'!H35</f>
        <v>Amantaní</v>
      </c>
      <c r="I8" s="8" t="s">
        <v>82</v>
      </c>
      <c r="J8" s="9">
        <f>+'Registro de OBC'!C35</f>
        <v>20447960665</v>
      </c>
      <c r="K8" s="9">
        <v>17</v>
      </c>
    </row>
    <row r="9" spans="2:13" ht="18.75" x14ac:dyDescent="0.3">
      <c r="B9" s="8"/>
      <c r="C9" s="8" t="s">
        <v>1</v>
      </c>
      <c r="D9" s="9" t="str">
        <f>+'Registro de OBC'!G35</f>
        <v>Puno</v>
      </c>
      <c r="I9" s="8" t="s">
        <v>83</v>
      </c>
      <c r="J9" s="9">
        <v>47</v>
      </c>
    </row>
    <row r="10" spans="2:13" ht="18.75" x14ac:dyDescent="0.3">
      <c r="B10" s="8"/>
      <c r="C10" s="8" t="s">
        <v>0</v>
      </c>
      <c r="D10" s="9" t="str">
        <f>+'Registro de OBC'!F35</f>
        <v>Puno</v>
      </c>
      <c r="I10" s="8" t="s">
        <v>84</v>
      </c>
      <c r="J10" s="13" t="s">
        <v>441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34.5" x14ac:dyDescent="0.25">
      <c r="B14" s="3">
        <v>1</v>
      </c>
      <c r="C14" s="18" t="s">
        <v>387</v>
      </c>
      <c r="D14" s="18" t="s">
        <v>388</v>
      </c>
      <c r="E14" s="18" t="s">
        <v>60</v>
      </c>
      <c r="F14" s="18">
        <v>10454643882</v>
      </c>
      <c r="G14" s="18" t="s">
        <v>61</v>
      </c>
      <c r="H14" s="18" t="s">
        <v>64</v>
      </c>
      <c r="I14" s="18" t="s">
        <v>93</v>
      </c>
      <c r="J14" s="18" t="s">
        <v>71</v>
      </c>
      <c r="K14" s="19">
        <v>900588160</v>
      </c>
      <c r="L14" s="40" t="s">
        <v>442</v>
      </c>
      <c r="M14" s="18"/>
    </row>
    <row r="15" spans="2:13" ht="34.5" x14ac:dyDescent="0.25">
      <c r="B15" s="3">
        <f>+B14+1</f>
        <v>2</v>
      </c>
      <c r="C15" s="18" t="s">
        <v>389</v>
      </c>
      <c r="D15" s="18" t="s">
        <v>390</v>
      </c>
      <c r="E15" s="18" t="s">
        <v>60</v>
      </c>
      <c r="F15" s="18">
        <v>10714939233</v>
      </c>
      <c r="G15" s="51" t="s">
        <v>61</v>
      </c>
      <c r="H15" s="162" t="s">
        <v>69</v>
      </c>
      <c r="I15" s="3" t="s">
        <v>888</v>
      </c>
      <c r="J15" s="18" t="s">
        <v>71</v>
      </c>
      <c r="K15" s="53">
        <v>917321718</v>
      </c>
      <c r="L15" s="52" t="s">
        <v>443</v>
      </c>
      <c r="M15" s="53"/>
    </row>
    <row r="16" spans="2:13" ht="34.5" x14ac:dyDescent="0.25">
      <c r="B16" s="3">
        <f t="shared" ref="B16:B39" si="0">+B15+1</f>
        <v>3</v>
      </c>
      <c r="C16" s="18" t="s">
        <v>391</v>
      </c>
      <c r="D16" s="18" t="s">
        <v>392</v>
      </c>
      <c r="E16" s="18" t="s">
        <v>60</v>
      </c>
      <c r="F16" s="18">
        <v>10012486869</v>
      </c>
      <c r="G16" s="51" t="s">
        <v>61</v>
      </c>
      <c r="H16" s="162" t="s">
        <v>65</v>
      </c>
      <c r="I16" s="18" t="s">
        <v>93</v>
      </c>
      <c r="J16" s="18" t="s">
        <v>71</v>
      </c>
      <c r="K16" s="53">
        <v>900238014</v>
      </c>
      <c r="L16" s="52" t="s">
        <v>444</v>
      </c>
      <c r="M16" s="53"/>
    </row>
    <row r="17" spans="2:13" ht="31.5" x14ac:dyDescent="0.25">
      <c r="B17" s="3">
        <f t="shared" si="0"/>
        <v>4</v>
      </c>
      <c r="C17" s="18" t="s">
        <v>393</v>
      </c>
      <c r="D17" s="18" t="s">
        <v>394</v>
      </c>
      <c r="E17" s="18" t="s">
        <v>60</v>
      </c>
      <c r="F17" s="18">
        <v>10410563296</v>
      </c>
      <c r="G17" s="51" t="s">
        <v>61</v>
      </c>
      <c r="H17" s="162" t="s">
        <v>438</v>
      </c>
      <c r="I17" s="3" t="s">
        <v>888</v>
      </c>
      <c r="J17" s="18" t="s">
        <v>71</v>
      </c>
      <c r="K17" s="53">
        <v>958439712</v>
      </c>
      <c r="L17" s="54" t="s">
        <v>102</v>
      </c>
      <c r="M17" s="53"/>
    </row>
    <row r="18" spans="2:13" ht="31.5" x14ac:dyDescent="0.25">
      <c r="B18" s="3">
        <f t="shared" si="0"/>
        <v>5</v>
      </c>
      <c r="C18" s="18" t="s">
        <v>395</v>
      </c>
      <c r="D18" s="18" t="s">
        <v>396</v>
      </c>
      <c r="E18" s="18" t="s">
        <v>60</v>
      </c>
      <c r="F18" s="18">
        <v>10414365243</v>
      </c>
      <c r="G18" s="51" t="s">
        <v>61</v>
      </c>
      <c r="H18" s="162" t="s">
        <v>64</v>
      </c>
      <c r="I18" s="18" t="s">
        <v>93</v>
      </c>
      <c r="J18" s="18" t="s">
        <v>71</v>
      </c>
      <c r="K18" s="3" t="s">
        <v>460</v>
      </c>
      <c r="L18" s="54" t="s">
        <v>102</v>
      </c>
      <c r="M18" s="53"/>
    </row>
    <row r="19" spans="2:13" ht="34.5" x14ac:dyDescent="0.25">
      <c r="B19" s="3">
        <f t="shared" si="0"/>
        <v>6</v>
      </c>
      <c r="C19" s="18" t="s">
        <v>397</v>
      </c>
      <c r="D19" s="18" t="s">
        <v>398</v>
      </c>
      <c r="E19" s="18" t="s">
        <v>60</v>
      </c>
      <c r="F19" s="18">
        <v>10442329058</v>
      </c>
      <c r="G19" s="51" t="s">
        <v>61</v>
      </c>
      <c r="H19" s="162" t="s">
        <v>69</v>
      </c>
      <c r="I19" s="3" t="s">
        <v>888</v>
      </c>
      <c r="J19" s="18" t="s">
        <v>71</v>
      </c>
      <c r="K19" s="53">
        <v>935198783</v>
      </c>
      <c r="L19" s="52" t="s">
        <v>445</v>
      </c>
      <c r="M19" s="53"/>
    </row>
    <row r="20" spans="2:13" ht="34.5" x14ac:dyDescent="0.25">
      <c r="B20" s="3">
        <f t="shared" si="0"/>
        <v>7</v>
      </c>
      <c r="C20" s="18" t="s">
        <v>399</v>
      </c>
      <c r="D20" s="18" t="s">
        <v>400</v>
      </c>
      <c r="E20" s="18" t="s">
        <v>60</v>
      </c>
      <c r="F20" s="18">
        <v>10012485790</v>
      </c>
      <c r="G20" s="51" t="s">
        <v>61</v>
      </c>
      <c r="H20" s="162" t="s">
        <v>69</v>
      </c>
      <c r="I20" s="18" t="s">
        <v>93</v>
      </c>
      <c r="J20" s="18" t="s">
        <v>71</v>
      </c>
      <c r="K20" s="53">
        <v>900539477</v>
      </c>
      <c r="L20" s="52" t="s">
        <v>446</v>
      </c>
      <c r="M20" s="53"/>
    </row>
    <row r="21" spans="2:13" ht="34.5" x14ac:dyDescent="0.25">
      <c r="B21" s="3">
        <f t="shared" si="0"/>
        <v>8</v>
      </c>
      <c r="C21" s="18" t="s">
        <v>894</v>
      </c>
      <c r="D21" s="18" t="s">
        <v>401</v>
      </c>
      <c r="E21" s="18" t="s">
        <v>60</v>
      </c>
      <c r="F21" s="18">
        <v>10404073406</v>
      </c>
      <c r="G21" s="51" t="s">
        <v>61</v>
      </c>
      <c r="H21" s="162" t="s">
        <v>69</v>
      </c>
      <c r="I21" s="3" t="s">
        <v>888</v>
      </c>
      <c r="J21" s="18" t="s">
        <v>71</v>
      </c>
      <c r="K21" s="53">
        <v>961090983</v>
      </c>
      <c r="L21" s="52" t="s">
        <v>447</v>
      </c>
      <c r="M21" s="53"/>
    </row>
    <row r="22" spans="2:13" ht="31.5" x14ac:dyDescent="0.25">
      <c r="B22" s="3">
        <f t="shared" si="0"/>
        <v>9</v>
      </c>
      <c r="C22" s="18" t="s">
        <v>402</v>
      </c>
      <c r="D22" s="18" t="s">
        <v>403</v>
      </c>
      <c r="E22" s="18" t="s">
        <v>60</v>
      </c>
      <c r="F22" s="18">
        <v>10012481727</v>
      </c>
      <c r="G22" s="51" t="s">
        <v>61</v>
      </c>
      <c r="H22" s="162" t="s">
        <v>65</v>
      </c>
      <c r="I22" s="3" t="s">
        <v>888</v>
      </c>
      <c r="J22" s="18" t="s">
        <v>71</v>
      </c>
      <c r="K22" s="53">
        <v>952425663</v>
      </c>
      <c r="L22" s="54" t="s">
        <v>102</v>
      </c>
      <c r="M22" s="53"/>
    </row>
    <row r="23" spans="2:13" ht="34.5" x14ac:dyDescent="0.25">
      <c r="B23" s="3">
        <f t="shared" si="0"/>
        <v>10</v>
      </c>
      <c r="C23" s="18" t="s">
        <v>404</v>
      </c>
      <c r="D23" s="18" t="s">
        <v>405</v>
      </c>
      <c r="E23" s="18" t="s">
        <v>60</v>
      </c>
      <c r="F23" s="18">
        <v>10434153218</v>
      </c>
      <c r="G23" s="51" t="s">
        <v>61</v>
      </c>
      <c r="H23" s="162" t="s">
        <v>69</v>
      </c>
      <c r="I23" s="3" t="s">
        <v>888</v>
      </c>
      <c r="J23" s="3" t="s">
        <v>67</v>
      </c>
      <c r="K23" s="53">
        <v>988394950</v>
      </c>
      <c r="L23" s="52" t="s">
        <v>448</v>
      </c>
      <c r="M23" s="53"/>
    </row>
    <row r="24" spans="2:13" ht="31.5" x14ac:dyDescent="0.25">
      <c r="B24" s="3">
        <f t="shared" si="0"/>
        <v>11</v>
      </c>
      <c r="C24" s="18" t="s">
        <v>406</v>
      </c>
      <c r="D24" s="18" t="s">
        <v>407</v>
      </c>
      <c r="E24" s="18" t="s">
        <v>97</v>
      </c>
      <c r="F24" s="18">
        <v>10417497884</v>
      </c>
      <c r="G24" s="51" t="s">
        <v>61</v>
      </c>
      <c r="H24" s="162" t="s">
        <v>65</v>
      </c>
      <c r="I24" s="18" t="s">
        <v>93</v>
      </c>
      <c r="J24" s="18" t="s">
        <v>71</v>
      </c>
      <c r="K24" s="53">
        <v>917819606</v>
      </c>
      <c r="L24" s="54" t="s">
        <v>102</v>
      </c>
      <c r="M24" s="53"/>
    </row>
    <row r="25" spans="2:13" ht="34.5" x14ac:dyDescent="0.25">
      <c r="B25" s="3">
        <f t="shared" si="0"/>
        <v>12</v>
      </c>
      <c r="C25" s="18" t="s">
        <v>408</v>
      </c>
      <c r="D25" s="18" t="s">
        <v>409</v>
      </c>
      <c r="E25" s="18" t="s">
        <v>60</v>
      </c>
      <c r="F25" s="18">
        <v>10012485617</v>
      </c>
      <c r="G25" s="51" t="s">
        <v>61</v>
      </c>
      <c r="H25" s="53" t="s">
        <v>69</v>
      </c>
      <c r="I25" s="3" t="s">
        <v>888</v>
      </c>
      <c r="J25" s="18" t="s">
        <v>71</v>
      </c>
      <c r="K25" s="53">
        <v>916978973</v>
      </c>
      <c r="L25" s="52" t="s">
        <v>449</v>
      </c>
      <c r="M25" s="53"/>
    </row>
    <row r="26" spans="2:13" ht="31.5" x14ac:dyDescent="0.25">
      <c r="B26" s="3">
        <f t="shared" si="0"/>
        <v>13</v>
      </c>
      <c r="C26" s="18" t="s">
        <v>410</v>
      </c>
      <c r="D26" s="18" t="s">
        <v>411</v>
      </c>
      <c r="E26" s="18" t="s">
        <v>60</v>
      </c>
      <c r="F26" s="18">
        <v>10801228475</v>
      </c>
      <c r="G26" s="51" t="s">
        <v>61</v>
      </c>
      <c r="H26" s="3" t="s">
        <v>64</v>
      </c>
      <c r="I26" s="3" t="s">
        <v>888</v>
      </c>
      <c r="J26" s="18" t="s">
        <v>71</v>
      </c>
      <c r="K26" s="53">
        <v>999244560</v>
      </c>
      <c r="L26" s="52" t="s">
        <v>450</v>
      </c>
      <c r="M26" s="53"/>
    </row>
    <row r="27" spans="2:13" ht="34.5" x14ac:dyDescent="0.25">
      <c r="B27" s="3">
        <f t="shared" si="0"/>
        <v>14</v>
      </c>
      <c r="C27" s="18" t="s">
        <v>412</v>
      </c>
      <c r="D27" s="18" t="s">
        <v>413</v>
      </c>
      <c r="E27" s="18" t="s">
        <v>60</v>
      </c>
      <c r="F27" s="18">
        <v>10431794417</v>
      </c>
      <c r="G27" s="51" t="s">
        <v>61</v>
      </c>
      <c r="H27" s="53" t="s">
        <v>69</v>
      </c>
      <c r="I27" s="3" t="s">
        <v>888</v>
      </c>
      <c r="J27" s="18" t="s">
        <v>71</v>
      </c>
      <c r="K27" s="3" t="s">
        <v>102</v>
      </c>
      <c r="L27" s="52" t="s">
        <v>451</v>
      </c>
      <c r="M27" s="53"/>
    </row>
    <row r="28" spans="2:13" ht="31.5" x14ac:dyDescent="0.25">
      <c r="B28" s="3">
        <f t="shared" si="0"/>
        <v>15</v>
      </c>
      <c r="C28" s="18" t="s">
        <v>414</v>
      </c>
      <c r="D28" s="18" t="s">
        <v>415</v>
      </c>
      <c r="E28" s="18" t="s">
        <v>60</v>
      </c>
      <c r="F28" s="142">
        <v>10734555911</v>
      </c>
      <c r="G28" s="51" t="s">
        <v>61</v>
      </c>
      <c r="H28" s="53" t="s">
        <v>119</v>
      </c>
      <c r="I28" s="3" t="s">
        <v>888</v>
      </c>
      <c r="J28" s="18" t="s">
        <v>71</v>
      </c>
      <c r="K28" s="53">
        <v>900509085</v>
      </c>
      <c r="L28" s="52" t="s">
        <v>452</v>
      </c>
      <c r="M28" s="53"/>
    </row>
    <row r="29" spans="2:13" ht="31.5" x14ac:dyDescent="0.25">
      <c r="B29" s="3">
        <f t="shared" si="0"/>
        <v>16</v>
      </c>
      <c r="C29" s="18" t="s">
        <v>416</v>
      </c>
      <c r="D29" s="18" t="s">
        <v>417</v>
      </c>
      <c r="E29" s="18" t="s">
        <v>60</v>
      </c>
      <c r="F29" s="142">
        <v>10410680632</v>
      </c>
      <c r="G29" s="51" t="s">
        <v>61</v>
      </c>
      <c r="H29" s="53" t="s">
        <v>64</v>
      </c>
      <c r="I29" s="18" t="s">
        <v>93</v>
      </c>
      <c r="J29" s="3" t="s">
        <v>67</v>
      </c>
      <c r="K29" s="53">
        <v>919189899</v>
      </c>
      <c r="L29" s="54" t="s">
        <v>102</v>
      </c>
      <c r="M29" s="53"/>
    </row>
    <row r="30" spans="2:13" ht="34.5" x14ac:dyDescent="0.25">
      <c r="B30" s="3">
        <f t="shared" si="0"/>
        <v>17</v>
      </c>
      <c r="C30" s="18" t="s">
        <v>418</v>
      </c>
      <c r="D30" s="18" t="s">
        <v>419</v>
      </c>
      <c r="E30" s="18" t="s">
        <v>60</v>
      </c>
      <c r="F30" s="18">
        <v>10415171558</v>
      </c>
      <c r="G30" s="51" t="s">
        <v>61</v>
      </c>
      <c r="H30" s="53" t="s">
        <v>65</v>
      </c>
      <c r="I30" s="18" t="s">
        <v>93</v>
      </c>
      <c r="J30" s="18" t="s">
        <v>71</v>
      </c>
      <c r="K30" s="53">
        <v>900534562</v>
      </c>
      <c r="L30" s="52" t="s">
        <v>453</v>
      </c>
      <c r="M30" s="53"/>
    </row>
    <row r="31" spans="2:13" ht="34.5" x14ac:dyDescent="0.25">
      <c r="B31" s="3">
        <f t="shared" si="0"/>
        <v>18</v>
      </c>
      <c r="C31" s="18" t="s">
        <v>420</v>
      </c>
      <c r="D31" s="18" t="s">
        <v>421</v>
      </c>
      <c r="E31" s="18" t="s">
        <v>60</v>
      </c>
      <c r="F31" s="18">
        <v>10012483835</v>
      </c>
      <c r="G31" s="51" t="s">
        <v>61</v>
      </c>
      <c r="H31" s="53" t="s">
        <v>65</v>
      </c>
      <c r="I31" s="18" t="s">
        <v>93</v>
      </c>
      <c r="J31" s="18" t="s">
        <v>71</v>
      </c>
      <c r="K31" s="53">
        <v>995202099</v>
      </c>
      <c r="L31" s="52" t="s">
        <v>454</v>
      </c>
      <c r="M31" s="53"/>
    </row>
    <row r="32" spans="2:13" ht="34.5" x14ac:dyDescent="0.25">
      <c r="B32" s="3">
        <f t="shared" si="0"/>
        <v>19</v>
      </c>
      <c r="C32" s="18" t="s">
        <v>422</v>
      </c>
      <c r="D32" s="18" t="s">
        <v>423</v>
      </c>
      <c r="E32" s="18" t="s">
        <v>60</v>
      </c>
      <c r="F32" s="18">
        <v>10013418328</v>
      </c>
      <c r="G32" s="51" t="s">
        <v>61</v>
      </c>
      <c r="H32" s="53" t="s">
        <v>440</v>
      </c>
      <c r="I32" s="3" t="s">
        <v>888</v>
      </c>
      <c r="J32" s="18" t="s">
        <v>71</v>
      </c>
      <c r="K32" s="53">
        <v>951656124</v>
      </c>
      <c r="L32" s="52" t="s">
        <v>455</v>
      </c>
      <c r="M32" s="53"/>
    </row>
    <row r="33" spans="2:13" ht="31.5" x14ac:dyDescent="0.25">
      <c r="B33" s="3">
        <f t="shared" si="0"/>
        <v>20</v>
      </c>
      <c r="C33" s="18" t="s">
        <v>424</v>
      </c>
      <c r="D33" s="18" t="s">
        <v>425</v>
      </c>
      <c r="E33" s="18" t="s">
        <v>60</v>
      </c>
      <c r="F33" s="18">
        <v>10458533267</v>
      </c>
      <c r="G33" s="51" t="s">
        <v>61</v>
      </c>
      <c r="H33" s="53" t="s">
        <v>65</v>
      </c>
      <c r="I33" s="18" t="s">
        <v>93</v>
      </c>
      <c r="J33" s="18" t="s">
        <v>71</v>
      </c>
      <c r="K33" s="53">
        <v>901105924</v>
      </c>
      <c r="L33" s="52" t="s">
        <v>456</v>
      </c>
      <c r="M33" s="53"/>
    </row>
    <row r="34" spans="2:13" ht="31.5" x14ac:dyDescent="0.25">
      <c r="B34" s="3">
        <f t="shared" si="0"/>
        <v>21</v>
      </c>
      <c r="C34" s="18" t="s">
        <v>426</v>
      </c>
      <c r="D34" s="18" t="s">
        <v>427</v>
      </c>
      <c r="E34" s="18" t="s">
        <v>60</v>
      </c>
      <c r="F34" s="18">
        <v>10012482740</v>
      </c>
      <c r="G34" s="51" t="s">
        <v>61</v>
      </c>
      <c r="H34" s="3" t="s">
        <v>64</v>
      </c>
      <c r="I34" s="3" t="s">
        <v>888</v>
      </c>
      <c r="J34" s="18" t="s">
        <v>71</v>
      </c>
      <c r="K34" s="3" t="s">
        <v>102</v>
      </c>
      <c r="L34" s="54" t="s">
        <v>102</v>
      </c>
      <c r="M34" s="53"/>
    </row>
    <row r="35" spans="2:13" ht="34.5" x14ac:dyDescent="0.25">
      <c r="B35" s="3">
        <f t="shared" si="0"/>
        <v>22</v>
      </c>
      <c r="C35" s="18" t="s">
        <v>428</v>
      </c>
      <c r="D35" s="18" t="s">
        <v>429</v>
      </c>
      <c r="E35" s="18" t="s">
        <v>60</v>
      </c>
      <c r="F35" s="18">
        <v>10012483860</v>
      </c>
      <c r="G35" s="51" t="s">
        <v>61</v>
      </c>
      <c r="H35" s="53" t="s">
        <v>69</v>
      </c>
      <c r="I35" s="18" t="s">
        <v>93</v>
      </c>
      <c r="J35" s="18" t="s">
        <v>71</v>
      </c>
      <c r="K35" s="53">
        <v>95245893</v>
      </c>
      <c r="L35" s="52" t="s">
        <v>457</v>
      </c>
      <c r="M35" s="53"/>
    </row>
    <row r="36" spans="2:13" ht="34.5" x14ac:dyDescent="0.25">
      <c r="B36" s="3">
        <f t="shared" si="0"/>
        <v>23</v>
      </c>
      <c r="C36" s="18" t="s">
        <v>430</v>
      </c>
      <c r="D36" s="18" t="s">
        <v>431</v>
      </c>
      <c r="E36" s="18" t="s">
        <v>60</v>
      </c>
      <c r="F36" s="18">
        <v>10012486524</v>
      </c>
      <c r="G36" s="51" t="s">
        <v>61</v>
      </c>
      <c r="H36" s="53" t="s">
        <v>69</v>
      </c>
      <c r="I36" s="18" t="s">
        <v>93</v>
      </c>
      <c r="J36" s="18" t="s">
        <v>71</v>
      </c>
      <c r="K36" s="53">
        <v>937500151</v>
      </c>
      <c r="L36" s="52" t="s">
        <v>458</v>
      </c>
      <c r="M36" s="53"/>
    </row>
    <row r="37" spans="2:13" ht="31.5" x14ac:dyDescent="0.25">
      <c r="B37" s="3">
        <f t="shared" si="0"/>
        <v>24</v>
      </c>
      <c r="C37" s="18" t="s">
        <v>432</v>
      </c>
      <c r="D37" s="18" t="s">
        <v>433</v>
      </c>
      <c r="E37" s="18" t="s">
        <v>60</v>
      </c>
      <c r="F37" s="18">
        <v>10012485722</v>
      </c>
      <c r="G37" s="51" t="s">
        <v>61</v>
      </c>
      <c r="H37" s="53" t="s">
        <v>69</v>
      </c>
      <c r="I37" s="3" t="s">
        <v>888</v>
      </c>
      <c r="J37" s="18" t="s">
        <v>71</v>
      </c>
      <c r="K37" s="53">
        <v>979955448</v>
      </c>
      <c r="L37" s="54" t="s">
        <v>102</v>
      </c>
      <c r="M37" s="53"/>
    </row>
    <row r="38" spans="2:13" ht="31.5" x14ac:dyDescent="0.25">
      <c r="B38" s="3">
        <f t="shared" si="0"/>
        <v>25</v>
      </c>
      <c r="C38" s="18" t="s">
        <v>434</v>
      </c>
      <c r="D38" s="18" t="s">
        <v>435</v>
      </c>
      <c r="E38" s="18" t="s">
        <v>60</v>
      </c>
      <c r="F38" s="18">
        <v>10404136068</v>
      </c>
      <c r="G38" s="51" t="s">
        <v>61</v>
      </c>
      <c r="H38" s="53" t="s">
        <v>69</v>
      </c>
      <c r="I38" s="53" t="s">
        <v>554</v>
      </c>
      <c r="J38" s="3" t="s">
        <v>102</v>
      </c>
      <c r="K38" s="53">
        <v>951097105</v>
      </c>
      <c r="L38" s="54" t="s">
        <v>102</v>
      </c>
      <c r="M38" s="53"/>
    </row>
    <row r="39" spans="2:13" ht="34.5" x14ac:dyDescent="0.25">
      <c r="B39" s="3">
        <f t="shared" si="0"/>
        <v>26</v>
      </c>
      <c r="C39" s="18" t="s">
        <v>436</v>
      </c>
      <c r="D39" s="18" t="s">
        <v>437</v>
      </c>
      <c r="E39" s="18" t="s">
        <v>60</v>
      </c>
      <c r="F39" s="18">
        <v>10222973100</v>
      </c>
      <c r="G39" s="51" t="s">
        <v>61</v>
      </c>
      <c r="H39" s="3" t="s">
        <v>64</v>
      </c>
      <c r="I39" s="18" t="s">
        <v>93</v>
      </c>
      <c r="J39" s="18" t="s">
        <v>71</v>
      </c>
      <c r="K39" s="53">
        <v>921158162</v>
      </c>
      <c r="L39" s="52" t="s">
        <v>459</v>
      </c>
      <c r="M39" s="53"/>
    </row>
  </sheetData>
  <mergeCells count="4">
    <mergeCell ref="B2:M2"/>
    <mergeCell ref="B4:M4"/>
    <mergeCell ref="B6:M6"/>
    <mergeCell ref="B12:M12"/>
  </mergeCells>
  <hyperlinks>
    <hyperlink ref="J10" r:id="rId1" xr:uid="{341C4B5D-497F-4441-AF41-A96BECC415BC}"/>
  </hyperlinks>
  <pageMargins left="0.7" right="0.7" top="0.75" bottom="0.75" header="0.3" footer="0.3"/>
  <pageSetup orientation="portrait" horizontalDpi="4294967294" verticalDpi="4294967294" r:id="rId2"/>
  <drawing r:id="rId3"/>
  <tableParts count="1">
    <tablePart r:id="rId4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58FD4-12E9-4D52-9CC6-F8407F74C116}">
  <sheetPr codeName="Hoja39"/>
  <dimension ref="B2:M14"/>
  <sheetViews>
    <sheetView showGridLines="0" zoomScale="90" zoomScaleNormal="90" workbookViewId="0"/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76" t="s">
        <v>4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2:13" s="1" customFormat="1" x14ac:dyDescent="0.25"/>
    <row r="4" spans="2:13" ht="46.5" x14ac:dyDescent="0.7">
      <c r="B4" s="186" t="str">
        <f>+'Registro de OBC'!B34</f>
        <v>ASOCIACIÓN COMUNAL DE TURISMO REVASH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OBC'!K34</f>
        <v>Comunidad Campesina Santo Tomás de Quillay</v>
      </c>
      <c r="I7" s="8" t="s">
        <v>81</v>
      </c>
      <c r="J7" s="9">
        <v>11027442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OBC'!H34</f>
        <v>Santo Tomás</v>
      </c>
      <c r="I8" s="8" t="s">
        <v>82</v>
      </c>
      <c r="J8" s="9">
        <f>+'Registro de OBC'!C34</f>
        <v>20600693612</v>
      </c>
      <c r="K8" s="9">
        <v>12</v>
      </c>
    </row>
    <row r="9" spans="2:13" ht="18.75" x14ac:dyDescent="0.3">
      <c r="B9" s="8"/>
      <c r="C9" s="8" t="s">
        <v>1</v>
      </c>
      <c r="D9" s="9" t="str">
        <f>+'Registro de OBC'!G34</f>
        <v>Luya</v>
      </c>
      <c r="I9" s="8" t="s">
        <v>83</v>
      </c>
      <c r="J9" s="9">
        <v>19</v>
      </c>
    </row>
    <row r="10" spans="2:13" ht="18.75" x14ac:dyDescent="0.3">
      <c r="B10" s="8"/>
      <c r="C10" s="8" t="s">
        <v>0</v>
      </c>
      <c r="D10" s="9" t="str">
        <f>+'Registro de OBC'!F34</f>
        <v>Amazonas</v>
      </c>
      <c r="I10" s="8" t="s">
        <v>84</v>
      </c>
      <c r="J10" s="13" t="s">
        <v>463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47.25" x14ac:dyDescent="0.25">
      <c r="B14" s="3">
        <v>1</v>
      </c>
      <c r="C14" s="18" t="s">
        <v>461</v>
      </c>
      <c r="D14" s="18" t="s">
        <v>461</v>
      </c>
      <c r="E14" s="18" t="s">
        <v>276</v>
      </c>
      <c r="F14" s="18">
        <v>20600693612</v>
      </c>
      <c r="G14" s="18" t="s">
        <v>61</v>
      </c>
      <c r="H14" s="18" t="s">
        <v>69</v>
      </c>
      <c r="I14" s="18" t="s">
        <v>67</v>
      </c>
      <c r="J14" s="18" t="s">
        <v>462</v>
      </c>
      <c r="K14" s="19">
        <v>952689624</v>
      </c>
      <c r="L14" s="42" t="s">
        <v>463</v>
      </c>
      <c r="M14" s="18"/>
    </row>
  </sheetData>
  <mergeCells count="4">
    <mergeCell ref="B2:M2"/>
    <mergeCell ref="B4:M4"/>
    <mergeCell ref="B6:M6"/>
    <mergeCell ref="B12:M12"/>
  </mergeCells>
  <hyperlinks>
    <hyperlink ref="L14" r:id="rId1" xr:uid="{E00A3313-AAD1-401C-B633-DB1A5D7B8FAC}"/>
  </hyperlinks>
  <pageMargins left="0.7" right="0.7" top="0.75" bottom="0.75" header="0.3" footer="0.3"/>
  <pageSetup orientation="portrait" horizontalDpi="4294967294" verticalDpi="4294967294" r:id="rId2"/>
  <drawing r:id="rId3"/>
  <tableParts count="1">
    <tablePart r:id="rId4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6949A-1DC8-4188-A54F-4B2B2D1A7572}">
  <sheetPr codeName="Hoja40"/>
  <dimension ref="B2:M14"/>
  <sheetViews>
    <sheetView showGridLines="0" zoomScale="90" zoomScaleNormal="90" workbookViewId="0"/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76" t="s">
        <v>4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2:13" s="1" customFormat="1" x14ac:dyDescent="0.25"/>
    <row r="4" spans="2:13" ht="46.5" x14ac:dyDescent="0.7">
      <c r="B4" s="186" t="str">
        <f>+'Registro de OBC'!B33</f>
        <v>ASOCIACIÓN BOSQUE DE LAS NUWAS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OBC'!K33</f>
        <v>Comunidad Nativa Shampuyacu</v>
      </c>
      <c r="I7" s="8" t="s">
        <v>81</v>
      </c>
      <c r="J7" s="9">
        <v>11113948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OBC'!H33</f>
        <v>Awajún</v>
      </c>
      <c r="I8" s="8" t="s">
        <v>82</v>
      </c>
      <c r="J8" s="9">
        <f>+'Registro de OBC'!C33</f>
        <v>20606930101</v>
      </c>
      <c r="K8" s="9">
        <v>68</v>
      </c>
    </row>
    <row r="9" spans="2:13" ht="18.75" x14ac:dyDescent="0.3">
      <c r="B9" s="8"/>
      <c r="C9" s="8" t="s">
        <v>1</v>
      </c>
      <c r="D9" s="9" t="str">
        <f>+'Registro de OBC'!G33</f>
        <v>Rioja</v>
      </c>
      <c r="I9" s="8" t="s">
        <v>386</v>
      </c>
      <c r="J9" s="9">
        <v>68</v>
      </c>
    </row>
    <row r="10" spans="2:13" ht="18.75" x14ac:dyDescent="0.3">
      <c r="B10" s="8"/>
      <c r="C10" s="8" t="s">
        <v>0</v>
      </c>
      <c r="D10" s="9" t="str">
        <f>+'Registro de OBC'!F33</f>
        <v>San Martín</v>
      </c>
      <c r="I10" s="8" t="s">
        <v>84</v>
      </c>
      <c r="J10" s="13" t="s">
        <v>385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31.5" x14ac:dyDescent="0.25">
      <c r="B14" s="3">
        <v>1</v>
      </c>
      <c r="C14" s="18" t="s">
        <v>384</v>
      </c>
      <c r="D14" s="18" t="s">
        <v>384</v>
      </c>
      <c r="E14" s="18" t="s">
        <v>276</v>
      </c>
      <c r="F14" s="18">
        <v>20606930101</v>
      </c>
      <c r="G14" s="18" t="s">
        <v>61</v>
      </c>
      <c r="H14" s="18" t="s">
        <v>69</v>
      </c>
      <c r="I14" s="18" t="s">
        <v>888</v>
      </c>
      <c r="J14" s="18" t="s">
        <v>67</v>
      </c>
      <c r="K14" s="19">
        <v>992344260</v>
      </c>
      <c r="L14" s="24" t="s">
        <v>385</v>
      </c>
      <c r="M14" s="18"/>
    </row>
  </sheetData>
  <mergeCells count="4">
    <mergeCell ref="B2:M2"/>
    <mergeCell ref="B4:M4"/>
    <mergeCell ref="B6:M6"/>
    <mergeCell ref="B12:M12"/>
  </mergeCells>
  <hyperlinks>
    <hyperlink ref="J10" r:id="rId1" xr:uid="{92FBD352-B4C0-4ED4-9A95-377E38422813}"/>
  </hyperlinks>
  <pageMargins left="0.7" right="0.7" top="0.75" bottom="0.75" header="0.3" footer="0.3"/>
  <pageSetup orientation="portrait" horizontalDpi="4294967294" verticalDpi="4294967294" r:id="rId2"/>
  <drawing r:id="rId3"/>
  <tableParts count="1">
    <tablePart r:id="rId4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8B247-EE53-4841-848B-BD2837E41873}">
  <sheetPr codeName="Hoja41"/>
  <dimension ref="B2:M16"/>
  <sheetViews>
    <sheetView showGridLines="0" zoomScale="90" zoomScaleNormal="90" workbookViewId="0">
      <selection activeCell="K7" sqref="K7:K8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80" t="s">
        <v>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2:13" s="1" customFormat="1" x14ac:dyDescent="0.25"/>
    <row r="4" spans="2:13" ht="46.5" x14ac:dyDescent="0.7">
      <c r="B4" s="186" t="str">
        <f>+'Registro de OBC'!B32</f>
        <v>ASOCIACIÓN TURISMO RURAL INCA SAMANÁ -ATRIS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OBC'!K32</f>
        <v>Centro Poblado de Ccotos Sucsan Pentecostés</v>
      </c>
      <c r="I7" s="8" t="s">
        <v>81</v>
      </c>
      <c r="J7" s="9">
        <v>11162248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OBC'!H32</f>
        <v>Capachica</v>
      </c>
      <c r="I8" s="8" t="s">
        <v>82</v>
      </c>
      <c r="J8" s="9">
        <f>+'Registro de OBC'!C32</f>
        <v>20610947779</v>
      </c>
      <c r="K8" s="9">
        <v>9</v>
      </c>
    </row>
    <row r="9" spans="2:13" ht="18.75" x14ac:dyDescent="0.3">
      <c r="B9" s="8"/>
      <c r="C9" s="8" t="s">
        <v>1</v>
      </c>
      <c r="D9" s="9" t="str">
        <f>+'Registro de OBC'!G32</f>
        <v>Puno</v>
      </c>
      <c r="I9" s="8" t="s">
        <v>83</v>
      </c>
      <c r="J9" s="9">
        <v>17</v>
      </c>
    </row>
    <row r="10" spans="2:13" ht="18.75" x14ac:dyDescent="0.3">
      <c r="B10" s="8"/>
      <c r="C10" s="8" t="s">
        <v>0</v>
      </c>
      <c r="D10" s="9" t="str">
        <f>+'Registro de OBC'!F32</f>
        <v>Puno</v>
      </c>
      <c r="I10" s="8" t="s">
        <v>84</v>
      </c>
      <c r="J10" s="13" t="s">
        <v>370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78.75" x14ac:dyDescent="0.25">
      <c r="B14" s="3">
        <v>1</v>
      </c>
      <c r="C14" s="18" t="s">
        <v>368</v>
      </c>
      <c r="D14" s="18" t="s">
        <v>367</v>
      </c>
      <c r="E14" s="18" t="s">
        <v>60</v>
      </c>
      <c r="F14" s="18">
        <v>10415612571</v>
      </c>
      <c r="G14" s="18" t="s">
        <v>61</v>
      </c>
      <c r="H14" s="18" t="s">
        <v>65</v>
      </c>
      <c r="I14" s="18" t="s">
        <v>554</v>
      </c>
      <c r="J14" s="18" t="s">
        <v>369</v>
      </c>
      <c r="K14" s="19" t="s">
        <v>371</v>
      </c>
      <c r="L14" s="40" t="s">
        <v>370</v>
      </c>
      <c r="M14" s="18"/>
    </row>
    <row r="16" spans="2:13" x14ac:dyDescent="0.25">
      <c r="E16" s="50"/>
    </row>
  </sheetData>
  <mergeCells count="4">
    <mergeCell ref="B2:M2"/>
    <mergeCell ref="B4:M4"/>
    <mergeCell ref="B6:M6"/>
    <mergeCell ref="B12:M12"/>
  </mergeCells>
  <hyperlinks>
    <hyperlink ref="J10" r:id="rId1" xr:uid="{192CA229-49F3-414C-9CFE-8F5F16CF43CE}"/>
  </hyperlinks>
  <pageMargins left="0.7" right="0.7" top="0.75" bottom="0.75" header="0.3" footer="0.3"/>
  <pageSetup orientation="portrait" horizontalDpi="4294967294" verticalDpi="4294967294" r:id="rId2"/>
  <drawing r:id="rId3"/>
  <tableParts count="1">
    <tablePart r:id="rId4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FCAE9-0065-4B66-9D18-0426587DE8AD}">
  <sheetPr codeName="Hoja42"/>
  <dimension ref="B2:M18"/>
  <sheetViews>
    <sheetView showGridLines="0" topLeftCell="A7" zoomScale="90" zoomScaleNormal="90" workbookViewId="0"/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80" t="s">
        <v>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2:13" s="1" customFormat="1" x14ac:dyDescent="0.25"/>
    <row r="4" spans="2:13" ht="46.5" x14ac:dyDescent="0.7">
      <c r="B4" s="186" t="str">
        <f>+'Registro de OBC'!B31</f>
        <v>ASOCIACIÓN DE TURISMO COMUNITARIO LUQUINA ADVENTURES – LUQUINA CHICO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OBC'!K31</f>
        <v>Comunidad Campesina Karina Luquina Chico</v>
      </c>
      <c r="I7" s="8" t="s">
        <v>81</v>
      </c>
      <c r="J7" s="9">
        <v>2053744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OBC'!H31</f>
        <v>Chucuito</v>
      </c>
      <c r="I8" s="8" t="s">
        <v>82</v>
      </c>
      <c r="J8" s="9">
        <f>+'Registro de OBC'!C31</f>
        <v>20606958987</v>
      </c>
      <c r="K8" s="9">
        <v>3</v>
      </c>
    </row>
    <row r="9" spans="2:13" ht="18.75" x14ac:dyDescent="0.3">
      <c r="B9" s="8"/>
      <c r="C9" s="8" t="s">
        <v>1</v>
      </c>
      <c r="D9" s="9" t="str">
        <f>+'Registro de OBC'!G31</f>
        <v>Puno</v>
      </c>
      <c r="I9" s="8" t="s">
        <v>83</v>
      </c>
      <c r="J9" s="9">
        <v>10</v>
      </c>
    </row>
    <row r="10" spans="2:13" ht="18.75" x14ac:dyDescent="0.3">
      <c r="B10" s="8"/>
      <c r="C10" s="8" t="s">
        <v>0</v>
      </c>
      <c r="D10" s="9" t="str">
        <f>+'Registro de OBC'!F31</f>
        <v>Puno</v>
      </c>
      <c r="I10" s="8" t="s">
        <v>84</v>
      </c>
      <c r="J10" s="13" t="s">
        <v>360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94.5" x14ac:dyDescent="0.25">
      <c r="B14" s="3">
        <v>1</v>
      </c>
      <c r="C14" s="18" t="s">
        <v>361</v>
      </c>
      <c r="D14" s="18" t="s">
        <v>363</v>
      </c>
      <c r="E14" s="18" t="s">
        <v>60</v>
      </c>
      <c r="F14" s="18">
        <v>10616157090</v>
      </c>
      <c r="G14" s="18" t="s">
        <v>61</v>
      </c>
      <c r="H14" s="18" t="s">
        <v>64</v>
      </c>
      <c r="I14" s="18" t="s">
        <v>892</v>
      </c>
      <c r="J14" s="18" t="s">
        <v>364</v>
      </c>
      <c r="K14" s="19">
        <v>965187454</v>
      </c>
      <c r="L14" s="40" t="s">
        <v>360</v>
      </c>
      <c r="M14" s="18"/>
    </row>
    <row r="15" spans="2:13" ht="34.5" x14ac:dyDescent="0.25">
      <c r="B15" s="3">
        <v>2</v>
      </c>
      <c r="C15" s="18" t="s">
        <v>891</v>
      </c>
      <c r="D15" s="18" t="s">
        <v>362</v>
      </c>
      <c r="E15" s="18" t="s">
        <v>97</v>
      </c>
      <c r="F15" s="18">
        <v>10709793263</v>
      </c>
      <c r="G15" s="18" t="s">
        <v>61</v>
      </c>
      <c r="H15" s="18" t="s">
        <v>440</v>
      </c>
      <c r="I15" s="18" t="s">
        <v>888</v>
      </c>
      <c r="J15" s="18" t="s">
        <v>102</v>
      </c>
      <c r="K15" s="48">
        <v>916997269</v>
      </c>
      <c r="L15" s="49" t="s">
        <v>360</v>
      </c>
    </row>
    <row r="16" spans="2:13" ht="94.5" x14ac:dyDescent="0.25">
      <c r="B16" s="3">
        <v>3</v>
      </c>
      <c r="C16" s="18" t="s">
        <v>719</v>
      </c>
      <c r="D16" s="18" t="s">
        <v>720</v>
      </c>
      <c r="E16" s="18" t="s">
        <v>60</v>
      </c>
      <c r="F16" s="18">
        <v>10809338725</v>
      </c>
      <c r="G16" s="18" t="s">
        <v>61</v>
      </c>
      <c r="H16" s="18" t="s">
        <v>69</v>
      </c>
      <c r="I16" s="18" t="s">
        <v>893</v>
      </c>
      <c r="J16" s="18" t="s">
        <v>364</v>
      </c>
      <c r="K16" s="48">
        <v>986469845</v>
      </c>
      <c r="L16" s="49" t="s">
        <v>725</v>
      </c>
    </row>
    <row r="17" spans="2:12" ht="94.5" x14ac:dyDescent="0.25">
      <c r="B17" s="3">
        <v>4</v>
      </c>
      <c r="C17" s="18" t="s">
        <v>721</v>
      </c>
      <c r="D17" s="18" t="s">
        <v>722</v>
      </c>
      <c r="E17" s="18" t="s">
        <v>60</v>
      </c>
      <c r="F17" s="18">
        <v>10737937769</v>
      </c>
      <c r="G17" s="18" t="s">
        <v>61</v>
      </c>
      <c r="H17" s="18" t="s">
        <v>69</v>
      </c>
      <c r="I17" s="18" t="s">
        <v>888</v>
      </c>
      <c r="J17" s="18" t="s">
        <v>364</v>
      </c>
      <c r="K17" s="48">
        <v>943301509</v>
      </c>
      <c r="L17" s="49" t="s">
        <v>726</v>
      </c>
    </row>
    <row r="18" spans="2:12" ht="34.5" x14ac:dyDescent="0.25">
      <c r="B18" s="3">
        <v>5</v>
      </c>
      <c r="C18" s="18" t="s">
        <v>723</v>
      </c>
      <c r="D18" s="18" t="s">
        <v>724</v>
      </c>
      <c r="E18" s="18" t="s">
        <v>60</v>
      </c>
      <c r="F18" s="18">
        <v>10737937556</v>
      </c>
      <c r="G18" s="18" t="s">
        <v>61</v>
      </c>
      <c r="H18" s="18" t="s">
        <v>69</v>
      </c>
      <c r="I18" s="18" t="s">
        <v>93</v>
      </c>
      <c r="J18" s="18" t="s">
        <v>102</v>
      </c>
      <c r="K18" s="48" t="s">
        <v>727</v>
      </c>
      <c r="L18" s="49" t="s">
        <v>728</v>
      </c>
    </row>
  </sheetData>
  <mergeCells count="4">
    <mergeCell ref="B2:M2"/>
    <mergeCell ref="B4:M4"/>
    <mergeCell ref="B6:M6"/>
    <mergeCell ref="B12:M12"/>
  </mergeCells>
  <hyperlinks>
    <hyperlink ref="J10" r:id="rId1" xr:uid="{6EA95D58-BD84-4301-8901-06C46CCCD28A}"/>
  </hyperlinks>
  <pageMargins left="0.7" right="0.7" top="0.75" bottom="0.75" header="0.3" footer="0.3"/>
  <pageSetup orientation="portrait" horizontalDpi="4294967294" verticalDpi="4294967294" r:id="rId2"/>
  <drawing r:id="rId3"/>
  <tableParts count="1">
    <tablePart r:id="rId4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C3235-F15D-4516-A586-32D91CFB0668}">
  <sheetPr codeName="Hoja43"/>
  <dimension ref="B2:M14"/>
  <sheetViews>
    <sheetView showGridLines="0" zoomScale="90" zoomScaleNormal="90" workbookViewId="0">
      <selection activeCell="J10" sqref="J10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80" t="s">
        <v>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2:13" s="1" customFormat="1" x14ac:dyDescent="0.25"/>
    <row r="4" spans="2:13" ht="91.5" customHeight="1" x14ac:dyDescent="0.7">
      <c r="B4" s="182" t="str">
        <f>+'Registro de OBC'!B30</f>
        <v>EMPRESA COMUNAL MIRADOR DE CUYUNI AUSANGATEC HATUN PUKARAN - MIRADOR CUYUNI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OBC'!K30</f>
        <v>Comunidad Campesina de Cuyuni</v>
      </c>
      <c r="I7" s="8" t="s">
        <v>81</v>
      </c>
      <c r="J7" s="9">
        <v>11095873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OBC'!H30</f>
        <v>Ccatca</v>
      </c>
      <c r="I8" s="8" t="s">
        <v>82</v>
      </c>
      <c r="J8" s="9">
        <f>+'Registro de OBC'!C30</f>
        <v>20490194593</v>
      </c>
      <c r="K8" s="9">
        <v>17</v>
      </c>
    </row>
    <row r="9" spans="2:13" ht="18.75" x14ac:dyDescent="0.3">
      <c r="B9" s="8"/>
      <c r="C9" s="8" t="s">
        <v>1</v>
      </c>
      <c r="D9" s="9" t="str">
        <f>+'Registro de OBC'!G30</f>
        <v>Quispicanchi</v>
      </c>
      <c r="I9" s="8" t="s">
        <v>83</v>
      </c>
      <c r="J9" s="9">
        <v>26</v>
      </c>
    </row>
    <row r="10" spans="2:13" ht="18.75" x14ac:dyDescent="0.3">
      <c r="B10" s="8"/>
      <c r="C10" s="8" t="s">
        <v>0</v>
      </c>
      <c r="D10" s="9" t="str">
        <f>+'Registro de OBC'!F30</f>
        <v>Cusco</v>
      </c>
      <c r="I10" s="8" t="s">
        <v>84</v>
      </c>
      <c r="J10" s="13" t="s">
        <v>353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34.5" x14ac:dyDescent="0.25">
      <c r="B14" s="3">
        <v>1</v>
      </c>
      <c r="C14" s="18" t="s">
        <v>889</v>
      </c>
      <c r="D14" s="18" t="s">
        <v>354</v>
      </c>
      <c r="E14" s="18" t="s">
        <v>60</v>
      </c>
      <c r="F14" s="18">
        <v>10252200148</v>
      </c>
      <c r="G14" s="18" t="s">
        <v>61</v>
      </c>
      <c r="H14" s="18" t="s">
        <v>119</v>
      </c>
      <c r="I14" s="18" t="s">
        <v>888</v>
      </c>
      <c r="J14" s="18" t="s">
        <v>71</v>
      </c>
      <c r="K14" s="19">
        <v>967784062</v>
      </c>
      <c r="L14" s="40" t="s">
        <v>355</v>
      </c>
      <c r="M14" s="18"/>
    </row>
  </sheetData>
  <mergeCells count="4">
    <mergeCell ref="B2:M2"/>
    <mergeCell ref="B4:M4"/>
    <mergeCell ref="B6:M6"/>
    <mergeCell ref="B12:M12"/>
  </mergeCells>
  <hyperlinks>
    <hyperlink ref="L14" r:id="rId1" display="esthergregroriacaminomoron@gmail.com" xr:uid="{B7D9A838-423A-4C25-AC10-F776C9A3344F}"/>
    <hyperlink ref="J10" r:id="rId2" xr:uid="{91821DDF-2BA6-4526-BA2D-63CDA491E3E7}"/>
  </hyperlinks>
  <pageMargins left="0.7" right="0.7" top="0.75" bottom="0.75" header="0.3" footer="0.3"/>
  <pageSetup orientation="portrait" horizontalDpi="4294967294" verticalDpi="4294967294" r:id="rId3"/>
  <drawing r:id="rId4"/>
  <tableParts count="1">
    <tablePart r:id="rId5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6BC5F-C038-4151-8B4C-A7104E020C16}">
  <sheetPr codeName="Hoja44"/>
  <dimension ref="B2:M14"/>
  <sheetViews>
    <sheetView showGridLines="0" zoomScale="90" zoomScaleNormal="90" workbookViewId="0">
      <selection activeCell="J8" sqref="J8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76" t="s">
        <v>4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2:13" s="1" customFormat="1" x14ac:dyDescent="0.25"/>
    <row r="4" spans="2:13" ht="85.5" customHeight="1" x14ac:dyDescent="0.7">
      <c r="B4" s="182" t="str">
        <f>+'Registro de OBC'!B29</f>
        <v>ASOCIACIÓN DE DESARROLLO ECONÓMICO SOSTENIBLE UNIDOS POR PALESTINA - ADESUP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OBC'!K29</f>
        <v>Caserío Palestina</v>
      </c>
      <c r="I7" s="8" t="s">
        <v>81</v>
      </c>
      <c r="J7" s="9">
        <v>11061674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OBC'!H29</f>
        <v>Nueva Cajamarca</v>
      </c>
      <c r="I8" s="8" t="s">
        <v>82</v>
      </c>
      <c r="J8" s="9">
        <f>+'Registro de OBC'!C29</f>
        <v>20572231977</v>
      </c>
      <c r="K8" s="9">
        <v>20</v>
      </c>
    </row>
    <row r="9" spans="2:13" ht="18.75" x14ac:dyDescent="0.3">
      <c r="B9" s="8"/>
      <c r="C9" s="8" t="s">
        <v>1</v>
      </c>
      <c r="D9" s="9" t="str">
        <f>+'Registro de OBC'!G29</f>
        <v>Rioja</v>
      </c>
      <c r="I9" s="8" t="s">
        <v>83</v>
      </c>
      <c r="J9" s="9">
        <v>31</v>
      </c>
    </row>
    <row r="10" spans="2:13" ht="18.75" x14ac:dyDescent="0.3">
      <c r="B10" s="8"/>
      <c r="C10" s="8" t="s">
        <v>0</v>
      </c>
      <c r="D10" s="9" t="str">
        <f>+'Registro de OBC'!F29</f>
        <v>San Martín</v>
      </c>
      <c r="I10" s="8" t="s">
        <v>84</v>
      </c>
      <c r="J10" s="13" t="s">
        <v>352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47.25" x14ac:dyDescent="0.25">
      <c r="B14" s="3">
        <v>1</v>
      </c>
      <c r="C14" s="18" t="s">
        <v>349</v>
      </c>
      <c r="D14" s="18" t="s">
        <v>349</v>
      </c>
      <c r="E14" s="18" t="s">
        <v>623</v>
      </c>
      <c r="F14" s="18">
        <v>20608875213</v>
      </c>
      <c r="G14" s="18" t="s">
        <v>61</v>
      </c>
      <c r="H14" s="18" t="s">
        <v>69</v>
      </c>
      <c r="I14" s="18" t="s">
        <v>350</v>
      </c>
      <c r="J14" s="18" t="s">
        <v>67</v>
      </c>
      <c r="K14" s="19">
        <v>971989508</v>
      </c>
      <c r="L14" s="42" t="s">
        <v>351</v>
      </c>
      <c r="M14" s="18"/>
    </row>
  </sheetData>
  <mergeCells count="4">
    <mergeCell ref="B2:M2"/>
    <mergeCell ref="B4:M4"/>
    <mergeCell ref="B6:M6"/>
    <mergeCell ref="B12:M12"/>
  </mergeCells>
  <hyperlinks>
    <hyperlink ref="L14" r:id="rId1" display="ramoschappa@gmail.com" xr:uid="{1CD0E66D-E575-42EA-97F0-E7F8D8D9A906}"/>
    <hyperlink ref="J10" r:id="rId2" xr:uid="{B2346CF0-9FF7-4754-9556-B8199EF98D2B}"/>
  </hyperlinks>
  <pageMargins left="0.7" right="0.7" top="0.75" bottom="0.75" header="0.3" footer="0.3"/>
  <pageSetup orientation="portrait" horizontalDpi="4294967294" verticalDpi="4294967294" r:id="rId3"/>
  <drawing r:id="rId4"/>
  <tableParts count="1">
    <tablePart r:id="rId5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86B15-3F64-49B5-AB21-225758FB8405}">
  <sheetPr codeName="Hoja45"/>
  <dimension ref="B2:M15"/>
  <sheetViews>
    <sheetView showGridLines="0" zoomScale="90" zoomScaleNormal="90" workbookViewId="0">
      <selection activeCell="B14" sqref="B14:L14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76" t="s">
        <v>4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2:13" s="1" customFormat="1" x14ac:dyDescent="0.25"/>
    <row r="4" spans="2:13" ht="106.5" customHeight="1" x14ac:dyDescent="0.7">
      <c r="B4" s="182" t="str">
        <f>+'Registro de OBC'!B28</f>
        <v>ASOCIACIÓN DE TURISMO, ARTESANÍA Y DEFENSA DEL PATRIMONIO CULTURAL KARAJÍA - ADKA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OBC'!K28</f>
        <v>Anexo San Miguel de Cruz Pata</v>
      </c>
      <c r="I7" s="8" t="s">
        <v>81</v>
      </c>
      <c r="J7" s="9">
        <v>11000787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OBC'!H28</f>
        <v>Trita</v>
      </c>
      <c r="I8" s="8" t="s">
        <v>82</v>
      </c>
      <c r="J8" s="9">
        <f>+'Registro de OBC'!C28</f>
        <v>20602394159</v>
      </c>
      <c r="K8" s="9">
        <v>70</v>
      </c>
    </row>
    <row r="9" spans="2:13" ht="18.75" x14ac:dyDescent="0.3">
      <c r="B9" s="8"/>
      <c r="C9" s="8" t="s">
        <v>1</v>
      </c>
      <c r="D9" s="9" t="str">
        <f>+'Registro de OBC'!G28</f>
        <v>Luya</v>
      </c>
      <c r="I9" s="8" t="s">
        <v>83</v>
      </c>
      <c r="J9" s="9">
        <v>93</v>
      </c>
    </row>
    <row r="10" spans="2:13" ht="18.75" x14ac:dyDescent="0.3">
      <c r="B10" s="8"/>
      <c r="C10" s="8" t="s">
        <v>0</v>
      </c>
      <c r="D10" s="9" t="str">
        <f>+'Registro de OBC'!F28</f>
        <v>Amazonas</v>
      </c>
      <c r="I10" s="8" t="s">
        <v>84</v>
      </c>
      <c r="J10" s="59" t="s">
        <v>346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63" x14ac:dyDescent="0.25">
      <c r="B14" s="143">
        <v>1</v>
      </c>
      <c r="C14" s="18" t="s">
        <v>890</v>
      </c>
      <c r="D14" s="18" t="s">
        <v>890</v>
      </c>
      <c r="E14" s="18" t="s">
        <v>276</v>
      </c>
      <c r="F14" s="18">
        <v>20602394159</v>
      </c>
      <c r="G14" s="18" t="s">
        <v>61</v>
      </c>
      <c r="H14" s="18" t="s">
        <v>69</v>
      </c>
      <c r="I14" s="18" t="s">
        <v>232</v>
      </c>
      <c r="J14" s="51" t="s">
        <v>844</v>
      </c>
      <c r="K14" s="18">
        <v>928880661</v>
      </c>
      <c r="L14" s="147" t="s">
        <v>346</v>
      </c>
      <c r="M14" s="18" t="s">
        <v>102</v>
      </c>
    </row>
    <row r="15" spans="2:13" ht="31.5" x14ac:dyDescent="0.25">
      <c r="B15" s="3">
        <v>2</v>
      </c>
      <c r="C15" s="18" t="s">
        <v>347</v>
      </c>
      <c r="D15" s="18" t="s">
        <v>347</v>
      </c>
      <c r="E15" s="18" t="s">
        <v>60</v>
      </c>
      <c r="F15" s="18">
        <v>10338082792</v>
      </c>
      <c r="G15" s="18" t="s">
        <v>61</v>
      </c>
      <c r="H15" s="18" t="s">
        <v>65</v>
      </c>
      <c r="I15" s="18" t="s">
        <v>67</v>
      </c>
      <c r="J15" s="51" t="s">
        <v>71</v>
      </c>
      <c r="K15" s="19">
        <v>928880661</v>
      </c>
      <c r="L15" s="42" t="s">
        <v>348</v>
      </c>
      <c r="M15" s="18" t="s">
        <v>102</v>
      </c>
    </row>
  </sheetData>
  <mergeCells count="4">
    <mergeCell ref="B2:M2"/>
    <mergeCell ref="B4:M4"/>
    <mergeCell ref="B6:M6"/>
    <mergeCell ref="B12:M12"/>
  </mergeCells>
  <hyperlinks>
    <hyperlink ref="J10" r:id="rId1" xr:uid="{BC0205A9-5C85-4E1A-9670-A52DBE0FFC7D}"/>
    <hyperlink ref="L14" r:id="rId2" xr:uid="{A2041EAA-B077-4D5E-A9C0-4AE66AAE4899}"/>
    <hyperlink ref="L15" r:id="rId3" xr:uid="{83ACD29D-6C05-47FD-BE6A-4696BEC974CD}"/>
  </hyperlinks>
  <pageMargins left="0.7" right="0.7" top="0.75" bottom="0.75" header="0.3" footer="0.3"/>
  <pageSetup orientation="portrait" horizontalDpi="4294967294" verticalDpi="4294967294" r:id="rId4"/>
  <drawing r:id="rId5"/>
  <tableParts count="1">
    <tablePart r:id="rId6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97C8D-E66E-49B6-9D12-8A2F06204D72}">
  <sheetPr codeName="Hoja46"/>
  <dimension ref="B2:M15"/>
  <sheetViews>
    <sheetView showGridLines="0" zoomScale="90" zoomScaleNormal="90" workbookViewId="0"/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80" t="s">
        <v>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2:13" s="1" customFormat="1" x14ac:dyDescent="0.25"/>
    <row r="4" spans="2:13" ht="46.5" x14ac:dyDescent="0.7">
      <c r="B4" s="186" t="str">
        <f>+'Registro de OBC'!B27</f>
        <v>ASOCIACIÓN DE TURISMO VIVENCIAL DE RAQCHI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OBC'!K27</f>
        <v>Comunidad Campesina Racchi</v>
      </c>
      <c r="I7" s="8" t="s">
        <v>81</v>
      </c>
      <c r="J7" s="9">
        <v>11002581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OBC'!H27</f>
        <v>San Pedro</v>
      </c>
      <c r="I8" s="8" t="s">
        <v>82</v>
      </c>
      <c r="J8" s="9">
        <f>+'Registro de OBC'!C27</f>
        <v>20490646834</v>
      </c>
      <c r="K8" s="9">
        <v>14</v>
      </c>
    </row>
    <row r="9" spans="2:13" ht="18.75" x14ac:dyDescent="0.3">
      <c r="B9" s="8"/>
      <c r="C9" s="8" t="s">
        <v>1</v>
      </c>
      <c r="D9" s="9" t="str">
        <f>+'Registro de OBC'!G27</f>
        <v>Canchis</v>
      </c>
      <c r="I9" s="8" t="s">
        <v>83</v>
      </c>
      <c r="J9" s="9">
        <v>14</v>
      </c>
    </row>
    <row r="10" spans="2:13" ht="18.75" x14ac:dyDescent="0.3">
      <c r="B10" s="8"/>
      <c r="C10" s="8" t="s">
        <v>0</v>
      </c>
      <c r="D10" s="9" t="str">
        <f>+'Registro de OBC'!F27</f>
        <v>Cusco</v>
      </c>
      <c r="I10" s="8" t="s">
        <v>84</v>
      </c>
      <c r="J10" s="13" t="s">
        <v>278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31.5" x14ac:dyDescent="0.25">
      <c r="B14" s="3">
        <v>1</v>
      </c>
      <c r="C14" s="18" t="s">
        <v>467</v>
      </c>
      <c r="D14" s="18" t="s">
        <v>467</v>
      </c>
      <c r="E14" s="18" t="s">
        <v>276</v>
      </c>
      <c r="F14" s="18">
        <v>20490646834</v>
      </c>
      <c r="G14" s="18" t="s">
        <v>61</v>
      </c>
      <c r="H14" s="18" t="s">
        <v>64</v>
      </c>
      <c r="I14" s="18" t="s">
        <v>888</v>
      </c>
      <c r="J14" s="18" t="s">
        <v>71</v>
      </c>
      <c r="K14" s="19">
        <v>925375163</v>
      </c>
      <c r="L14" s="42" t="s">
        <v>278</v>
      </c>
      <c r="M14" s="18" t="s">
        <v>102</v>
      </c>
    </row>
    <row r="15" spans="2:13" ht="34.5" x14ac:dyDescent="0.25">
      <c r="B15" s="3">
        <v>2</v>
      </c>
      <c r="C15" s="18" t="s">
        <v>279</v>
      </c>
      <c r="D15" s="18" t="s">
        <v>280</v>
      </c>
      <c r="E15" s="18" t="s">
        <v>60</v>
      </c>
      <c r="F15" s="18">
        <v>10247156068</v>
      </c>
      <c r="G15" s="18" t="s">
        <v>61</v>
      </c>
      <c r="H15" s="18" t="s">
        <v>65</v>
      </c>
      <c r="I15" s="51" t="s">
        <v>888</v>
      </c>
      <c r="J15" s="18" t="s">
        <v>71</v>
      </c>
      <c r="K15" s="19">
        <v>984666661</v>
      </c>
      <c r="L15" s="40" t="s">
        <v>281</v>
      </c>
    </row>
  </sheetData>
  <mergeCells count="4">
    <mergeCell ref="B2:M2"/>
    <mergeCell ref="B4:M4"/>
    <mergeCell ref="B6:M6"/>
    <mergeCell ref="B12:M12"/>
  </mergeCells>
  <hyperlinks>
    <hyperlink ref="J10" r:id="rId1" xr:uid="{E7E950FC-D17F-4963-8F32-10040F3AD1AC}"/>
    <hyperlink ref="L15" r:id="rId2" xr:uid="{9C931C13-4198-434B-9A90-C0F24FCBF4E6}"/>
    <hyperlink ref="L14" r:id="rId3" xr:uid="{4C961F9E-6F97-427B-8904-1347306934E8}"/>
  </hyperlinks>
  <pageMargins left="0.7" right="0.7" top="0.75" bottom="0.75" header="0.3" footer="0.3"/>
  <pageSetup orientation="portrait" horizontalDpi="4294967294" verticalDpi="4294967294" r:id="rId4"/>
  <drawing r:id="rId5"/>
  <tableParts count="1">
    <tablePart r:id="rId6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D542F-582A-42BE-842F-96BD1F1D61ED}">
  <sheetPr codeName="Hoja47">
    <pageSetUpPr fitToPage="1"/>
  </sheetPr>
  <dimension ref="B2:M22"/>
  <sheetViews>
    <sheetView showGridLines="0" topLeftCell="A6" zoomScale="90" zoomScaleNormal="90" workbookViewId="0">
      <selection activeCell="Q16" sqref="Q16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6" width="17.5703125" customWidth="1"/>
    <col min="7" max="7" width="17.5703125" hidden="1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42578125" customWidth="1"/>
  </cols>
  <sheetData>
    <row r="2" spans="2:13" ht="26.25" x14ac:dyDescent="0.25">
      <c r="B2" s="187" t="s">
        <v>4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8"/>
    </row>
    <row r="3" spans="2:13" s="1" customFormat="1" x14ac:dyDescent="0.25"/>
    <row r="4" spans="2:13" ht="46.5" x14ac:dyDescent="0.7">
      <c r="B4" s="186" t="str">
        <f>+'Registro de OBC'!B26</f>
        <v>ASOCIACIÓN DE OPERADORES AGROECOTURÍSTICOS DE BAJO TAMBOPATA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OBC'!K26</f>
        <v>Bajo Tambopata e Isuyama</v>
      </c>
      <c r="I7" s="8" t="s">
        <v>81</v>
      </c>
      <c r="J7" s="9">
        <v>11007480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OBC'!H26</f>
        <v>Tambopata</v>
      </c>
      <c r="I8" s="8" t="s">
        <v>82</v>
      </c>
      <c r="J8" s="9">
        <f>+'Registro de OBC'!C26</f>
        <v>20601469961</v>
      </c>
      <c r="K8" s="9">
        <v>8</v>
      </c>
    </row>
    <row r="9" spans="2:13" ht="18.75" x14ac:dyDescent="0.3">
      <c r="B9" s="8"/>
      <c r="C9" s="8" t="s">
        <v>1</v>
      </c>
      <c r="D9" s="9" t="str">
        <f>+'Registro de OBC'!G26</f>
        <v>Tambopata</v>
      </c>
      <c r="I9" s="8" t="s">
        <v>83</v>
      </c>
      <c r="J9" s="9">
        <v>20</v>
      </c>
    </row>
    <row r="10" spans="2:13" ht="18.75" x14ac:dyDescent="0.3">
      <c r="B10" s="8"/>
      <c r="C10" s="8" t="s">
        <v>0</v>
      </c>
      <c r="D10" s="9" t="str">
        <f>+'Registro de OBC'!F26</f>
        <v>Madre de Dios</v>
      </c>
      <c r="I10" s="8" t="s">
        <v>84</v>
      </c>
      <c r="J10" s="13" t="s">
        <v>237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47.25" x14ac:dyDescent="0.25">
      <c r="B14" s="3">
        <v>1</v>
      </c>
      <c r="C14" s="18" t="s">
        <v>238</v>
      </c>
      <c r="D14" s="18" t="s">
        <v>239</v>
      </c>
      <c r="E14" s="18" t="s">
        <v>60</v>
      </c>
      <c r="F14" s="18">
        <v>10001250332</v>
      </c>
      <c r="G14" s="18" t="s">
        <v>61</v>
      </c>
      <c r="H14" s="18" t="s">
        <v>69</v>
      </c>
      <c r="I14" s="18" t="s">
        <v>127</v>
      </c>
      <c r="J14" s="18" t="s">
        <v>284</v>
      </c>
      <c r="K14" s="19">
        <v>966382139</v>
      </c>
      <c r="L14" s="20" t="s">
        <v>240</v>
      </c>
      <c r="M14" s="18" t="s">
        <v>102</v>
      </c>
    </row>
    <row r="15" spans="2:13" ht="31.5" x14ac:dyDescent="0.25">
      <c r="B15" s="3">
        <f>+B14+1</f>
        <v>2</v>
      </c>
      <c r="C15" s="18" t="s">
        <v>241</v>
      </c>
      <c r="D15" s="18" t="s">
        <v>242</v>
      </c>
      <c r="E15" s="18" t="s">
        <v>60</v>
      </c>
      <c r="F15" s="18">
        <v>10427115131</v>
      </c>
      <c r="G15" s="18" t="s">
        <v>61</v>
      </c>
      <c r="H15" s="18" t="s">
        <v>69</v>
      </c>
      <c r="I15" s="18" t="s">
        <v>127</v>
      </c>
      <c r="J15" s="18" t="s">
        <v>102</v>
      </c>
      <c r="K15" s="19">
        <v>973580218</v>
      </c>
      <c r="L15" s="20" t="s">
        <v>243</v>
      </c>
      <c r="M15" s="18" t="s">
        <v>102</v>
      </c>
    </row>
    <row r="16" spans="2:13" ht="31.5" x14ac:dyDescent="0.25">
      <c r="B16" s="3">
        <f>+B15+1</f>
        <v>3</v>
      </c>
      <c r="C16" s="18" t="s">
        <v>244</v>
      </c>
      <c r="D16" s="18" t="s">
        <v>245</v>
      </c>
      <c r="E16" s="18" t="s">
        <v>60</v>
      </c>
      <c r="F16" s="18">
        <v>10048135663</v>
      </c>
      <c r="G16" s="18" t="s">
        <v>61</v>
      </c>
      <c r="H16" s="18" t="s">
        <v>66</v>
      </c>
      <c r="I16" s="18" t="s">
        <v>127</v>
      </c>
      <c r="J16" s="18" t="s">
        <v>89</v>
      </c>
      <c r="K16" s="19">
        <v>990605519</v>
      </c>
      <c r="L16" s="20" t="s">
        <v>246</v>
      </c>
      <c r="M16" s="18" t="s">
        <v>102</v>
      </c>
    </row>
    <row r="17" spans="2:13" ht="47.25" x14ac:dyDescent="0.25">
      <c r="B17" s="3">
        <f t="shared" ref="B17:B22" si="0">+B16+1</f>
        <v>4</v>
      </c>
      <c r="C17" s="18" t="s">
        <v>247</v>
      </c>
      <c r="D17" s="18" t="s">
        <v>248</v>
      </c>
      <c r="E17" s="18" t="s">
        <v>60</v>
      </c>
      <c r="F17" s="18">
        <v>10048229781</v>
      </c>
      <c r="G17" s="18" t="s">
        <v>61</v>
      </c>
      <c r="H17" s="18" t="s">
        <v>69</v>
      </c>
      <c r="I17" s="18" t="s">
        <v>282</v>
      </c>
      <c r="J17" s="18" t="s">
        <v>102</v>
      </c>
      <c r="K17" s="19">
        <v>958338844</v>
      </c>
      <c r="L17" s="20" t="s">
        <v>249</v>
      </c>
      <c r="M17" s="18" t="s">
        <v>102</v>
      </c>
    </row>
    <row r="18" spans="2:13" ht="31.5" x14ac:dyDescent="0.25">
      <c r="B18" s="3">
        <f t="shared" si="0"/>
        <v>5</v>
      </c>
      <c r="C18" s="18" t="s">
        <v>250</v>
      </c>
      <c r="D18" s="18" t="s">
        <v>251</v>
      </c>
      <c r="E18" s="18" t="s">
        <v>876</v>
      </c>
      <c r="F18" s="18">
        <v>20608612506</v>
      </c>
      <c r="G18" s="18" t="s">
        <v>61</v>
      </c>
      <c r="H18" s="18" t="s">
        <v>64</v>
      </c>
      <c r="I18" s="18" t="s">
        <v>159</v>
      </c>
      <c r="J18" s="18" t="s">
        <v>102</v>
      </c>
      <c r="K18" s="19">
        <v>974780954</v>
      </c>
      <c r="L18" s="20" t="s">
        <v>252</v>
      </c>
      <c r="M18" s="18" t="s">
        <v>102</v>
      </c>
    </row>
    <row r="19" spans="2:13" ht="47.25" x14ac:dyDescent="0.25">
      <c r="B19" s="3">
        <f t="shared" si="0"/>
        <v>6</v>
      </c>
      <c r="C19" s="18" t="s">
        <v>253</v>
      </c>
      <c r="D19" s="18" t="s">
        <v>254</v>
      </c>
      <c r="E19" s="18" t="s">
        <v>623</v>
      </c>
      <c r="F19" s="18">
        <v>20601112125</v>
      </c>
      <c r="G19" s="18" t="s">
        <v>61</v>
      </c>
      <c r="H19" s="18" t="s">
        <v>69</v>
      </c>
      <c r="I19" s="18" t="s">
        <v>283</v>
      </c>
      <c r="J19" s="18" t="s">
        <v>127</v>
      </c>
      <c r="K19" s="19">
        <v>972704291</v>
      </c>
      <c r="L19" s="20" t="s">
        <v>255</v>
      </c>
      <c r="M19" s="18" t="s">
        <v>102</v>
      </c>
    </row>
    <row r="20" spans="2:13" ht="31.5" x14ac:dyDescent="0.25">
      <c r="B20" s="3">
        <f t="shared" si="0"/>
        <v>7</v>
      </c>
      <c r="C20" s="18" t="s">
        <v>256</v>
      </c>
      <c r="D20" s="18" t="s">
        <v>257</v>
      </c>
      <c r="E20" s="18" t="s">
        <v>60</v>
      </c>
      <c r="F20" s="142">
        <v>10257697911</v>
      </c>
      <c r="G20" s="18" t="s">
        <v>61</v>
      </c>
      <c r="H20" s="18" t="s">
        <v>65</v>
      </c>
      <c r="I20" s="18" t="s">
        <v>101</v>
      </c>
      <c r="J20" s="18" t="s">
        <v>102</v>
      </c>
      <c r="K20" s="19">
        <v>950711487</v>
      </c>
      <c r="L20" s="20" t="s">
        <v>258</v>
      </c>
      <c r="M20" s="18" t="s">
        <v>102</v>
      </c>
    </row>
    <row r="21" spans="2:13" ht="31.5" x14ac:dyDescent="0.25">
      <c r="B21" s="3">
        <f t="shared" si="0"/>
        <v>8</v>
      </c>
      <c r="C21" s="18" t="s">
        <v>259</v>
      </c>
      <c r="D21" s="18" t="s">
        <v>260</v>
      </c>
      <c r="E21" s="18" t="s">
        <v>60</v>
      </c>
      <c r="F21" s="18">
        <v>10402981887</v>
      </c>
      <c r="G21" s="18" t="s">
        <v>61</v>
      </c>
      <c r="H21" s="18" t="s">
        <v>69</v>
      </c>
      <c r="I21" s="18" t="s">
        <v>62</v>
      </c>
      <c r="J21" s="18" t="s">
        <v>102</v>
      </c>
      <c r="K21" s="19">
        <v>965655580</v>
      </c>
      <c r="L21" s="20" t="s">
        <v>261</v>
      </c>
      <c r="M21" s="18" t="s">
        <v>102</v>
      </c>
    </row>
    <row r="22" spans="2:13" ht="31.5" x14ac:dyDescent="0.25">
      <c r="B22" s="3">
        <f t="shared" si="0"/>
        <v>9</v>
      </c>
      <c r="C22" s="18" t="s">
        <v>262</v>
      </c>
      <c r="D22" s="18" t="s">
        <v>263</v>
      </c>
      <c r="E22" s="18" t="s">
        <v>60</v>
      </c>
      <c r="F22" s="18">
        <v>10049629422</v>
      </c>
      <c r="G22" s="18" t="s">
        <v>61</v>
      </c>
      <c r="H22" s="18" t="s">
        <v>69</v>
      </c>
      <c r="I22" s="18" t="s">
        <v>62</v>
      </c>
      <c r="J22" s="18" t="s">
        <v>102</v>
      </c>
      <c r="K22" s="19">
        <v>982982218</v>
      </c>
      <c r="L22" s="20" t="s">
        <v>264</v>
      </c>
      <c r="M22" s="18" t="s">
        <v>102</v>
      </c>
    </row>
  </sheetData>
  <mergeCells count="4">
    <mergeCell ref="B2:M2"/>
    <mergeCell ref="B4:M4"/>
    <mergeCell ref="B6:M6"/>
    <mergeCell ref="B12:M12"/>
  </mergeCells>
  <hyperlinks>
    <hyperlink ref="J10" r:id="rId1" xr:uid="{6F3FB6ED-3A9D-46E7-90D3-6240DE81FC08}"/>
  </hyperlinks>
  <pageMargins left="0.24" right="0.15748031496062992" top="0.72" bottom="0.23622047244094491" header="0.28999999999999998" footer="0.15748031496062992"/>
  <pageSetup scale="57" orientation="landscape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7574D-2D54-4D1E-A506-F6E8051F8434}">
  <dimension ref="B2:M16"/>
  <sheetViews>
    <sheetView showGridLines="0" zoomScaleNormal="100" workbookViewId="0">
      <selection activeCell="I23" sqref="I23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69" t="s">
        <v>4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70"/>
    </row>
    <row r="3" spans="2:13" s="1" customFormat="1" x14ac:dyDescent="0.25"/>
    <row r="4" spans="2:13" ht="46.5" x14ac:dyDescent="0.25">
      <c r="B4" s="171" t="str">
        <f>+'Registro de OBC'!B61</f>
        <v>ASOCIACION CASITAS DE YANQUE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OBC'!K61</f>
        <v>Pueblo de Yanque</v>
      </c>
      <c r="I7" s="8" t="s">
        <v>81</v>
      </c>
      <c r="J7" s="9">
        <v>11587800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OBC'!H61</f>
        <v>Yanque</v>
      </c>
      <c r="I8" s="8" t="s">
        <v>82</v>
      </c>
      <c r="J8" s="9">
        <f>+'Registro de OBC'!C61</f>
        <v>20613776576</v>
      </c>
      <c r="K8" s="9">
        <v>5</v>
      </c>
    </row>
    <row r="9" spans="2:13" ht="18.75" x14ac:dyDescent="0.3">
      <c r="B9" s="8"/>
      <c r="C9" s="8" t="s">
        <v>1</v>
      </c>
      <c r="D9" s="9" t="str">
        <f>+'Registro de OBC'!G61</f>
        <v>Caylloma</v>
      </c>
      <c r="I9" s="8" t="s">
        <v>83</v>
      </c>
      <c r="J9" s="9">
        <v>9</v>
      </c>
      <c r="K9" s="9"/>
    </row>
    <row r="10" spans="2:13" ht="18.75" x14ac:dyDescent="0.3">
      <c r="B10" s="8"/>
      <c r="C10" s="61" t="s">
        <v>534</v>
      </c>
      <c r="D10" s="63" t="str">
        <f>+'Registro de OBC'!F61</f>
        <v>Arequipa</v>
      </c>
      <c r="E10" s="62"/>
      <c r="F10" s="62"/>
      <c r="G10" s="62"/>
      <c r="H10" s="62"/>
      <c r="I10" s="61" t="s">
        <v>533</v>
      </c>
      <c r="J10" s="174" t="s">
        <v>1038</v>
      </c>
      <c r="K10" s="175"/>
      <c r="L10" s="175"/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47.25" x14ac:dyDescent="0.25">
      <c r="B14" s="3">
        <v>1</v>
      </c>
      <c r="C14" s="18" t="s">
        <v>1020</v>
      </c>
      <c r="D14" s="18" t="s">
        <v>1021</v>
      </c>
      <c r="E14" s="18" t="s">
        <v>60</v>
      </c>
      <c r="F14" s="18">
        <v>10293134516</v>
      </c>
      <c r="G14" s="18" t="s">
        <v>61</v>
      </c>
      <c r="H14" s="18" t="s">
        <v>65</v>
      </c>
      <c r="I14" s="18" t="s">
        <v>627</v>
      </c>
      <c r="J14" s="18" t="s">
        <v>1025</v>
      </c>
      <c r="K14" s="19">
        <v>921275746</v>
      </c>
      <c r="L14" s="42" t="s">
        <v>1017</v>
      </c>
      <c r="M14" s="18"/>
    </row>
    <row r="15" spans="2:13" ht="47.25" x14ac:dyDescent="0.25">
      <c r="B15" s="3">
        <v>2</v>
      </c>
      <c r="C15" s="3" t="s">
        <v>1022</v>
      </c>
      <c r="D15" s="3" t="s">
        <v>1023</v>
      </c>
      <c r="E15" s="3" t="s">
        <v>60</v>
      </c>
      <c r="F15" s="3">
        <v>10306678243</v>
      </c>
      <c r="G15" s="18" t="s">
        <v>61</v>
      </c>
      <c r="H15" s="3" t="s">
        <v>65</v>
      </c>
      <c r="I15" s="18" t="s">
        <v>627</v>
      </c>
      <c r="J15" s="18" t="s">
        <v>1025</v>
      </c>
      <c r="K15" s="3">
        <v>957883538</v>
      </c>
      <c r="L15" s="12" t="s">
        <v>1018</v>
      </c>
      <c r="M15" s="3"/>
    </row>
    <row r="16" spans="2:13" ht="47.25" x14ac:dyDescent="0.25">
      <c r="B16" s="3">
        <v>3</v>
      </c>
      <c r="C16" s="3" t="s">
        <v>1004</v>
      </c>
      <c r="D16" s="3" t="s">
        <v>1024</v>
      </c>
      <c r="E16" s="3" t="s">
        <v>60</v>
      </c>
      <c r="F16" s="3">
        <v>10306681121</v>
      </c>
      <c r="G16" s="18" t="s">
        <v>61</v>
      </c>
      <c r="H16" s="3" t="s">
        <v>65</v>
      </c>
      <c r="I16" s="18" t="s">
        <v>627</v>
      </c>
      <c r="J16" s="18" t="s">
        <v>1025</v>
      </c>
      <c r="K16" s="3">
        <v>958909100</v>
      </c>
      <c r="L16" s="12" t="s">
        <v>1019</v>
      </c>
      <c r="M16" s="3"/>
    </row>
  </sheetData>
  <mergeCells count="5">
    <mergeCell ref="B2:M2"/>
    <mergeCell ref="B4:M4"/>
    <mergeCell ref="B6:M6"/>
    <mergeCell ref="J10:L10"/>
    <mergeCell ref="B12:M12"/>
  </mergeCells>
  <hyperlinks>
    <hyperlink ref="J10" r:id="rId1" xr:uid="{215D57DF-928C-4514-931D-D1054C12CEEB}"/>
  </hyperlinks>
  <pageMargins left="0.7" right="0.7" top="0.75" bottom="0.75" header="0.3" footer="0.3"/>
  <pageSetup orientation="portrait" horizontalDpi="4294967294" verticalDpi="4294967294" r:id="rId2"/>
  <drawing r:id="rId3"/>
  <tableParts count="1">
    <tablePart r:id="rId4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8CD97-69D2-45AF-9AF4-11D6E8DE52BE}">
  <sheetPr codeName="Hoja48"/>
  <dimension ref="B2:M30"/>
  <sheetViews>
    <sheetView showGridLines="0" zoomScale="90" zoomScaleNormal="90" workbookViewId="0">
      <selection activeCell="H16" sqref="H16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5.42578125" customWidth="1"/>
  </cols>
  <sheetData>
    <row r="2" spans="2:13" ht="26.25" x14ac:dyDescent="0.25">
      <c r="B2" s="176" t="s">
        <v>4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2:13" s="1" customFormat="1" x14ac:dyDescent="0.25"/>
    <row r="4" spans="2:13" ht="46.5" x14ac:dyDescent="0.7">
      <c r="B4" s="186" t="str">
        <f>+'Registro de OBC'!B25</f>
        <v>ASOCIACIÓN COMUNAL DE TURISMO, CULTURA Y MEDIO AMBIENTE DE LEYMEBAMBA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OBC'!K25</f>
        <v>Comunidad Campesina de Leymebamba</v>
      </c>
      <c r="I7" s="8" t="s">
        <v>81</v>
      </c>
      <c r="J7" s="9">
        <v>11037088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OBC'!H25</f>
        <v>Leymebamba</v>
      </c>
      <c r="I8" s="8" t="s">
        <v>82</v>
      </c>
      <c r="J8" s="9">
        <f>+'Registro de OBC'!C25</f>
        <v>20605784977</v>
      </c>
      <c r="K8" s="9">
        <v>17</v>
      </c>
    </row>
    <row r="9" spans="2:13" ht="18.75" x14ac:dyDescent="0.3">
      <c r="B9" s="8"/>
      <c r="C9" s="8" t="s">
        <v>1</v>
      </c>
      <c r="D9" s="9" t="str">
        <f>+'Registro de OBC'!G25</f>
        <v>Chachapoyas</v>
      </c>
      <c r="I9" s="8" t="s">
        <v>83</v>
      </c>
      <c r="J9" s="9">
        <v>34</v>
      </c>
    </row>
    <row r="10" spans="2:13" ht="18.75" x14ac:dyDescent="0.3">
      <c r="B10" s="8"/>
      <c r="C10" s="8" t="s">
        <v>0</v>
      </c>
      <c r="D10" s="9" t="str">
        <f>+'Registro de OBC'!F25</f>
        <v>Amazonas</v>
      </c>
      <c r="I10" s="8" t="s">
        <v>84</v>
      </c>
      <c r="J10" s="13" t="s">
        <v>211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31.5" x14ac:dyDescent="0.25">
      <c r="B14" s="143">
        <v>1</v>
      </c>
      <c r="C14" s="18" t="s">
        <v>212</v>
      </c>
      <c r="D14" s="18" t="s">
        <v>219</v>
      </c>
      <c r="E14" s="18" t="s">
        <v>60</v>
      </c>
      <c r="F14" s="18">
        <v>10334173629</v>
      </c>
      <c r="G14" s="18" t="s">
        <v>61</v>
      </c>
      <c r="H14" s="18" t="s">
        <v>69</v>
      </c>
      <c r="I14" s="18" t="s">
        <v>554</v>
      </c>
      <c r="J14" s="18" t="s">
        <v>159</v>
      </c>
      <c r="K14" s="18">
        <v>967988164</v>
      </c>
      <c r="L14" s="144" t="s">
        <v>226</v>
      </c>
      <c r="M14" s="18"/>
    </row>
    <row r="15" spans="2:13" ht="31.5" x14ac:dyDescent="0.25">
      <c r="B15" s="143">
        <f>+B14+1</f>
        <v>2</v>
      </c>
      <c r="C15" s="18" t="s">
        <v>266</v>
      </c>
      <c r="D15" s="18" t="s">
        <v>220</v>
      </c>
      <c r="E15" s="18" t="s">
        <v>60</v>
      </c>
      <c r="F15" s="18">
        <v>10074703190</v>
      </c>
      <c r="G15" s="18" t="s">
        <v>61</v>
      </c>
      <c r="H15" s="18" t="s">
        <v>69</v>
      </c>
      <c r="I15" s="18" t="s">
        <v>93</v>
      </c>
      <c r="J15" s="18" t="s">
        <v>231</v>
      </c>
      <c r="K15" s="18">
        <v>964020611</v>
      </c>
      <c r="L15" s="18" t="s">
        <v>233</v>
      </c>
      <c r="M15" s="18"/>
    </row>
    <row r="16" spans="2:13" ht="47.25" x14ac:dyDescent="0.25">
      <c r="B16" s="143">
        <f t="shared" ref="B16:B30" si="0">+B15+1</f>
        <v>3</v>
      </c>
      <c r="C16" s="18" t="s">
        <v>213</v>
      </c>
      <c r="D16" s="18" t="s">
        <v>221</v>
      </c>
      <c r="E16" s="18" t="s">
        <v>623</v>
      </c>
      <c r="F16" s="18">
        <v>20603072163</v>
      </c>
      <c r="G16" s="18" t="s">
        <v>61</v>
      </c>
      <c r="H16" s="18" t="s">
        <v>69</v>
      </c>
      <c r="I16" s="18" t="s">
        <v>265</v>
      </c>
      <c r="J16" s="18" t="s">
        <v>232</v>
      </c>
      <c r="K16" s="18">
        <v>931921350</v>
      </c>
      <c r="L16" s="144" t="s">
        <v>227</v>
      </c>
      <c r="M16" s="18"/>
    </row>
    <row r="17" spans="2:13" ht="31.5" x14ac:dyDescent="0.25">
      <c r="B17" s="143">
        <f t="shared" si="0"/>
        <v>4</v>
      </c>
      <c r="C17" s="18" t="s">
        <v>267</v>
      </c>
      <c r="D17" s="18" t="s">
        <v>222</v>
      </c>
      <c r="E17" s="18" t="s">
        <v>60</v>
      </c>
      <c r="F17" s="18">
        <v>10803028490</v>
      </c>
      <c r="G17" s="18" t="s">
        <v>61</v>
      </c>
      <c r="H17" s="18" t="s">
        <v>65</v>
      </c>
      <c r="I17" s="18" t="s">
        <v>92</v>
      </c>
      <c r="J17" s="18" t="s">
        <v>102</v>
      </c>
      <c r="K17" s="18">
        <v>961302109</v>
      </c>
      <c r="L17" s="18" t="s">
        <v>233</v>
      </c>
      <c r="M17" s="18" t="s">
        <v>233</v>
      </c>
    </row>
    <row r="18" spans="2:13" ht="31.5" x14ac:dyDescent="0.25">
      <c r="B18" s="143">
        <f t="shared" si="0"/>
        <v>5</v>
      </c>
      <c r="C18" s="18" t="s">
        <v>214</v>
      </c>
      <c r="D18" s="18" t="s">
        <v>896</v>
      </c>
      <c r="E18" s="18" t="s">
        <v>60</v>
      </c>
      <c r="F18" s="143">
        <v>10334185066</v>
      </c>
      <c r="G18" s="18" t="s">
        <v>61</v>
      </c>
      <c r="H18" s="18" t="s">
        <v>69</v>
      </c>
      <c r="I18" s="18" t="s">
        <v>554</v>
      </c>
      <c r="J18" s="18" t="s">
        <v>102</v>
      </c>
      <c r="K18" s="18">
        <v>957607416</v>
      </c>
      <c r="L18" s="144" t="s">
        <v>915</v>
      </c>
      <c r="M18" s="18"/>
    </row>
    <row r="19" spans="2:13" ht="31.5" x14ac:dyDescent="0.25">
      <c r="B19" s="143">
        <f t="shared" si="0"/>
        <v>6</v>
      </c>
      <c r="C19" s="18" t="s">
        <v>215</v>
      </c>
      <c r="D19" s="18" t="s">
        <v>223</v>
      </c>
      <c r="E19" s="18" t="s">
        <v>60</v>
      </c>
      <c r="F19" s="18">
        <v>10427886528</v>
      </c>
      <c r="G19" s="18" t="s">
        <v>61</v>
      </c>
      <c r="H19" s="18" t="s">
        <v>69</v>
      </c>
      <c r="I19" s="18" t="s">
        <v>93</v>
      </c>
      <c r="J19" s="18" t="s">
        <v>102</v>
      </c>
      <c r="K19" s="18">
        <v>968986888</v>
      </c>
      <c r="L19" s="144" t="s">
        <v>228</v>
      </c>
      <c r="M19" s="18" t="s">
        <v>233</v>
      </c>
    </row>
    <row r="20" spans="2:13" ht="31.5" x14ac:dyDescent="0.25">
      <c r="B20" s="143">
        <f t="shared" si="0"/>
        <v>7</v>
      </c>
      <c r="C20" s="18" t="s">
        <v>901</v>
      </c>
      <c r="D20" s="18" t="s">
        <v>216</v>
      </c>
      <c r="E20" s="18" t="s">
        <v>60</v>
      </c>
      <c r="F20" s="18">
        <v>10334180528</v>
      </c>
      <c r="G20" s="18" t="s">
        <v>61</v>
      </c>
      <c r="H20" s="18" t="s">
        <v>119</v>
      </c>
      <c r="I20" s="18" t="s">
        <v>92</v>
      </c>
      <c r="J20" s="18" t="s">
        <v>67</v>
      </c>
      <c r="K20" s="18">
        <v>957471938</v>
      </c>
      <c r="L20" s="144" t="s">
        <v>229</v>
      </c>
      <c r="M20" s="18" t="s">
        <v>233</v>
      </c>
    </row>
    <row r="21" spans="2:13" ht="31.5" x14ac:dyDescent="0.25">
      <c r="B21" s="143">
        <f t="shared" si="0"/>
        <v>8</v>
      </c>
      <c r="C21" s="18" t="s">
        <v>217</v>
      </c>
      <c r="D21" s="18" t="s">
        <v>224</v>
      </c>
      <c r="E21" s="18" t="s">
        <v>60</v>
      </c>
      <c r="F21" s="18">
        <v>10403010524</v>
      </c>
      <c r="G21" s="18" t="s">
        <v>61</v>
      </c>
      <c r="H21" s="18" t="s">
        <v>69</v>
      </c>
      <c r="I21" s="18" t="s">
        <v>554</v>
      </c>
      <c r="J21" s="18" t="s">
        <v>102</v>
      </c>
      <c r="K21" s="18">
        <v>943612407</v>
      </c>
      <c r="L21" s="18" t="s">
        <v>233</v>
      </c>
      <c r="M21" s="18" t="s">
        <v>233</v>
      </c>
    </row>
    <row r="22" spans="2:13" ht="31.5" x14ac:dyDescent="0.25">
      <c r="B22" s="143">
        <f t="shared" si="0"/>
        <v>9</v>
      </c>
      <c r="C22" s="18" t="s">
        <v>729</v>
      </c>
      <c r="D22" s="18" t="s">
        <v>225</v>
      </c>
      <c r="E22" s="18" t="s">
        <v>60</v>
      </c>
      <c r="F22" s="18">
        <v>10446976104</v>
      </c>
      <c r="G22" s="18" t="s">
        <v>61</v>
      </c>
      <c r="H22" s="18" t="s">
        <v>119</v>
      </c>
      <c r="I22" s="18" t="s">
        <v>92</v>
      </c>
      <c r="J22" s="18" t="s">
        <v>102</v>
      </c>
      <c r="K22" s="18">
        <v>943997396</v>
      </c>
      <c r="L22" s="18" t="s">
        <v>233</v>
      </c>
      <c r="M22" s="18" t="s">
        <v>233</v>
      </c>
    </row>
    <row r="23" spans="2:13" ht="31.5" x14ac:dyDescent="0.25">
      <c r="B23" s="143">
        <f t="shared" si="0"/>
        <v>10</v>
      </c>
      <c r="C23" s="18" t="s">
        <v>268</v>
      </c>
      <c r="D23" s="18" t="s">
        <v>218</v>
      </c>
      <c r="E23" s="18" t="s">
        <v>876</v>
      </c>
      <c r="F23" s="18">
        <v>20605897691</v>
      </c>
      <c r="G23" s="18" t="s">
        <v>61</v>
      </c>
      <c r="H23" s="18" t="s">
        <v>69</v>
      </c>
      <c r="I23" s="18" t="s">
        <v>554</v>
      </c>
      <c r="J23" s="18" t="s">
        <v>102</v>
      </c>
      <c r="K23" s="18">
        <v>982537111</v>
      </c>
      <c r="L23" s="144" t="s">
        <v>230</v>
      </c>
      <c r="M23" s="18" t="s">
        <v>233</v>
      </c>
    </row>
    <row r="24" spans="2:13" ht="47.25" x14ac:dyDescent="0.25">
      <c r="B24" s="143">
        <f t="shared" si="0"/>
        <v>11</v>
      </c>
      <c r="C24" s="18" t="s">
        <v>356</v>
      </c>
      <c r="D24" s="18" t="s">
        <v>356</v>
      </c>
      <c r="E24" s="18" t="s">
        <v>60</v>
      </c>
      <c r="F24" s="18">
        <v>10334172495</v>
      </c>
      <c r="G24" s="18" t="s">
        <v>61</v>
      </c>
      <c r="H24" s="18" t="s">
        <v>65</v>
      </c>
      <c r="I24" s="18" t="s">
        <v>93</v>
      </c>
      <c r="J24" s="18" t="s">
        <v>275</v>
      </c>
      <c r="K24" s="18">
        <v>993293279</v>
      </c>
      <c r="L24" s="160" t="s">
        <v>233</v>
      </c>
    </row>
    <row r="25" spans="2:13" ht="31.5" x14ac:dyDescent="0.25">
      <c r="B25" s="143">
        <f t="shared" si="0"/>
        <v>12</v>
      </c>
      <c r="C25" s="18" t="s">
        <v>897</v>
      </c>
      <c r="D25" s="18" t="s">
        <v>898</v>
      </c>
      <c r="E25" s="18" t="s">
        <v>60</v>
      </c>
      <c r="F25" s="18">
        <v>10334188227</v>
      </c>
      <c r="G25" s="18" t="s">
        <v>61</v>
      </c>
      <c r="H25" s="18" t="s">
        <v>119</v>
      </c>
      <c r="I25" s="18" t="s">
        <v>71</v>
      </c>
      <c r="J25" s="18" t="s">
        <v>102</v>
      </c>
      <c r="K25" s="18">
        <v>985742108</v>
      </c>
      <c r="L25" s="161" t="s">
        <v>910</v>
      </c>
    </row>
    <row r="26" spans="2:13" ht="31.5" x14ac:dyDescent="0.25">
      <c r="B26" s="143">
        <f t="shared" si="0"/>
        <v>13</v>
      </c>
      <c r="C26" s="18" t="s">
        <v>899</v>
      </c>
      <c r="D26" s="18" t="s">
        <v>900</v>
      </c>
      <c r="E26" s="18" t="s">
        <v>989</v>
      </c>
      <c r="F26" s="18">
        <v>20610876791</v>
      </c>
      <c r="G26" s="18" t="s">
        <v>61</v>
      </c>
      <c r="H26" s="18" t="s">
        <v>438</v>
      </c>
      <c r="I26" s="51" t="s">
        <v>554</v>
      </c>
      <c r="J26" s="18" t="s">
        <v>844</v>
      </c>
      <c r="K26" s="18">
        <v>991898698</v>
      </c>
      <c r="L26" s="161" t="s">
        <v>911</v>
      </c>
    </row>
    <row r="27" spans="2:13" ht="31.5" x14ac:dyDescent="0.25">
      <c r="B27" s="143">
        <f t="shared" si="0"/>
        <v>14</v>
      </c>
      <c r="C27" s="18" t="s">
        <v>902</v>
      </c>
      <c r="D27" s="18" t="s">
        <v>903</v>
      </c>
      <c r="E27" s="18" t="s">
        <v>60</v>
      </c>
      <c r="F27" s="18">
        <v>10459338158</v>
      </c>
      <c r="G27" s="18" t="s">
        <v>61</v>
      </c>
      <c r="H27" s="18" t="s">
        <v>119</v>
      </c>
      <c r="I27" s="18" t="s">
        <v>93</v>
      </c>
      <c r="J27" s="18" t="s">
        <v>102</v>
      </c>
      <c r="K27" s="18">
        <v>996009586</v>
      </c>
      <c r="L27" s="161" t="s">
        <v>912</v>
      </c>
    </row>
    <row r="28" spans="2:13" ht="47.25" x14ac:dyDescent="0.25">
      <c r="B28" s="143">
        <f t="shared" si="0"/>
        <v>15</v>
      </c>
      <c r="C28" s="18" t="s">
        <v>904</v>
      </c>
      <c r="D28" s="18" t="s">
        <v>905</v>
      </c>
      <c r="E28" s="18" t="s">
        <v>623</v>
      </c>
      <c r="F28" s="18">
        <v>20600790201</v>
      </c>
      <c r="G28" s="18" t="s">
        <v>61</v>
      </c>
      <c r="H28" s="18" t="s">
        <v>69</v>
      </c>
      <c r="I28" s="18" t="s">
        <v>232</v>
      </c>
      <c r="J28" s="18" t="s">
        <v>102</v>
      </c>
      <c r="K28" s="18">
        <v>34667813899</v>
      </c>
      <c r="L28" s="161" t="s">
        <v>913</v>
      </c>
    </row>
    <row r="29" spans="2:13" ht="31.5" x14ac:dyDescent="0.25">
      <c r="B29" s="143">
        <f t="shared" si="0"/>
        <v>16</v>
      </c>
      <c r="C29" s="18" t="s">
        <v>906</v>
      </c>
      <c r="D29" s="18" t="s">
        <v>907</v>
      </c>
      <c r="E29" s="18" t="s">
        <v>60</v>
      </c>
      <c r="F29" s="18">
        <v>10461175339</v>
      </c>
      <c r="G29" s="18" t="s">
        <v>61</v>
      </c>
      <c r="H29" s="18" t="s">
        <v>119</v>
      </c>
      <c r="I29" s="18" t="s">
        <v>93</v>
      </c>
      <c r="J29" s="18" t="s">
        <v>102</v>
      </c>
      <c r="K29" s="18">
        <v>970021158</v>
      </c>
      <c r="L29" s="161" t="s">
        <v>914</v>
      </c>
    </row>
    <row r="30" spans="2:13" ht="31.5" x14ac:dyDescent="0.25">
      <c r="B30" s="143">
        <f t="shared" si="0"/>
        <v>17</v>
      </c>
      <c r="C30" s="18" t="s">
        <v>908</v>
      </c>
      <c r="D30" s="18" t="s">
        <v>909</v>
      </c>
      <c r="E30" s="18" t="s">
        <v>60</v>
      </c>
      <c r="F30" s="18">
        <v>10469228989</v>
      </c>
      <c r="G30" s="18" t="s">
        <v>61</v>
      </c>
      <c r="H30" s="18" t="s">
        <v>119</v>
      </c>
      <c r="I30" s="18" t="s">
        <v>93</v>
      </c>
      <c r="J30" s="18" t="s">
        <v>102</v>
      </c>
      <c r="K30" s="18">
        <v>957627124</v>
      </c>
      <c r="L30" s="161" t="s">
        <v>916</v>
      </c>
    </row>
  </sheetData>
  <mergeCells count="4">
    <mergeCell ref="B2:M2"/>
    <mergeCell ref="B4:M4"/>
    <mergeCell ref="B6:M6"/>
    <mergeCell ref="B12:M12"/>
  </mergeCells>
  <phoneticPr fontId="18" type="noConversion"/>
  <hyperlinks>
    <hyperlink ref="J10" r:id="rId1" display="pumachiricoporaque2011@hotmail.com" xr:uid="{93736B22-6D4A-44AB-85EC-1A69536AB6EB}"/>
    <hyperlink ref="L25" r:id="rId2" xr:uid="{BCFE4BE6-7D6E-4E89-9536-B101890E7A22}"/>
  </hyperlinks>
  <pageMargins left="0.7" right="0.7" top="0.75" bottom="0.75" header="0.3" footer="0.3"/>
  <pageSetup orientation="portrait" horizontalDpi="4294967294" verticalDpi="4294967294" r:id="rId3"/>
  <drawing r:id="rId4"/>
  <tableParts count="1">
    <tablePart r:id="rId5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47B55-6051-4783-80FB-620CA12D100A}">
  <sheetPr codeName="Hoja49"/>
  <dimension ref="B2:M19"/>
  <sheetViews>
    <sheetView showGridLines="0" zoomScale="90" zoomScaleNormal="90" workbookViewId="0">
      <selection activeCell="I25" sqref="I25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42578125" customWidth="1"/>
  </cols>
  <sheetData>
    <row r="2" spans="2:13" ht="26.25" x14ac:dyDescent="0.25">
      <c r="B2" s="180" t="s">
        <v>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2:13" s="1" customFormat="1" x14ac:dyDescent="0.25"/>
    <row r="4" spans="2:13" ht="46.5" x14ac:dyDescent="0.7">
      <c r="B4" s="186" t="str">
        <f>+'Registro de OBC'!B24</f>
        <v>ASOCIACIÓN CULTURAL ISLA TICONATA TUR - ASCITTUR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OBC'!K24</f>
        <v>Centro Poblado de Ccotos Sucsan Pentecostés</v>
      </c>
      <c r="I7" s="8" t="s">
        <v>81</v>
      </c>
      <c r="J7" s="9">
        <v>11001710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OBC'!H24</f>
        <v>Capachica</v>
      </c>
      <c r="I8" s="8" t="s">
        <v>82</v>
      </c>
      <c r="J8" s="9">
        <f>+'Registro de OBC'!C24</f>
        <v>20448278914</v>
      </c>
      <c r="K8" s="9">
        <v>12</v>
      </c>
    </row>
    <row r="9" spans="2:13" ht="18.75" x14ac:dyDescent="0.3">
      <c r="B9" s="8"/>
      <c r="C9" s="8" t="s">
        <v>1</v>
      </c>
      <c r="D9" s="9" t="str">
        <f>+'Registro de OBC'!G24</f>
        <v>Puno</v>
      </c>
      <c r="I9" s="8" t="s">
        <v>83</v>
      </c>
      <c r="J9" s="9">
        <v>25</v>
      </c>
    </row>
    <row r="10" spans="2:13" ht="18.75" x14ac:dyDescent="0.3">
      <c r="B10" s="8"/>
      <c r="C10" s="8" t="s">
        <v>0</v>
      </c>
      <c r="D10" s="9" t="str">
        <f>+'Registro de OBC'!F24</f>
        <v>Puno</v>
      </c>
      <c r="I10" s="8" t="s">
        <v>84</v>
      </c>
      <c r="J10" s="13" t="s">
        <v>210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31.5" x14ac:dyDescent="0.25">
      <c r="B14" s="3">
        <v>1</v>
      </c>
      <c r="C14" s="18" t="s">
        <v>286</v>
      </c>
      <c r="D14" s="18" t="s">
        <v>287</v>
      </c>
      <c r="E14" s="18" t="s">
        <v>276</v>
      </c>
      <c r="F14" s="18">
        <v>20448278914</v>
      </c>
      <c r="G14" s="18" t="s">
        <v>61</v>
      </c>
      <c r="H14" s="18" t="s">
        <v>69</v>
      </c>
      <c r="I14" s="18" t="s">
        <v>62</v>
      </c>
      <c r="J14" s="18" t="s">
        <v>285</v>
      </c>
      <c r="K14" s="19">
        <v>951664881</v>
      </c>
      <c r="L14" s="20" t="s">
        <v>210</v>
      </c>
      <c r="M14" s="18" t="s">
        <v>233</v>
      </c>
    </row>
    <row r="19" spans="3:3" x14ac:dyDescent="0.25">
      <c r="C19" s="33"/>
    </row>
  </sheetData>
  <mergeCells count="4">
    <mergeCell ref="B2:M2"/>
    <mergeCell ref="B4:M4"/>
    <mergeCell ref="B6:M6"/>
    <mergeCell ref="B12:M12"/>
  </mergeCells>
  <hyperlinks>
    <hyperlink ref="J10" r:id="rId1" display="pumachiricoporaque2011@hotmail.com" xr:uid="{4328B559-FB93-4991-B270-899F51B97637}"/>
  </hyperlinks>
  <pageMargins left="0.7" right="0.7" top="0.75" bottom="0.75" header="0.3" footer="0.3"/>
  <pageSetup orientation="portrait" horizontalDpi="4294967294" verticalDpi="4294967294" r:id="rId2"/>
  <drawing r:id="rId3"/>
  <tableParts count="1">
    <tablePart r:id="rId4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0"/>
  <dimension ref="B2:M17"/>
  <sheetViews>
    <sheetView showGridLines="0" zoomScale="90" zoomScaleNormal="90" workbookViewId="0"/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6.5703125" customWidth="1"/>
  </cols>
  <sheetData>
    <row r="2" spans="2:13" ht="26.25" x14ac:dyDescent="0.25">
      <c r="B2" s="180" t="s">
        <v>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2:13" s="1" customFormat="1" x14ac:dyDescent="0.25"/>
    <row r="4" spans="2:13" ht="46.5" x14ac:dyDescent="0.7">
      <c r="B4" s="186" t="str">
        <f>+'Registro de OBC'!B23</f>
        <v>ASOCIACIÓN DE TURISMO VIVENCIAL GRUPO PUMACHIRI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OBC'!K23</f>
        <v>Comunidad Campesina de Coporaque</v>
      </c>
      <c r="I7" s="8" t="s">
        <v>81</v>
      </c>
      <c r="J7" s="9">
        <v>11195690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OBC'!H23</f>
        <v>Coporaque</v>
      </c>
      <c r="I8" s="8" t="s">
        <v>82</v>
      </c>
      <c r="J8" s="9">
        <f>+'Registro de OBC'!C23</f>
        <v>20605164219</v>
      </c>
      <c r="K8" s="9">
        <v>4</v>
      </c>
    </row>
    <row r="9" spans="2:13" ht="18.75" x14ac:dyDescent="0.3">
      <c r="B9" s="8"/>
      <c r="C9" s="8" t="s">
        <v>1</v>
      </c>
      <c r="D9" s="9" t="str">
        <f>+'Registro de OBC'!G23</f>
        <v>Caylloma</v>
      </c>
      <c r="I9" s="8" t="s">
        <v>83</v>
      </c>
      <c r="J9" s="9">
        <v>8</v>
      </c>
    </row>
    <row r="10" spans="2:13" ht="18.75" x14ac:dyDescent="0.3">
      <c r="B10" s="8"/>
      <c r="C10" s="8" t="s">
        <v>0</v>
      </c>
      <c r="D10" s="9" t="str">
        <f>+'Registro de OBC'!F23</f>
        <v>Arequipa</v>
      </c>
      <c r="I10" s="8" t="s">
        <v>84</v>
      </c>
      <c r="J10" s="59" t="s">
        <v>189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31.5" x14ac:dyDescent="0.25">
      <c r="B14" s="3">
        <v>1</v>
      </c>
      <c r="C14" s="18" t="s">
        <v>288</v>
      </c>
      <c r="D14" s="18" t="s">
        <v>289</v>
      </c>
      <c r="E14" s="18" t="s">
        <v>60</v>
      </c>
      <c r="F14" s="18">
        <v>10295815839</v>
      </c>
      <c r="G14" s="18" t="s">
        <v>61</v>
      </c>
      <c r="H14" s="18" t="s">
        <v>119</v>
      </c>
      <c r="I14" s="18" t="s">
        <v>554</v>
      </c>
      <c r="J14" s="18" t="s">
        <v>67</v>
      </c>
      <c r="K14" s="19">
        <v>963690249</v>
      </c>
      <c r="L14" s="20" t="s">
        <v>190</v>
      </c>
      <c r="M14" s="18"/>
    </row>
    <row r="15" spans="2:13" ht="31.5" x14ac:dyDescent="0.25">
      <c r="B15" s="3">
        <v>2</v>
      </c>
      <c r="C15" s="3" t="s">
        <v>290</v>
      </c>
      <c r="D15" s="3" t="s">
        <v>291</v>
      </c>
      <c r="E15" s="143" t="s">
        <v>60</v>
      </c>
      <c r="F15" s="143">
        <v>10431632077</v>
      </c>
      <c r="G15" s="143" t="s">
        <v>61</v>
      </c>
      <c r="H15" s="18" t="s">
        <v>119</v>
      </c>
      <c r="I15" s="18" t="s">
        <v>554</v>
      </c>
      <c r="J15" s="3" t="s">
        <v>67</v>
      </c>
      <c r="K15" s="3">
        <v>992529731</v>
      </c>
      <c r="L15" s="32" t="s">
        <v>191</v>
      </c>
      <c r="M15" s="3"/>
    </row>
    <row r="16" spans="2:13" ht="31.5" x14ac:dyDescent="0.25">
      <c r="B16" s="143">
        <v>3</v>
      </c>
      <c r="C16" s="143" t="s">
        <v>292</v>
      </c>
      <c r="D16" s="143" t="s">
        <v>966</v>
      </c>
      <c r="E16" s="143" t="s">
        <v>60</v>
      </c>
      <c r="F16" s="143">
        <v>10422518083</v>
      </c>
      <c r="G16" s="143" t="s">
        <v>61</v>
      </c>
      <c r="H16" s="18" t="s">
        <v>119</v>
      </c>
      <c r="I16" s="18" t="s">
        <v>92</v>
      </c>
      <c r="J16" s="143" t="s">
        <v>920</v>
      </c>
      <c r="K16" s="143" t="s">
        <v>967</v>
      </c>
      <c r="L16" s="144" t="s">
        <v>192</v>
      </c>
      <c r="M16" s="3"/>
    </row>
    <row r="17" spans="2:13" ht="31.5" x14ac:dyDescent="0.25">
      <c r="B17" s="3">
        <v>4</v>
      </c>
      <c r="C17" s="3" t="s">
        <v>293</v>
      </c>
      <c r="D17" s="3" t="s">
        <v>294</v>
      </c>
      <c r="E17" s="143" t="s">
        <v>60</v>
      </c>
      <c r="F17" s="143">
        <v>10257875526</v>
      </c>
      <c r="G17" s="143" t="s">
        <v>61</v>
      </c>
      <c r="H17" s="143" t="s">
        <v>69</v>
      </c>
      <c r="I17" s="18" t="s">
        <v>554</v>
      </c>
      <c r="J17" s="3" t="s">
        <v>112</v>
      </c>
      <c r="K17" s="3">
        <v>931375849</v>
      </c>
      <c r="L17" s="32" t="s">
        <v>193</v>
      </c>
      <c r="M17" s="3"/>
    </row>
  </sheetData>
  <mergeCells count="4">
    <mergeCell ref="B2:M2"/>
    <mergeCell ref="B4:M4"/>
    <mergeCell ref="B6:M6"/>
    <mergeCell ref="B12:M12"/>
  </mergeCells>
  <hyperlinks>
    <hyperlink ref="J10" r:id="rId1" xr:uid="{00000000-0004-0000-0F00-000000000000}"/>
  </hyperlinks>
  <pageMargins left="0.7" right="0.7" top="0.75" bottom="0.75" header="0.3" footer="0.3"/>
  <pageSetup orientation="portrait" horizontalDpi="4294967294" verticalDpi="4294967294" r:id="rId2"/>
  <drawing r:id="rId3"/>
  <tableParts count="1">
    <tablePart r:id="rId4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3"/>
  <dimension ref="B2:M21"/>
  <sheetViews>
    <sheetView showGridLines="0" zoomScale="85" zoomScaleNormal="85" workbookViewId="0">
      <selection activeCell="E15" sqref="E15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25.28515625" customWidth="1"/>
    <col min="11" max="11" width="17.5703125" customWidth="1"/>
    <col min="12" max="12" width="27.140625" customWidth="1"/>
    <col min="13" max="13" width="32.28515625" hidden="1" customWidth="1"/>
    <col min="14" max="14" width="4.28515625" customWidth="1"/>
  </cols>
  <sheetData>
    <row r="2" spans="2:13" ht="26.25" x14ac:dyDescent="0.25">
      <c r="B2" s="187" t="s">
        <v>4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8"/>
    </row>
    <row r="3" spans="2:13" s="1" customFormat="1" x14ac:dyDescent="0.25"/>
    <row r="4" spans="2:13" ht="46.5" customHeight="1" x14ac:dyDescent="0.7">
      <c r="B4" s="182" t="str">
        <f>+'Registro de OBC'!B22</f>
        <v>ASOCIACIÓN DE ARTESANOS YUYAY LLAKTA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OBC'!K22</f>
        <v>Comunidad Nativa Kechwa El Wayku</v>
      </c>
      <c r="I7" s="8" t="s">
        <v>81</v>
      </c>
      <c r="J7" s="9">
        <v>11069869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OBC'!H22</f>
        <v>Lamas</v>
      </c>
      <c r="I8" s="8" t="s">
        <v>82</v>
      </c>
      <c r="J8" s="9">
        <f>+'Registro de OBC'!C22</f>
        <v>20572254241</v>
      </c>
      <c r="K8" s="9">
        <v>8</v>
      </c>
    </row>
    <row r="9" spans="2:13" ht="18.75" x14ac:dyDescent="0.3">
      <c r="B9" s="8"/>
      <c r="C9" s="8" t="s">
        <v>1</v>
      </c>
      <c r="D9" s="9" t="str">
        <f>+'Registro de OBC'!G22</f>
        <v>Lamas</v>
      </c>
      <c r="I9" s="8" t="s">
        <v>83</v>
      </c>
      <c r="J9" s="9">
        <v>13</v>
      </c>
    </row>
    <row r="10" spans="2:13" ht="18.75" x14ac:dyDescent="0.3">
      <c r="B10" s="8"/>
      <c r="C10" s="8" t="s">
        <v>0</v>
      </c>
      <c r="D10" s="9" t="str">
        <f>+'Registro de OBC'!F22</f>
        <v>San Martín</v>
      </c>
      <c r="I10" s="8" t="s">
        <v>84</v>
      </c>
      <c r="J10" s="13" t="s">
        <v>161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31.5" x14ac:dyDescent="0.25">
      <c r="B14" s="3">
        <v>1</v>
      </c>
      <c r="C14" s="18" t="s">
        <v>163</v>
      </c>
      <c r="D14" s="18" t="s">
        <v>162</v>
      </c>
      <c r="E14" s="5" t="s">
        <v>60</v>
      </c>
      <c r="F14" s="18">
        <v>10720154531</v>
      </c>
      <c r="G14" s="18" t="s">
        <v>61</v>
      </c>
      <c r="H14" s="18" t="s">
        <v>65</v>
      </c>
      <c r="I14" s="18" t="s">
        <v>71</v>
      </c>
      <c r="J14" s="19" t="s">
        <v>102</v>
      </c>
      <c r="K14" s="18">
        <v>931576940</v>
      </c>
      <c r="L14" s="24" t="s">
        <v>164</v>
      </c>
      <c r="M14" s="18" t="s">
        <v>102</v>
      </c>
    </row>
    <row r="15" spans="2:13" ht="31.5" x14ac:dyDescent="0.25">
      <c r="B15" s="3">
        <f>+B14+1</f>
        <v>2</v>
      </c>
      <c r="C15" s="18" t="s">
        <v>874</v>
      </c>
      <c r="D15" s="18" t="s">
        <v>165</v>
      </c>
      <c r="E15" s="149" t="s">
        <v>97</v>
      </c>
      <c r="F15" s="18">
        <v>10406047151</v>
      </c>
      <c r="G15" s="18" t="s">
        <v>61</v>
      </c>
      <c r="H15" s="18" t="s">
        <v>65</v>
      </c>
      <c r="I15" s="18" t="s">
        <v>71</v>
      </c>
      <c r="J15" s="18" t="s">
        <v>120</v>
      </c>
      <c r="K15" s="18">
        <v>942307363</v>
      </c>
      <c r="L15" s="24" t="s">
        <v>166</v>
      </c>
      <c r="M15" s="18" t="s">
        <v>102</v>
      </c>
    </row>
    <row r="16" spans="2:13" ht="31.5" x14ac:dyDescent="0.25">
      <c r="B16" s="3">
        <f t="shared" ref="B16:B21" si="0">+B15+1</f>
        <v>3</v>
      </c>
      <c r="C16" s="18" t="s">
        <v>168</v>
      </c>
      <c r="D16" s="18" t="s">
        <v>167</v>
      </c>
      <c r="E16" s="5" t="s">
        <v>60</v>
      </c>
      <c r="F16" s="18">
        <v>10008902742</v>
      </c>
      <c r="G16" s="18" t="s">
        <v>61</v>
      </c>
      <c r="H16" s="18" t="s">
        <v>65</v>
      </c>
      <c r="I16" s="18" t="s">
        <v>71</v>
      </c>
      <c r="J16" s="19" t="s">
        <v>102</v>
      </c>
      <c r="K16" s="18">
        <v>944807570</v>
      </c>
      <c r="L16" s="24" t="s">
        <v>169</v>
      </c>
      <c r="M16" s="18" t="s">
        <v>102</v>
      </c>
    </row>
    <row r="17" spans="2:13" ht="31.5" x14ac:dyDescent="0.25">
      <c r="B17" s="3">
        <f t="shared" si="0"/>
        <v>4</v>
      </c>
      <c r="C17" s="18" t="s">
        <v>171</v>
      </c>
      <c r="D17" s="18" t="s">
        <v>170</v>
      </c>
      <c r="E17" s="5" t="s">
        <v>60</v>
      </c>
      <c r="F17" s="18">
        <v>10099003079</v>
      </c>
      <c r="G17" s="18" t="s">
        <v>61</v>
      </c>
      <c r="H17" s="18" t="s">
        <v>875</v>
      </c>
      <c r="I17" s="18" t="s">
        <v>71</v>
      </c>
      <c r="J17" s="19" t="s">
        <v>102</v>
      </c>
      <c r="K17" s="18">
        <v>942731980</v>
      </c>
      <c r="L17" s="24" t="s">
        <v>172</v>
      </c>
      <c r="M17" s="18" t="s">
        <v>102</v>
      </c>
    </row>
    <row r="18" spans="2:13" ht="31.5" x14ac:dyDescent="0.25">
      <c r="B18" s="3">
        <f t="shared" si="0"/>
        <v>5</v>
      </c>
      <c r="C18" s="18" t="s">
        <v>173</v>
      </c>
      <c r="D18" s="18" t="s">
        <v>173</v>
      </c>
      <c r="E18" s="5" t="s">
        <v>60</v>
      </c>
      <c r="F18" s="18">
        <v>10009055431</v>
      </c>
      <c r="G18" s="18" t="s">
        <v>61</v>
      </c>
      <c r="H18" s="18" t="s">
        <v>65</v>
      </c>
      <c r="I18" s="18" t="s">
        <v>71</v>
      </c>
      <c r="J18" s="19" t="s">
        <v>102</v>
      </c>
      <c r="K18" s="18">
        <v>973545415</v>
      </c>
      <c r="L18" s="24" t="s">
        <v>174</v>
      </c>
      <c r="M18" s="18" t="s">
        <v>102</v>
      </c>
    </row>
    <row r="19" spans="2:13" ht="31.5" x14ac:dyDescent="0.25">
      <c r="B19" s="3">
        <f t="shared" si="0"/>
        <v>6</v>
      </c>
      <c r="C19" s="18" t="s">
        <v>175</v>
      </c>
      <c r="D19" s="18" t="s">
        <v>175</v>
      </c>
      <c r="E19" s="5" t="s">
        <v>60</v>
      </c>
      <c r="F19" s="18">
        <v>10700138190</v>
      </c>
      <c r="G19" s="18" t="s">
        <v>61</v>
      </c>
      <c r="H19" s="18" t="s">
        <v>65</v>
      </c>
      <c r="I19" s="18" t="s">
        <v>71</v>
      </c>
      <c r="J19" s="18" t="s">
        <v>120</v>
      </c>
      <c r="K19" s="18">
        <v>967411486</v>
      </c>
      <c r="L19" s="24" t="s">
        <v>176</v>
      </c>
      <c r="M19" s="18" t="s">
        <v>102</v>
      </c>
    </row>
    <row r="20" spans="2:13" ht="31.5" x14ac:dyDescent="0.25">
      <c r="B20" s="3">
        <f t="shared" si="0"/>
        <v>7</v>
      </c>
      <c r="C20" s="18" t="s">
        <v>178</v>
      </c>
      <c r="D20" s="18" t="s">
        <v>177</v>
      </c>
      <c r="E20" s="5" t="s">
        <v>60</v>
      </c>
      <c r="F20" s="18">
        <v>10009071151</v>
      </c>
      <c r="G20" s="18" t="s">
        <v>61</v>
      </c>
      <c r="H20" s="18" t="s">
        <v>65</v>
      </c>
      <c r="I20" s="18" t="s">
        <v>71</v>
      </c>
      <c r="J20" s="19" t="s">
        <v>102</v>
      </c>
      <c r="K20" s="18">
        <v>998247133</v>
      </c>
      <c r="L20" s="24" t="s">
        <v>179</v>
      </c>
      <c r="M20" s="18" t="s">
        <v>102</v>
      </c>
    </row>
    <row r="21" spans="2:13" ht="31.5" x14ac:dyDescent="0.25">
      <c r="B21" s="3">
        <f t="shared" si="0"/>
        <v>8</v>
      </c>
      <c r="C21" s="51" t="s">
        <v>181</v>
      </c>
      <c r="D21" s="18" t="s">
        <v>180</v>
      </c>
      <c r="E21" s="5" t="s">
        <v>60</v>
      </c>
      <c r="F21" s="18">
        <v>10459017190</v>
      </c>
      <c r="G21" s="18" t="s">
        <v>61</v>
      </c>
      <c r="H21" s="18" t="s">
        <v>65</v>
      </c>
      <c r="I21" s="18" t="s">
        <v>71</v>
      </c>
      <c r="J21" s="19" t="s">
        <v>102</v>
      </c>
      <c r="K21" s="18">
        <v>943132476</v>
      </c>
      <c r="L21" s="24" t="s">
        <v>182</v>
      </c>
      <c r="M21" s="18" t="s">
        <v>102</v>
      </c>
    </row>
  </sheetData>
  <mergeCells count="4">
    <mergeCell ref="B2:M2"/>
    <mergeCell ref="B6:M6"/>
    <mergeCell ref="B12:M12"/>
    <mergeCell ref="B4:M4"/>
  </mergeCells>
  <hyperlinks>
    <hyperlink ref="J10" r:id="rId1" xr:uid="{00000000-0004-0000-0E00-000000000000}"/>
    <hyperlink ref="L21" r:id="rId2" xr:uid="{00000000-0004-0000-0E00-000001000000}"/>
  </hyperlinks>
  <pageMargins left="0.7" right="0.7" top="0.75" bottom="0.75" header="0.3" footer="0.3"/>
  <pageSetup orientation="portrait" horizontalDpi="4294967294" verticalDpi="4294967294" r:id="rId3"/>
  <drawing r:id="rId4"/>
  <tableParts count="1">
    <tablePart r:id="rId5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B2:M17"/>
  <sheetViews>
    <sheetView showGridLines="0" zoomScale="90" zoomScaleNormal="90" workbookViewId="0"/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customWidth="1"/>
    <col min="14" max="14" width="6" customWidth="1"/>
  </cols>
  <sheetData>
    <row r="2" spans="2:13" ht="26.25" x14ac:dyDescent="0.25">
      <c r="B2" s="187" t="s">
        <v>4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8"/>
    </row>
    <row r="3" spans="2:13" s="1" customFormat="1" x14ac:dyDescent="0.25"/>
    <row r="4" spans="2:13" ht="93" customHeight="1" x14ac:dyDescent="0.7">
      <c r="B4" s="182" t="str">
        <f>+'Registro de OBC'!B21</f>
        <v>ASOCIACIÓN DE CONSERVACIÓN DE AGUAJALES Y RENACALES DEL ALTO MAYO RÍO AVISADO TINGANA - ADECARAM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OBC'!K21</f>
        <v>Tingana</v>
      </c>
      <c r="I7" s="8" t="s">
        <v>81</v>
      </c>
      <c r="J7" s="9">
        <v>11005329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OBC'!H21</f>
        <v>Moyobamba</v>
      </c>
      <c r="I8" s="8" t="s">
        <v>82</v>
      </c>
      <c r="J8" s="9">
        <f>+'Registro de OBC'!C21</f>
        <v>20531482710</v>
      </c>
      <c r="K8" s="9">
        <v>7</v>
      </c>
    </row>
    <row r="9" spans="2:13" ht="18.75" x14ac:dyDescent="0.3">
      <c r="B9" s="8"/>
      <c r="C9" s="8" t="s">
        <v>1</v>
      </c>
      <c r="D9" s="9" t="str">
        <f>+'Registro de OBC'!G21</f>
        <v>Moyobamba</v>
      </c>
      <c r="I9" s="8" t="s">
        <v>83</v>
      </c>
      <c r="J9" s="9">
        <v>22</v>
      </c>
    </row>
    <row r="10" spans="2:13" ht="18.75" x14ac:dyDescent="0.3">
      <c r="B10" s="8"/>
      <c r="C10" s="8" t="s">
        <v>0</v>
      </c>
      <c r="D10" s="9" t="str">
        <f>+'Registro de OBC'!F21</f>
        <v>San Martín</v>
      </c>
      <c r="I10" s="8" t="s">
        <v>84</v>
      </c>
      <c r="J10" s="13" t="s">
        <v>154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63" x14ac:dyDescent="0.25">
      <c r="B14" s="3">
        <v>1</v>
      </c>
      <c r="C14" s="22" t="s">
        <v>149</v>
      </c>
      <c r="D14" s="23" t="s">
        <v>150</v>
      </c>
      <c r="E14" s="3" t="s">
        <v>876</v>
      </c>
      <c r="F14" s="18">
        <v>20608395483</v>
      </c>
      <c r="G14" s="18" t="s">
        <v>61</v>
      </c>
      <c r="H14" s="18" t="s">
        <v>69</v>
      </c>
      <c r="I14" s="19" t="s">
        <v>92</v>
      </c>
      <c r="J14" s="18" t="s">
        <v>152</v>
      </c>
      <c r="K14" s="18">
        <v>952042219</v>
      </c>
      <c r="L14" s="24" t="s">
        <v>151</v>
      </c>
      <c r="M14" s="18" t="s">
        <v>102</v>
      </c>
    </row>
    <row r="15" spans="2:13" ht="31.5" x14ac:dyDescent="0.25">
      <c r="B15" s="143">
        <v>2</v>
      </c>
      <c r="C15" s="155" t="s">
        <v>729</v>
      </c>
      <c r="D15" s="155" t="s">
        <v>153</v>
      </c>
      <c r="E15" s="143" t="s">
        <v>60</v>
      </c>
      <c r="F15" s="143">
        <v>10412303682</v>
      </c>
      <c r="G15" s="143" t="s">
        <v>61</v>
      </c>
      <c r="H15" s="143" t="s">
        <v>69</v>
      </c>
      <c r="I15" s="143" t="s">
        <v>62</v>
      </c>
      <c r="J15" s="143" t="s">
        <v>102</v>
      </c>
      <c r="K15" s="143">
        <v>942958538</v>
      </c>
      <c r="L15" s="147" t="s">
        <v>154</v>
      </c>
      <c r="M15" s="18" t="s">
        <v>102</v>
      </c>
    </row>
    <row r="16" spans="2:13" ht="31.5" x14ac:dyDescent="0.25">
      <c r="B16" s="143">
        <v>3</v>
      </c>
      <c r="C16" s="155" t="s">
        <v>155</v>
      </c>
      <c r="D16" s="143" t="s">
        <v>156</v>
      </c>
      <c r="E16" s="143" t="s">
        <v>876</v>
      </c>
      <c r="F16" s="143">
        <v>20603348444</v>
      </c>
      <c r="G16" s="143" t="s">
        <v>61</v>
      </c>
      <c r="H16" s="143" t="s">
        <v>69</v>
      </c>
      <c r="I16" s="153" t="s">
        <v>844</v>
      </c>
      <c r="J16" s="143" t="s">
        <v>67</v>
      </c>
      <c r="K16" s="143" t="s">
        <v>157</v>
      </c>
      <c r="L16" s="156" t="s">
        <v>158</v>
      </c>
      <c r="M16" s="153" t="s">
        <v>295</v>
      </c>
    </row>
    <row r="17" spans="2:13" ht="47.25" x14ac:dyDescent="0.25">
      <c r="B17" s="143">
        <v>4</v>
      </c>
      <c r="C17" s="157" t="s">
        <v>887</v>
      </c>
      <c r="D17" s="157" t="s">
        <v>885</v>
      </c>
      <c r="E17" s="143" t="s">
        <v>876</v>
      </c>
      <c r="F17" s="145">
        <v>20612371106</v>
      </c>
      <c r="G17" s="143" t="s">
        <v>61</v>
      </c>
      <c r="H17" s="145" t="s">
        <v>69</v>
      </c>
      <c r="I17" s="145" t="s">
        <v>844</v>
      </c>
      <c r="J17" s="145" t="s">
        <v>93</v>
      </c>
      <c r="K17" s="145">
        <v>942958538</v>
      </c>
      <c r="L17" s="158" t="s">
        <v>886</v>
      </c>
      <c r="M17" s="159" t="s">
        <v>102</v>
      </c>
    </row>
  </sheetData>
  <mergeCells count="4">
    <mergeCell ref="B2:M2"/>
    <mergeCell ref="B6:M6"/>
    <mergeCell ref="B12:M12"/>
    <mergeCell ref="B4:M4"/>
  </mergeCells>
  <hyperlinks>
    <hyperlink ref="J10" r:id="rId1" xr:uid="{00000000-0004-0000-0D00-000000000000}"/>
    <hyperlink ref="L14" r:id="rId2" xr:uid="{00000000-0004-0000-0D00-000001000000}"/>
    <hyperlink ref="L15" r:id="rId3" xr:uid="{00000000-0004-0000-0D00-000002000000}"/>
    <hyperlink ref="L17" r:id="rId4" xr:uid="{9F8394CA-69D2-41A3-BAD6-4E4D1210A77A}"/>
  </hyperlinks>
  <pageMargins left="0.7" right="0.7" top="0.75" bottom="0.75" header="0.3" footer="0.3"/>
  <pageSetup orientation="portrait" horizontalDpi="4294967294" verticalDpi="4294967294" r:id="rId5"/>
  <drawing r:id="rId6"/>
  <tableParts count="1">
    <tablePart r:id="rId7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5"/>
  <dimension ref="B2:M15"/>
  <sheetViews>
    <sheetView showGridLines="0" zoomScale="90" zoomScaleNormal="90" workbookViewId="0">
      <selection activeCell="F18" sqref="F18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customWidth="1"/>
    <col min="14" max="14" width="6" customWidth="1"/>
  </cols>
  <sheetData>
    <row r="2" spans="2:13" ht="26.25" x14ac:dyDescent="0.25">
      <c r="B2" s="187" t="s">
        <v>4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8"/>
    </row>
    <row r="3" spans="2:13" s="1" customFormat="1" x14ac:dyDescent="0.25"/>
    <row r="4" spans="2:13" ht="46.5" x14ac:dyDescent="0.7">
      <c r="B4" s="186" t="str">
        <f>+'Registro de OBC'!B20</f>
        <v xml:space="preserve">ASOCIACIÓN PARA LA CONSERVACIÓN DEL AGUAJAL Y RENACAL “RÍO ROMERO” 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OBC'!K20</f>
        <v>Caserío Santa Elena</v>
      </c>
      <c r="I7" s="8" t="s">
        <v>81</v>
      </c>
      <c r="J7" s="9">
        <v>11040801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OBC'!H20</f>
        <v>Pósic</v>
      </c>
      <c r="I8" s="8" t="s">
        <v>82</v>
      </c>
      <c r="J8" s="9">
        <f>+'Registro de OBC'!C20</f>
        <v>20542222540</v>
      </c>
      <c r="K8" s="9">
        <v>7</v>
      </c>
    </row>
    <row r="9" spans="2:13" ht="18.75" x14ac:dyDescent="0.3">
      <c r="B9" s="8"/>
      <c r="C9" s="8" t="s">
        <v>1</v>
      </c>
      <c r="D9" s="9" t="str">
        <f>+'Registro de OBC'!G20</f>
        <v>Rioja</v>
      </c>
      <c r="I9" s="8" t="s">
        <v>83</v>
      </c>
      <c r="J9" s="9">
        <v>14</v>
      </c>
    </row>
    <row r="10" spans="2:13" ht="18.75" x14ac:dyDescent="0.3">
      <c r="B10" s="8"/>
      <c r="C10" s="8" t="s">
        <v>0</v>
      </c>
      <c r="D10" s="9" t="str">
        <f>+'Registro de OBC'!F20</f>
        <v>San Martín</v>
      </c>
      <c r="I10" s="8" t="s">
        <v>84</v>
      </c>
      <c r="J10" s="59" t="s">
        <v>146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47.25" x14ac:dyDescent="0.25">
      <c r="B14" s="143">
        <v>1</v>
      </c>
      <c r="C14" s="143" t="s">
        <v>884</v>
      </c>
      <c r="D14" s="143" t="s">
        <v>884</v>
      </c>
      <c r="E14" s="143" t="s">
        <v>276</v>
      </c>
      <c r="F14" s="143">
        <v>20542222540</v>
      </c>
      <c r="G14" s="143" t="s">
        <v>61</v>
      </c>
      <c r="H14" s="143" t="s">
        <v>69</v>
      </c>
      <c r="I14" s="153" t="s">
        <v>844</v>
      </c>
      <c r="J14" s="153" t="s">
        <v>93</v>
      </c>
      <c r="K14" s="143" t="s">
        <v>145</v>
      </c>
      <c r="L14" s="154" t="s">
        <v>146</v>
      </c>
      <c r="M14" s="153" t="s">
        <v>102</v>
      </c>
    </row>
    <row r="15" spans="2:13" ht="31.5" x14ac:dyDescent="0.25">
      <c r="B15" s="3">
        <v>2</v>
      </c>
      <c r="C15" s="21" t="s">
        <v>144</v>
      </c>
      <c r="D15" s="3" t="s">
        <v>147</v>
      </c>
      <c r="E15" s="3" t="s">
        <v>60</v>
      </c>
      <c r="F15" s="141">
        <v>10481879855</v>
      </c>
      <c r="G15" s="3" t="s">
        <v>61</v>
      </c>
      <c r="H15" s="3" t="s">
        <v>69</v>
      </c>
      <c r="I15" s="21" t="s">
        <v>67</v>
      </c>
      <c r="J15" s="21" t="s">
        <v>554</v>
      </c>
      <c r="K15" s="3" t="s">
        <v>145</v>
      </c>
      <c r="L15" s="4" t="s">
        <v>146</v>
      </c>
      <c r="M15" s="21" t="s">
        <v>274</v>
      </c>
    </row>
  </sheetData>
  <mergeCells count="4">
    <mergeCell ref="B2:M2"/>
    <mergeCell ref="B6:M6"/>
    <mergeCell ref="B12:M12"/>
    <mergeCell ref="B4:M4"/>
  </mergeCells>
  <hyperlinks>
    <hyperlink ref="J10" r:id="rId1" xr:uid="{00000000-0004-0000-0C00-000000000000}"/>
    <hyperlink ref="L15" r:id="rId2" xr:uid="{00000000-0004-0000-0C00-000001000000}"/>
    <hyperlink ref="L14" r:id="rId3" xr:uid="{07B08746-FF53-430B-B19F-108C9A686C0B}"/>
  </hyperlinks>
  <pageMargins left="0.7" right="0.7" top="0.75" bottom="0.75" header="0.3" footer="0.3"/>
  <pageSetup orientation="portrait" horizontalDpi="4294967294" verticalDpi="4294967294" r:id="rId4"/>
  <drawing r:id="rId5"/>
  <tableParts count="1">
    <tablePart r:id="rId6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2:M14"/>
  <sheetViews>
    <sheetView showGridLines="0" zoomScale="90" zoomScaleNormal="90" workbookViewId="0">
      <selection activeCell="I21" sqref="I21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customWidth="1"/>
    <col min="14" max="14" width="5.85546875" customWidth="1"/>
  </cols>
  <sheetData>
    <row r="2" spans="2:13" ht="26.25" x14ac:dyDescent="0.25">
      <c r="B2" s="187" t="s">
        <v>4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8"/>
    </row>
    <row r="3" spans="2:13" s="1" customFormat="1" x14ac:dyDescent="0.25"/>
    <row r="4" spans="2:13" ht="93" customHeight="1" x14ac:dyDescent="0.7">
      <c r="B4" s="182" t="str">
        <f>+'Registro de OBC'!B19</f>
        <v>EMPRESA COMUNAL DE SERVICIOS AGROPECUARIOS ECOTUR YARINA DE RESPONSABILIDAD LIMITADA – YVY MARA EY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OBC'!K19</f>
        <v>Comunidad Nativa Yarina</v>
      </c>
      <c r="I7" s="8" t="s">
        <v>81</v>
      </c>
      <c r="J7" s="9">
        <v>11039424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OBC'!H19</f>
        <v>Nauta</v>
      </c>
      <c r="I8" s="8" t="s">
        <v>82</v>
      </c>
      <c r="J8" s="9">
        <f>+'Registro de OBC'!C19</f>
        <v>20528355774</v>
      </c>
      <c r="K8" s="9">
        <v>4</v>
      </c>
    </row>
    <row r="9" spans="2:13" ht="18.75" x14ac:dyDescent="0.3">
      <c r="B9" s="8"/>
      <c r="C9" s="8" t="s">
        <v>1</v>
      </c>
      <c r="D9" s="9" t="str">
        <f>+'Registro de OBC'!G19</f>
        <v>Loreto</v>
      </c>
      <c r="I9" s="8" t="s">
        <v>83</v>
      </c>
      <c r="J9" s="9">
        <v>10</v>
      </c>
    </row>
    <row r="10" spans="2:13" ht="18.75" x14ac:dyDescent="0.3">
      <c r="B10" s="8"/>
      <c r="C10" s="8" t="s">
        <v>0</v>
      </c>
      <c r="D10" s="9" t="str">
        <f>+'Registro de OBC'!F19</f>
        <v>Loreto</v>
      </c>
      <c r="I10" s="8" t="s">
        <v>84</v>
      </c>
      <c r="J10" s="13" t="s">
        <v>139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63" x14ac:dyDescent="0.25">
      <c r="B14" s="3">
        <v>1</v>
      </c>
      <c r="C14" s="3" t="s">
        <v>296</v>
      </c>
      <c r="D14" s="3" t="s">
        <v>140</v>
      </c>
      <c r="E14" s="3" t="s">
        <v>883</v>
      </c>
      <c r="F14" s="3">
        <v>20528355774</v>
      </c>
      <c r="G14" s="3" t="s">
        <v>61</v>
      </c>
      <c r="H14" s="3" t="s">
        <v>69</v>
      </c>
      <c r="I14" s="21" t="s">
        <v>62</v>
      </c>
      <c r="J14" s="21" t="s">
        <v>67</v>
      </c>
      <c r="K14" s="3">
        <v>965868326</v>
      </c>
      <c r="L14" s="4" t="s">
        <v>139</v>
      </c>
      <c r="M14" s="3" t="s">
        <v>232</v>
      </c>
    </row>
  </sheetData>
  <mergeCells count="4">
    <mergeCell ref="B2:M2"/>
    <mergeCell ref="B6:M6"/>
    <mergeCell ref="B12:M12"/>
    <mergeCell ref="B4:M4"/>
  </mergeCells>
  <hyperlinks>
    <hyperlink ref="J10" r:id="rId1" xr:uid="{00000000-0004-0000-0B00-000000000000}"/>
    <hyperlink ref="L14" r:id="rId2" xr:uid="{00000000-0004-0000-0B00-000001000000}"/>
  </hyperlinks>
  <pageMargins left="0.7" right="0.7" top="0.75" bottom="0.75" header="0.3" footer="0.3"/>
  <pageSetup orientation="portrait" horizontalDpi="4294967294" verticalDpi="4294967294" r:id="rId3"/>
  <drawing r:id="rId4"/>
  <tableParts count="1">
    <tablePart r:id="rId5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M26"/>
  <sheetViews>
    <sheetView showGridLines="0" topLeftCell="A10" zoomScale="90" zoomScaleNormal="90" workbookViewId="0"/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5703125" customWidth="1"/>
  </cols>
  <sheetData>
    <row r="1" spans="1:13" x14ac:dyDescent="0.25">
      <c r="A1" t="s">
        <v>730</v>
      </c>
    </row>
    <row r="2" spans="1:13" ht="26.25" x14ac:dyDescent="0.25">
      <c r="B2" s="187" t="s">
        <v>4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8"/>
    </row>
    <row r="3" spans="1:13" s="1" customFormat="1" x14ac:dyDescent="0.25"/>
    <row r="4" spans="1:13" ht="46.5" x14ac:dyDescent="0.7">
      <c r="B4" s="186" t="str">
        <f>+'Registro de OBC'!B18</f>
        <v>ASOCIACIÓN COMUNAL DE TURISMO DE COCACHIMBA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6" spans="1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1:13" ht="18.75" x14ac:dyDescent="0.3">
      <c r="B7" s="8"/>
      <c r="C7" s="8" t="s">
        <v>3</v>
      </c>
      <c r="D7" s="9" t="str">
        <f>+'Registro de OBC'!K18</f>
        <v>Centro Poblado de Cocachimba</v>
      </c>
      <c r="I7" s="8" t="s">
        <v>81</v>
      </c>
      <c r="J7" s="9">
        <v>11014223</v>
      </c>
      <c r="K7" s="82" t="s">
        <v>716</v>
      </c>
    </row>
    <row r="8" spans="1:13" ht="18.75" x14ac:dyDescent="0.3">
      <c r="B8" s="8"/>
      <c r="C8" s="8" t="s">
        <v>2</v>
      </c>
      <c r="D8" s="9" t="str">
        <f>+'Registro de OBC'!H18</f>
        <v>Valera</v>
      </c>
      <c r="I8" s="8" t="s">
        <v>82</v>
      </c>
      <c r="J8" s="9">
        <f>+'Registro de OBC'!C18</f>
        <v>20480306377</v>
      </c>
      <c r="K8" s="9">
        <v>31</v>
      </c>
    </row>
    <row r="9" spans="1:13" ht="18.75" x14ac:dyDescent="0.3">
      <c r="B9" s="8"/>
      <c r="C9" s="8" t="s">
        <v>1</v>
      </c>
      <c r="D9" s="9" t="str">
        <f>+'Registro de OBC'!G18</f>
        <v>Bongará</v>
      </c>
      <c r="I9" s="8" t="s">
        <v>83</v>
      </c>
      <c r="J9" s="9">
        <v>80</v>
      </c>
    </row>
    <row r="10" spans="1:13" ht="18.75" x14ac:dyDescent="0.3">
      <c r="B10" s="8"/>
      <c r="C10" s="8" t="s">
        <v>0</v>
      </c>
      <c r="D10" s="9" t="str">
        <f>+'Registro de OBC'!F18</f>
        <v>Amazonas</v>
      </c>
      <c r="I10" s="8" t="s">
        <v>84</v>
      </c>
      <c r="J10" s="13" t="s">
        <v>124</v>
      </c>
    </row>
    <row r="12" spans="1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1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1:13" ht="31.5" x14ac:dyDescent="0.25">
      <c r="B14" s="3">
        <v>1</v>
      </c>
      <c r="C14" s="18" t="str">
        <f ca="1">UPPER(Tabla335678910[[#This Row],[NOMBRE DE LA UNIDAD PRODUCTIVA ]])</f>
        <v>ASOCIACIÓN COMUNAL DE TURISMO DE COCACHIMBA</v>
      </c>
      <c r="D14" s="18" t="s">
        <v>125</v>
      </c>
      <c r="E14" s="18" t="s">
        <v>276</v>
      </c>
      <c r="F14" s="18">
        <v>20480306377</v>
      </c>
      <c r="G14" s="18" t="s">
        <v>61</v>
      </c>
      <c r="H14" s="18" t="s">
        <v>69</v>
      </c>
      <c r="I14" s="18" t="s">
        <v>297</v>
      </c>
      <c r="J14" s="18" t="s">
        <v>112</v>
      </c>
      <c r="K14" s="19">
        <v>947990274</v>
      </c>
      <c r="L14" s="20" t="s">
        <v>124</v>
      </c>
      <c r="M14" s="18"/>
    </row>
    <row r="15" spans="1:13" ht="31.5" x14ac:dyDescent="0.25">
      <c r="B15" s="3">
        <v>2</v>
      </c>
      <c r="C15" s="18" t="str">
        <f ca="1">UPPER(Tabla335678910[[#This Row],[NOMBRE DE LA UNIDAD PRODUCTIVA ]])</f>
        <v>HOSPEDAJE ARCOIRIS</v>
      </c>
      <c r="D15" s="18" t="s">
        <v>126</v>
      </c>
      <c r="E15" s="18" t="s">
        <v>60</v>
      </c>
      <c r="F15" s="18">
        <v>10337304112</v>
      </c>
      <c r="G15" s="18" t="s">
        <v>61</v>
      </c>
      <c r="H15" s="18" t="s">
        <v>65</v>
      </c>
      <c r="I15" s="18" t="s">
        <v>92</v>
      </c>
      <c r="J15" s="18" t="s">
        <v>67</v>
      </c>
      <c r="K15" s="19">
        <v>917381475</v>
      </c>
      <c r="L15" s="20" t="s">
        <v>102</v>
      </c>
      <c r="M15" s="18"/>
    </row>
    <row r="16" spans="1:13" ht="31.5" x14ac:dyDescent="0.25">
      <c r="B16" s="3">
        <f>+B15+1</f>
        <v>3</v>
      </c>
      <c r="C16" s="18" t="str">
        <f ca="1">UPPER(Tabla335678910[[#This Row],[NOMBRE DE LA UNIDAD PRODUCTIVA ]])</f>
        <v>RESTAURANTE BRISAS DE GOCTA</v>
      </c>
      <c r="D16" s="18" t="s">
        <v>128</v>
      </c>
      <c r="E16" s="18" t="s">
        <v>60</v>
      </c>
      <c r="F16" s="18">
        <v>10759484741</v>
      </c>
      <c r="G16" s="18" t="s">
        <v>61</v>
      </c>
      <c r="H16" s="18" t="s">
        <v>119</v>
      </c>
      <c r="I16" s="18" t="s">
        <v>927</v>
      </c>
      <c r="J16" s="18" t="s">
        <v>102</v>
      </c>
      <c r="K16" s="19">
        <v>997544146</v>
      </c>
      <c r="L16" s="18" t="s">
        <v>102</v>
      </c>
      <c r="M16" s="18"/>
    </row>
    <row r="17" spans="2:13" ht="31.5" x14ac:dyDescent="0.25">
      <c r="B17" s="3">
        <f t="shared" ref="B17:B26" si="0">+B16+1</f>
        <v>4</v>
      </c>
      <c r="C17" s="18" t="str">
        <f ca="1">UPPER(Tabla335678910[[#This Row],[NOMBRE DE LA UNIDAD PRODUCTIVA ]])</f>
        <v>CIRI LODGE</v>
      </c>
      <c r="D17" s="18" t="s">
        <v>129</v>
      </c>
      <c r="E17" s="18" t="s">
        <v>60</v>
      </c>
      <c r="F17" s="18">
        <v>10337308550</v>
      </c>
      <c r="G17" s="18" t="s">
        <v>61</v>
      </c>
      <c r="H17" s="18" t="s">
        <v>119</v>
      </c>
      <c r="I17" s="18" t="s">
        <v>92</v>
      </c>
      <c r="J17" s="18" t="s">
        <v>71</v>
      </c>
      <c r="K17" s="19">
        <v>928631301</v>
      </c>
      <c r="L17" s="20" t="s">
        <v>102</v>
      </c>
      <c r="M17" s="18"/>
    </row>
    <row r="18" spans="2:13" ht="31.5" x14ac:dyDescent="0.25">
      <c r="B18" s="3">
        <f t="shared" si="0"/>
        <v>5</v>
      </c>
      <c r="C18" s="18" t="str">
        <f ca="1">UPPER(Tabla335678910[[#This Row],[NOMBRE DE LA UNIDAD PRODUCTIVA ]])</f>
        <v>REGUFIO DEL COLIBRÍ ESPÁTULA</v>
      </c>
      <c r="D18" s="18" t="s">
        <v>130</v>
      </c>
      <c r="E18" s="18" t="s">
        <v>60</v>
      </c>
      <c r="F18" s="18">
        <v>10716489367</v>
      </c>
      <c r="G18" s="18" t="s">
        <v>61</v>
      </c>
      <c r="H18" s="18" t="s">
        <v>69</v>
      </c>
      <c r="I18" s="21" t="s">
        <v>159</v>
      </c>
      <c r="J18" s="18" t="s">
        <v>102</v>
      </c>
      <c r="K18" s="19">
        <v>929565285</v>
      </c>
      <c r="L18" s="18" t="s">
        <v>102</v>
      </c>
      <c r="M18" s="18"/>
    </row>
    <row r="19" spans="2:13" ht="31.5" x14ac:dyDescent="0.25">
      <c r="B19" s="3">
        <f t="shared" si="0"/>
        <v>6</v>
      </c>
      <c r="C19" s="18" t="str">
        <f ca="1">UPPER(Tabla335678910[[#This Row],[NOMBRE DE LA UNIDAD PRODUCTIVA ]])</f>
        <v>GOCTA MIRADORS &amp; RAYMILLACTA TRAVEL</v>
      </c>
      <c r="D19" s="18" t="s">
        <v>131</v>
      </c>
      <c r="E19" s="18" t="s">
        <v>60</v>
      </c>
      <c r="F19" s="18">
        <v>10440786176</v>
      </c>
      <c r="G19" s="18" t="s">
        <v>61</v>
      </c>
      <c r="H19" s="18" t="s">
        <v>119</v>
      </c>
      <c r="I19" s="18" t="s">
        <v>92</v>
      </c>
      <c r="J19" s="18" t="s">
        <v>102</v>
      </c>
      <c r="K19" s="19">
        <v>931847973</v>
      </c>
      <c r="L19" s="20" t="s">
        <v>132</v>
      </c>
      <c r="M19" s="18"/>
    </row>
    <row r="20" spans="2:13" ht="31.5" x14ac:dyDescent="0.25">
      <c r="B20" s="3">
        <f t="shared" si="0"/>
        <v>7</v>
      </c>
      <c r="C20" s="18" t="str">
        <f ca="1">UPPER(Tabla335678910[[#This Row],[NOMBRE DE LA UNIDAD PRODUCTIVA ]])</f>
        <v>HOSPEDAJE RESTAURANT GOCTA</v>
      </c>
      <c r="D20" s="18" t="s">
        <v>133</v>
      </c>
      <c r="E20" s="18" t="s">
        <v>60</v>
      </c>
      <c r="F20" s="18">
        <v>10334297131</v>
      </c>
      <c r="G20" s="18" t="s">
        <v>61</v>
      </c>
      <c r="H20" s="18" t="s">
        <v>119</v>
      </c>
      <c r="I20" s="18" t="s">
        <v>958</v>
      </c>
      <c r="J20" s="18" t="s">
        <v>102</v>
      </c>
      <c r="K20" s="19">
        <v>968002988</v>
      </c>
      <c r="L20" s="18" t="s">
        <v>102</v>
      </c>
      <c r="M20" s="18"/>
    </row>
    <row r="21" spans="2:13" ht="31.5" x14ac:dyDescent="0.25">
      <c r="B21" s="3">
        <f t="shared" si="0"/>
        <v>8</v>
      </c>
      <c r="C21" s="18" t="str">
        <f ca="1">UPPER(Tabla335678910[[#This Row],[NOMBRE DE LA UNIDAD PRODUCTIVA ]])</f>
        <v>HEALTHY STAY GOCTA S.A.C.</v>
      </c>
      <c r="D21" s="18" t="s">
        <v>134</v>
      </c>
      <c r="E21" s="18" t="s">
        <v>876</v>
      </c>
      <c r="F21" s="18">
        <v>20603406282</v>
      </c>
      <c r="G21" s="18" t="s">
        <v>61</v>
      </c>
      <c r="H21" s="18" t="s">
        <v>69</v>
      </c>
      <c r="I21" s="18" t="s">
        <v>958</v>
      </c>
      <c r="J21" s="18" t="s">
        <v>232</v>
      </c>
      <c r="K21" s="19">
        <v>935664936</v>
      </c>
      <c r="L21" s="20" t="s">
        <v>135</v>
      </c>
      <c r="M21" s="18"/>
    </row>
    <row r="22" spans="2:13" ht="31.5" x14ac:dyDescent="0.25">
      <c r="B22" s="3">
        <f t="shared" si="0"/>
        <v>9</v>
      </c>
      <c r="C22" s="18" t="str">
        <f ca="1">UPPER(Tabla335678910[[#This Row],[NOMBRE DE LA UNIDAD PRODUCTIVA ]])</f>
        <v>HOSPEDAJE LA RIVERA DE GOCTA</v>
      </c>
      <c r="D22" s="18" t="s">
        <v>136</v>
      </c>
      <c r="E22" s="18" t="s">
        <v>60</v>
      </c>
      <c r="F22" s="142">
        <v>10337304180</v>
      </c>
      <c r="G22" s="18" t="s">
        <v>61</v>
      </c>
      <c r="H22" s="18" t="s">
        <v>119</v>
      </c>
      <c r="I22" s="18" t="s">
        <v>958</v>
      </c>
      <c r="J22" s="18" t="s">
        <v>102</v>
      </c>
      <c r="K22" s="19">
        <v>994937054</v>
      </c>
      <c r="L22" s="20" t="s">
        <v>137</v>
      </c>
      <c r="M22" s="18"/>
    </row>
    <row r="23" spans="2:13" ht="31.5" x14ac:dyDescent="0.25">
      <c r="B23" s="3">
        <f t="shared" si="0"/>
        <v>10</v>
      </c>
      <c r="C23" s="18" t="str">
        <f ca="1">UPPER(Tabla335678910[[#This Row],[NOMBRE DE LA UNIDAD PRODUCTIVA ]])</f>
        <v>HOSPEDAJE RESTAURANT LA TERRAZA</v>
      </c>
      <c r="D23" s="18" t="s">
        <v>138</v>
      </c>
      <c r="E23" s="18" t="s">
        <v>60</v>
      </c>
      <c r="F23" s="18">
        <v>10407192431</v>
      </c>
      <c r="G23" s="18" t="s">
        <v>61</v>
      </c>
      <c r="H23" s="18" t="s">
        <v>119</v>
      </c>
      <c r="I23" s="18" t="s">
        <v>958</v>
      </c>
      <c r="J23" s="18" t="s">
        <v>102</v>
      </c>
      <c r="K23" s="19">
        <v>982148941</v>
      </c>
      <c r="L23" s="18" t="s">
        <v>102</v>
      </c>
      <c r="M23" s="18"/>
    </row>
    <row r="24" spans="2:13" ht="47.25" x14ac:dyDescent="0.25">
      <c r="B24" s="3">
        <f t="shared" si="0"/>
        <v>11</v>
      </c>
      <c r="C24" s="18" t="s">
        <v>731</v>
      </c>
      <c r="D24" s="18" t="s">
        <v>731</v>
      </c>
      <c r="E24" s="18" t="s">
        <v>623</v>
      </c>
      <c r="F24" s="18">
        <v>20608664875</v>
      </c>
      <c r="G24" s="18" t="s">
        <v>61</v>
      </c>
      <c r="H24" s="18" t="s">
        <v>69</v>
      </c>
      <c r="I24" s="18" t="s">
        <v>732</v>
      </c>
      <c r="J24" s="18" t="s">
        <v>92</v>
      </c>
      <c r="K24" s="19" t="s">
        <v>733</v>
      </c>
      <c r="L24" s="18" t="s">
        <v>102</v>
      </c>
    </row>
    <row r="25" spans="2:13" ht="31.5" x14ac:dyDescent="0.25">
      <c r="B25" s="3">
        <f t="shared" si="0"/>
        <v>12</v>
      </c>
      <c r="C25" s="18" t="s">
        <v>734</v>
      </c>
      <c r="D25" s="18" t="s">
        <v>735</v>
      </c>
      <c r="E25" s="18" t="s">
        <v>60</v>
      </c>
      <c r="F25" s="18">
        <v>10806088132</v>
      </c>
      <c r="G25" s="18" t="s">
        <v>61</v>
      </c>
      <c r="H25" s="51" t="s">
        <v>119</v>
      </c>
      <c r="I25" s="18" t="s">
        <v>927</v>
      </c>
      <c r="J25" s="18" t="s">
        <v>102</v>
      </c>
      <c r="K25" s="19">
        <v>998629892</v>
      </c>
      <c r="L25" s="89" t="s">
        <v>739</v>
      </c>
    </row>
    <row r="26" spans="2:13" ht="31.5" x14ac:dyDescent="0.25">
      <c r="B26" s="3">
        <f t="shared" si="0"/>
        <v>13</v>
      </c>
      <c r="C26" s="18" t="s">
        <v>737</v>
      </c>
      <c r="D26" s="18" t="s">
        <v>738</v>
      </c>
      <c r="E26" s="18" t="s">
        <v>60</v>
      </c>
      <c r="F26" s="18">
        <v>10759641057</v>
      </c>
      <c r="G26" s="18" t="s">
        <v>61</v>
      </c>
      <c r="H26" s="18" t="s">
        <v>69</v>
      </c>
      <c r="I26" s="18" t="s">
        <v>927</v>
      </c>
      <c r="J26" s="18" t="s">
        <v>102</v>
      </c>
      <c r="K26" s="19" t="s">
        <v>736</v>
      </c>
      <c r="L26" s="18" t="s">
        <v>102</v>
      </c>
    </row>
  </sheetData>
  <mergeCells count="4">
    <mergeCell ref="B2:M2"/>
    <mergeCell ref="B6:M6"/>
    <mergeCell ref="B12:M12"/>
    <mergeCell ref="B4:M4"/>
  </mergeCells>
  <hyperlinks>
    <hyperlink ref="J10" r:id="rId1" xr:uid="{00000000-0004-0000-0A00-000000000000}"/>
  </hyperlinks>
  <pageMargins left="0.7" right="0.7" top="0.75" bottom="0.75" header="0.3" footer="0.3"/>
  <pageSetup orientation="portrait" horizontalDpi="4294967294" verticalDpi="4294967294" r:id="rId2"/>
  <drawing r:id="rId3"/>
  <tableParts count="1">
    <tablePart r:id="rId4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2:M16"/>
  <sheetViews>
    <sheetView showGridLines="0" zoomScale="90" zoomScaleNormal="90" workbookViewId="0"/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5.42578125" customWidth="1"/>
  </cols>
  <sheetData>
    <row r="2" spans="2:13" ht="26.25" x14ac:dyDescent="0.25">
      <c r="B2" s="187" t="s">
        <v>4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8"/>
    </row>
    <row r="3" spans="2:13" s="1" customFormat="1" x14ac:dyDescent="0.25"/>
    <row r="4" spans="2:13" ht="46.5" x14ac:dyDescent="0.7">
      <c r="B4" s="186" t="str">
        <f>+'Registro de OBC'!B17</f>
        <v>ASOCIACIÓN COMUNAL DE TURISMO SAN PABLO - GOCTA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OBC'!K17</f>
        <v>Comunidad Campesina de San Pablo</v>
      </c>
      <c r="I7" s="8" t="s">
        <v>81</v>
      </c>
      <c r="J7" s="9">
        <v>11016372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OBC'!H17</f>
        <v>Valera</v>
      </c>
      <c r="I8" s="8" t="s">
        <v>82</v>
      </c>
      <c r="J8" s="9">
        <f>+'Registro de OBC'!C17</f>
        <v>20480844191</v>
      </c>
      <c r="K8" s="9">
        <v>31</v>
      </c>
    </row>
    <row r="9" spans="2:13" ht="18.75" x14ac:dyDescent="0.3">
      <c r="B9" s="8"/>
      <c r="C9" s="8" t="s">
        <v>1</v>
      </c>
      <c r="D9" s="9" t="str">
        <f>+'Registro de OBC'!G17</f>
        <v>Bongará</v>
      </c>
      <c r="I9" s="8" t="s">
        <v>83</v>
      </c>
      <c r="J9" s="9">
        <v>59</v>
      </c>
    </row>
    <row r="10" spans="2:13" ht="18.75" x14ac:dyDescent="0.3">
      <c r="B10" s="8"/>
      <c r="C10" s="8" t="s">
        <v>0</v>
      </c>
      <c r="D10" s="9" t="str">
        <f>+'Registro de OBC'!F17</f>
        <v>Amazonas</v>
      </c>
      <c r="I10" s="8" t="s">
        <v>84</v>
      </c>
      <c r="J10" s="13" t="s">
        <v>116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47.25" x14ac:dyDescent="0.25">
      <c r="B14" s="3">
        <v>1</v>
      </c>
      <c r="C14" s="18" t="s">
        <v>298</v>
      </c>
      <c r="D14" s="18" t="s">
        <v>115</v>
      </c>
      <c r="E14" s="18" t="s">
        <v>276</v>
      </c>
      <c r="F14" s="18">
        <v>20480844191</v>
      </c>
      <c r="G14" s="18" t="s">
        <v>61</v>
      </c>
      <c r="H14" s="18" t="s">
        <v>69</v>
      </c>
      <c r="I14" s="18" t="s">
        <v>89</v>
      </c>
      <c r="J14" s="18" t="s">
        <v>92</v>
      </c>
      <c r="K14" s="19">
        <v>993596980</v>
      </c>
      <c r="L14" s="20" t="s">
        <v>116</v>
      </c>
      <c r="M14" s="18" t="s">
        <v>102</v>
      </c>
    </row>
    <row r="15" spans="2:13" ht="31.5" x14ac:dyDescent="0.25">
      <c r="B15" s="3">
        <v>2</v>
      </c>
      <c r="C15" s="18" t="s">
        <v>299</v>
      </c>
      <c r="D15" s="18" t="s">
        <v>117</v>
      </c>
      <c r="E15" s="18" t="s">
        <v>60</v>
      </c>
      <c r="F15" s="18">
        <v>10318838131</v>
      </c>
      <c r="G15" s="18" t="s">
        <v>61</v>
      </c>
      <c r="H15" s="18" t="s">
        <v>69</v>
      </c>
      <c r="I15" s="18" t="s">
        <v>62</v>
      </c>
      <c r="J15" s="18" t="s">
        <v>112</v>
      </c>
      <c r="K15" s="19">
        <v>930952303</v>
      </c>
      <c r="L15" s="20" t="s">
        <v>116</v>
      </c>
      <c r="M15" s="18" t="s">
        <v>102</v>
      </c>
    </row>
    <row r="16" spans="2:13" ht="47.25" x14ac:dyDescent="0.25">
      <c r="B16" s="3">
        <v>3</v>
      </c>
      <c r="C16" s="18" t="s">
        <v>300</v>
      </c>
      <c r="D16" s="18" t="s">
        <v>118</v>
      </c>
      <c r="E16" s="18" t="s">
        <v>60</v>
      </c>
      <c r="F16" s="18">
        <v>10337309131</v>
      </c>
      <c r="G16" s="18" t="s">
        <v>61</v>
      </c>
      <c r="H16" s="18" t="s">
        <v>119</v>
      </c>
      <c r="I16" s="18" t="s">
        <v>275</v>
      </c>
      <c r="J16" s="18" t="s">
        <v>93</v>
      </c>
      <c r="K16" s="19">
        <v>943039732</v>
      </c>
      <c r="L16" s="20" t="s">
        <v>116</v>
      </c>
      <c r="M16" s="18" t="s">
        <v>102</v>
      </c>
    </row>
  </sheetData>
  <mergeCells count="4">
    <mergeCell ref="B2:M2"/>
    <mergeCell ref="B6:M6"/>
    <mergeCell ref="B12:M12"/>
    <mergeCell ref="B4:M4"/>
  </mergeCells>
  <hyperlinks>
    <hyperlink ref="J10" r:id="rId1" xr:uid="{00000000-0004-0000-0900-000000000000}"/>
  </hyperlinks>
  <pageMargins left="0.7" right="0.7" top="0.75" bottom="0.75" header="0.3" footer="0.3"/>
  <pageSetup orientation="portrait" horizontalDpi="4294967294" verticalDpi="4294967294" r:id="rId2"/>
  <drawing r:id="rId3"/>
  <tableParts count="1">
    <tablePart r:id="rId4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2:M17"/>
  <sheetViews>
    <sheetView showGridLines="0" zoomScale="90" zoomScaleNormal="90" workbookViewId="0"/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5.28515625" customWidth="1"/>
  </cols>
  <sheetData>
    <row r="2" spans="2:13" ht="26.25" x14ac:dyDescent="0.25">
      <c r="B2" s="180" t="s">
        <v>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2:13" s="1" customFormat="1" x14ac:dyDescent="0.25"/>
    <row r="4" spans="2:13" ht="92.25" customHeight="1" x14ac:dyDescent="0.7">
      <c r="B4" s="182" t="str">
        <f>+'Registro de OBC'!B16</f>
        <v>ASOCIACIÓN FORTALEZA SAN ANTONIO TURISMO RURAL- COPORAQUE -VALLE DEL COLCA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OBC'!K16</f>
        <v>Comunidad Campesina de Coporaque</v>
      </c>
      <c r="I7" s="8" t="s">
        <v>81</v>
      </c>
      <c r="J7" s="9">
        <v>11340971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OBC'!H16</f>
        <v>Coporaque</v>
      </c>
      <c r="I8" s="8" t="s">
        <v>82</v>
      </c>
      <c r="J8" s="9">
        <f>+'Registro de OBC'!C16</f>
        <v>20606725354</v>
      </c>
      <c r="K8" s="9">
        <v>6</v>
      </c>
    </row>
    <row r="9" spans="2:13" ht="18.75" x14ac:dyDescent="0.3">
      <c r="B9" s="8"/>
      <c r="C9" s="8" t="s">
        <v>1</v>
      </c>
      <c r="D9" s="9" t="str">
        <f>+'Registro de OBC'!G16</f>
        <v>Caylloma</v>
      </c>
      <c r="I9" s="8" t="s">
        <v>83</v>
      </c>
      <c r="J9" s="9">
        <v>6</v>
      </c>
    </row>
    <row r="10" spans="2:13" ht="18.75" x14ac:dyDescent="0.3">
      <c r="B10" s="8"/>
      <c r="C10" s="8" t="s">
        <v>0</v>
      </c>
      <c r="D10" s="9" t="str">
        <f>+'Registro de OBC'!F16</f>
        <v>Arequipa</v>
      </c>
      <c r="I10" s="8" t="s">
        <v>84</v>
      </c>
      <c r="J10" s="59" t="s">
        <v>114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31.5" x14ac:dyDescent="0.25">
      <c r="B14" s="143">
        <v>1</v>
      </c>
      <c r="C14" s="18" t="s">
        <v>110</v>
      </c>
      <c r="D14" s="18" t="s">
        <v>111</v>
      </c>
      <c r="E14" s="18" t="s">
        <v>60</v>
      </c>
      <c r="F14" s="18">
        <v>10481434969</v>
      </c>
      <c r="G14" s="18" t="s">
        <v>61</v>
      </c>
      <c r="H14" s="18" t="s">
        <v>535</v>
      </c>
      <c r="I14" s="18" t="s">
        <v>62</v>
      </c>
      <c r="J14" s="18" t="s">
        <v>112</v>
      </c>
      <c r="K14" s="18">
        <v>958124867</v>
      </c>
      <c r="L14" s="144" t="s">
        <v>113</v>
      </c>
      <c r="M14" s="18"/>
    </row>
    <row r="15" spans="2:13" ht="31.5" x14ac:dyDescent="0.25">
      <c r="B15" s="143">
        <v>2</v>
      </c>
      <c r="C15" s="145" t="s">
        <v>959</v>
      </c>
      <c r="D15" s="145" t="s">
        <v>960</v>
      </c>
      <c r="E15" s="145" t="s">
        <v>60</v>
      </c>
      <c r="F15" s="145">
        <v>10434714660</v>
      </c>
      <c r="G15" s="145" t="s">
        <v>61</v>
      </c>
      <c r="H15" s="145" t="s">
        <v>119</v>
      </c>
      <c r="I15" s="145" t="s">
        <v>572</v>
      </c>
      <c r="J15" s="145" t="s">
        <v>67</v>
      </c>
      <c r="K15" s="145" t="s">
        <v>102</v>
      </c>
      <c r="L15" s="146" t="s">
        <v>961</v>
      </c>
      <c r="M15" s="45"/>
    </row>
    <row r="16" spans="2:13" ht="31.5" x14ac:dyDescent="0.25">
      <c r="B16" s="143">
        <v>3</v>
      </c>
      <c r="C16" s="145" t="s">
        <v>962</v>
      </c>
      <c r="D16" s="145" t="s">
        <v>963</v>
      </c>
      <c r="E16" s="145" t="s">
        <v>60</v>
      </c>
      <c r="F16" s="145">
        <v>10306518521</v>
      </c>
      <c r="G16" s="145" t="s">
        <v>61</v>
      </c>
      <c r="H16" s="145" t="s">
        <v>119</v>
      </c>
      <c r="I16" s="145" t="s">
        <v>572</v>
      </c>
      <c r="J16" s="145" t="s">
        <v>67</v>
      </c>
      <c r="K16" s="145" t="s">
        <v>102</v>
      </c>
      <c r="L16" s="146" t="s">
        <v>961</v>
      </c>
      <c r="M16" s="45"/>
    </row>
    <row r="17" spans="2:13" ht="31.5" x14ac:dyDescent="0.25">
      <c r="B17" s="143">
        <v>4</v>
      </c>
      <c r="C17" s="145" t="s">
        <v>964</v>
      </c>
      <c r="D17" s="145" t="s">
        <v>965</v>
      </c>
      <c r="E17" s="145" t="s">
        <v>60</v>
      </c>
      <c r="F17" s="145">
        <v>10407529036</v>
      </c>
      <c r="G17" s="145" t="s">
        <v>61</v>
      </c>
      <c r="H17" s="145" t="s">
        <v>119</v>
      </c>
      <c r="I17" s="145" t="s">
        <v>572</v>
      </c>
      <c r="J17" s="145" t="s">
        <v>67</v>
      </c>
      <c r="K17" s="145" t="s">
        <v>102</v>
      </c>
      <c r="L17" s="158" t="s">
        <v>961</v>
      </c>
      <c r="M17" s="45"/>
    </row>
  </sheetData>
  <mergeCells count="4">
    <mergeCell ref="B2:M2"/>
    <mergeCell ref="B6:M6"/>
    <mergeCell ref="B12:M12"/>
    <mergeCell ref="B4:M4"/>
  </mergeCells>
  <hyperlinks>
    <hyperlink ref="J10" r:id="rId1" xr:uid="{00000000-0004-0000-0800-000000000000}"/>
    <hyperlink ref="L14" r:id="rId2" xr:uid="{00000000-0004-0000-0800-000001000000}"/>
    <hyperlink ref="L17" r:id="rId3" xr:uid="{DFD62B25-9C68-4289-A27A-0CED39F02CAB}"/>
  </hyperlinks>
  <pageMargins left="0.7" right="0.7" top="0.75" bottom="0.75" header="0.3" footer="0.3"/>
  <pageSetup orientation="portrait" horizontalDpi="4294967294" verticalDpi="4294967294" r:id="rId4"/>
  <drawing r:id="rId5"/>
  <tableParts count="1"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24164-174F-484E-A108-CE7D48E49E65}">
  <dimension ref="B2:M31"/>
  <sheetViews>
    <sheetView showGridLines="0" topLeftCell="A7" zoomScale="90" zoomScaleNormal="90" workbookViewId="0">
      <selection activeCell="F18" sqref="F18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69" t="s">
        <v>4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70"/>
    </row>
    <row r="3" spans="2:13" s="1" customFormat="1" x14ac:dyDescent="0.25"/>
    <row r="4" spans="2:13" ht="80.25" customHeight="1" x14ac:dyDescent="0.25">
      <c r="B4" s="171" t="str">
        <f>+'Registro de OBC'!B60</f>
        <v>ASOCIACION DE SERVICIOS TURISTICOS RUMILLACTA - ASETUR RUMILLACTA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OBC'!K61</f>
        <v>Pueblo de Yanque</v>
      </c>
      <c r="I7" s="8" t="s">
        <v>81</v>
      </c>
      <c r="J7" s="9">
        <v>11073536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OBC'!H61</f>
        <v>Yanque</v>
      </c>
      <c r="I8" s="8" t="s">
        <v>82</v>
      </c>
      <c r="J8" s="9">
        <f>+'Registro de OBC'!C60</f>
        <v>20454246773</v>
      </c>
      <c r="K8" s="9">
        <v>7</v>
      </c>
    </row>
    <row r="9" spans="2:13" ht="18.75" x14ac:dyDescent="0.3">
      <c r="B9" s="8"/>
      <c r="C9" s="8" t="s">
        <v>1</v>
      </c>
      <c r="D9" s="9" t="str">
        <f>+'Registro de OBC'!G61</f>
        <v>Caylloma</v>
      </c>
      <c r="I9" s="8" t="s">
        <v>83</v>
      </c>
      <c r="J9" s="9">
        <v>14</v>
      </c>
      <c r="K9" s="9"/>
    </row>
    <row r="10" spans="2:13" ht="18.75" x14ac:dyDescent="0.3">
      <c r="B10" s="8"/>
      <c r="C10" s="61" t="s">
        <v>534</v>
      </c>
      <c r="D10" s="63" t="str">
        <f>+'Registro de OBC'!F61</f>
        <v>Arequipa</v>
      </c>
      <c r="E10" s="62"/>
      <c r="F10" s="62"/>
      <c r="G10" s="62"/>
      <c r="H10" s="62"/>
      <c r="I10" s="61" t="s">
        <v>533</v>
      </c>
      <c r="J10" s="174" t="s">
        <v>1015</v>
      </c>
      <c r="K10" s="175"/>
      <c r="L10" s="175"/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31.5" x14ac:dyDescent="0.25">
      <c r="B14" s="3">
        <v>1</v>
      </c>
      <c r="C14" s="18" t="s">
        <v>1001</v>
      </c>
      <c r="D14" s="18" t="s">
        <v>1002</v>
      </c>
      <c r="E14" s="18" t="s">
        <v>97</v>
      </c>
      <c r="F14" s="18">
        <v>10801606658</v>
      </c>
      <c r="G14" s="18" t="s">
        <v>61</v>
      </c>
      <c r="H14" s="18" t="s">
        <v>65</v>
      </c>
      <c r="I14" s="18" t="s">
        <v>93</v>
      </c>
      <c r="J14" s="3" t="s">
        <v>67</v>
      </c>
      <c r="K14" s="19">
        <v>995261300</v>
      </c>
      <c r="L14" s="42" t="s">
        <v>1015</v>
      </c>
      <c r="M14" s="18"/>
    </row>
    <row r="15" spans="2:13" ht="31.5" x14ac:dyDescent="0.25">
      <c r="B15" s="164">
        <v>2</v>
      </c>
      <c r="C15" s="164" t="s">
        <v>1003</v>
      </c>
      <c r="D15" s="164" t="s">
        <v>1037</v>
      </c>
      <c r="E15" s="164" t="s">
        <v>60</v>
      </c>
      <c r="F15" s="164">
        <v>10306631859</v>
      </c>
      <c r="G15" s="164" t="s">
        <v>61</v>
      </c>
      <c r="H15" s="165" t="s">
        <v>65</v>
      </c>
      <c r="I15" s="164" t="s">
        <v>92</v>
      </c>
      <c r="J15" s="164" t="s">
        <v>67</v>
      </c>
      <c r="K15" s="164">
        <v>984438865</v>
      </c>
      <c r="L15" s="166" t="s">
        <v>1015</v>
      </c>
      <c r="M15" s="3"/>
    </row>
    <row r="16" spans="2:13" ht="31.5" x14ac:dyDescent="0.25">
      <c r="B16" s="3">
        <v>3</v>
      </c>
      <c r="C16" s="3" t="s">
        <v>1004</v>
      </c>
      <c r="D16" s="3" t="s">
        <v>1005</v>
      </c>
      <c r="E16" s="3" t="s">
        <v>60</v>
      </c>
      <c r="F16" s="3">
        <v>10306631956</v>
      </c>
      <c r="G16" s="3" t="s">
        <v>61</v>
      </c>
      <c r="H16" s="3" t="s">
        <v>119</v>
      </c>
      <c r="I16" s="3" t="s">
        <v>554</v>
      </c>
      <c r="J16" s="3" t="s">
        <v>67</v>
      </c>
      <c r="K16" s="3">
        <v>959445034</v>
      </c>
      <c r="L16" s="12" t="s">
        <v>1015</v>
      </c>
      <c r="M16" s="3"/>
    </row>
    <row r="17" spans="2:13" ht="31.5" x14ac:dyDescent="0.25">
      <c r="B17" s="3">
        <v>4</v>
      </c>
      <c r="C17" s="3" t="s">
        <v>1006</v>
      </c>
      <c r="D17" s="3" t="s">
        <v>1007</v>
      </c>
      <c r="E17" s="3" t="s">
        <v>60</v>
      </c>
      <c r="F17" s="3">
        <v>10306630275</v>
      </c>
      <c r="G17" s="3" t="s">
        <v>61</v>
      </c>
      <c r="H17" s="3" t="s">
        <v>119</v>
      </c>
      <c r="I17" s="3" t="s">
        <v>92</v>
      </c>
      <c r="J17" s="3" t="s">
        <v>67</v>
      </c>
      <c r="K17" s="3">
        <v>900096358</v>
      </c>
      <c r="L17" s="12" t="s">
        <v>1015</v>
      </c>
      <c r="M17" s="3"/>
    </row>
    <row r="18" spans="2:13" ht="31.5" x14ac:dyDescent="0.25">
      <c r="B18" s="3">
        <v>5</v>
      </c>
      <c r="C18" s="3" t="s">
        <v>1008</v>
      </c>
      <c r="D18" s="3" t="s">
        <v>1009</v>
      </c>
      <c r="E18" s="3" t="s">
        <v>60</v>
      </c>
      <c r="F18" s="3">
        <v>10306633398</v>
      </c>
      <c r="G18" s="3" t="s">
        <v>61</v>
      </c>
      <c r="H18" s="18" t="s">
        <v>65</v>
      </c>
      <c r="I18" s="3" t="s">
        <v>554</v>
      </c>
      <c r="J18" s="3" t="s">
        <v>67</v>
      </c>
      <c r="K18" s="3" t="s">
        <v>1016</v>
      </c>
      <c r="L18" s="12" t="s">
        <v>1015</v>
      </c>
      <c r="M18" s="3"/>
    </row>
    <row r="19" spans="2:13" ht="31.5" x14ac:dyDescent="0.25">
      <c r="B19" s="143">
        <v>6</v>
      </c>
      <c r="C19" s="143" t="s">
        <v>1013</v>
      </c>
      <c r="D19" s="143" t="s">
        <v>1010</v>
      </c>
      <c r="E19" s="143" t="s">
        <v>60</v>
      </c>
      <c r="F19" s="143">
        <v>10306631255</v>
      </c>
      <c r="G19" s="143" t="s">
        <v>61</v>
      </c>
      <c r="H19" s="18" t="s">
        <v>65</v>
      </c>
      <c r="I19" s="18" t="s">
        <v>93</v>
      </c>
      <c r="J19" s="143" t="s">
        <v>112</v>
      </c>
      <c r="K19" s="143">
        <v>925280114</v>
      </c>
      <c r="L19" s="147" t="s">
        <v>1015</v>
      </c>
      <c r="M19" s="3"/>
    </row>
    <row r="20" spans="2:13" ht="31.5" x14ac:dyDescent="0.25">
      <c r="B20" s="3">
        <v>7</v>
      </c>
      <c r="C20" s="3" t="s">
        <v>1011</v>
      </c>
      <c r="D20" s="3" t="s">
        <v>1012</v>
      </c>
      <c r="E20" s="3" t="s">
        <v>60</v>
      </c>
      <c r="F20" s="3">
        <v>10425916551</v>
      </c>
      <c r="G20" s="3" t="s">
        <v>61</v>
      </c>
      <c r="H20" s="3" t="s">
        <v>119</v>
      </c>
      <c r="I20" s="18" t="s">
        <v>1014</v>
      </c>
      <c r="J20" s="3" t="s">
        <v>93</v>
      </c>
      <c r="K20" s="3">
        <v>971469036</v>
      </c>
      <c r="L20" s="12" t="s">
        <v>1015</v>
      </c>
      <c r="M20" s="3"/>
    </row>
    <row r="31" spans="2:13" x14ac:dyDescent="0.25">
      <c r="C31" t="str">
        <f t="shared" ref="C31:D31" si="0">UPPER(C22)</f>
        <v/>
      </c>
      <c r="D31" t="str">
        <f t="shared" si="0"/>
        <v/>
      </c>
    </row>
  </sheetData>
  <mergeCells count="5">
    <mergeCell ref="B2:M2"/>
    <mergeCell ref="B4:M4"/>
    <mergeCell ref="B6:M6"/>
    <mergeCell ref="J10:L10"/>
    <mergeCell ref="B12:M12"/>
  </mergeCells>
  <hyperlinks>
    <hyperlink ref="J10" r:id="rId1" xr:uid="{D3FAA0A3-D29B-47E2-A1D3-A9B4594B2383}"/>
  </hyperlinks>
  <pageMargins left="0.7" right="0.7" top="0.75" bottom="0.75" header="0.3" footer="0.3"/>
  <pageSetup orientation="portrait" horizontalDpi="4294967294" verticalDpi="4294967294" r:id="rId2"/>
  <drawing r:id="rId3"/>
  <tableParts count="1">
    <tablePart r:id="rId4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2:M14"/>
  <sheetViews>
    <sheetView showGridLines="0" zoomScale="90" zoomScaleNormal="90" workbookViewId="0">
      <selection activeCell="K9" sqref="K9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48.28515625" customWidth="1"/>
    <col min="14" max="14" width="5.85546875" customWidth="1"/>
  </cols>
  <sheetData>
    <row r="2" spans="2:13" ht="26.25" x14ac:dyDescent="0.25">
      <c r="B2" s="180" t="s">
        <v>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2:13" s="1" customFormat="1" x14ac:dyDescent="0.25"/>
    <row r="4" spans="2:13" ht="46.5" x14ac:dyDescent="0.7">
      <c r="B4" s="186" t="str">
        <f>+'Registro de OBC'!B15</f>
        <v>COOPERATIVA AGRARIA ATAHUALPA JERUSALÉN DE TRABAJADORES LTDA.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OBC'!K15</f>
        <v>Comunidad Campesina Evangélica Andina de la Granja Porcón</v>
      </c>
      <c r="I7" s="8" t="s">
        <v>81</v>
      </c>
      <c r="J7" s="9">
        <v>11003490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OBC'!H15</f>
        <v>Cajamarca</v>
      </c>
      <c r="I8" s="8" t="s">
        <v>82</v>
      </c>
      <c r="J8" s="9">
        <f>+'Registro de OBC'!C15</f>
        <v>20113873141</v>
      </c>
      <c r="K8" s="9">
        <v>21</v>
      </c>
    </row>
    <row r="9" spans="2:13" ht="18.75" x14ac:dyDescent="0.3">
      <c r="B9" s="8"/>
      <c r="C9" s="8" t="s">
        <v>1</v>
      </c>
      <c r="D9" s="9" t="str">
        <f>+'Registro de OBC'!G15</f>
        <v>Cajamarca</v>
      </c>
      <c r="I9" s="8" t="s">
        <v>83</v>
      </c>
      <c r="J9" s="9">
        <v>36</v>
      </c>
    </row>
    <row r="10" spans="2:13" ht="18.75" x14ac:dyDescent="0.3">
      <c r="B10" s="8"/>
      <c r="C10" s="8" t="s">
        <v>0</v>
      </c>
      <c r="D10" s="9" t="str">
        <f>+'Registro de OBC'!F15</f>
        <v>Cajamarca</v>
      </c>
      <c r="I10" s="8" t="s">
        <v>84</v>
      </c>
      <c r="J10" s="13" t="s">
        <v>109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378" x14ac:dyDescent="0.25">
      <c r="B14" s="3">
        <v>1</v>
      </c>
      <c r="C14" s="18" t="s">
        <v>106</v>
      </c>
      <c r="D14" s="18" t="s">
        <v>107</v>
      </c>
      <c r="E14" s="18" t="s">
        <v>882</v>
      </c>
      <c r="F14" s="18">
        <v>20600220889</v>
      </c>
      <c r="G14" s="18" t="s">
        <v>61</v>
      </c>
      <c r="H14" s="18" t="s">
        <v>69</v>
      </c>
      <c r="I14" s="18" t="s">
        <v>62</v>
      </c>
      <c r="J14" s="18" t="s">
        <v>67</v>
      </c>
      <c r="K14" s="19">
        <v>901869992</v>
      </c>
      <c r="L14" s="20" t="s">
        <v>108</v>
      </c>
      <c r="M14" s="18" t="s">
        <v>301</v>
      </c>
    </row>
  </sheetData>
  <mergeCells count="4">
    <mergeCell ref="B2:M2"/>
    <mergeCell ref="B6:M6"/>
    <mergeCell ref="B12:M12"/>
    <mergeCell ref="B4:M4"/>
  </mergeCells>
  <hyperlinks>
    <hyperlink ref="J10" r:id="rId1" xr:uid="{00000000-0004-0000-0700-000000000000}"/>
  </hyperlinks>
  <pageMargins left="0.7" right="0.7" top="0.75" bottom="0.75" header="0.3" footer="0.3"/>
  <pageSetup orientation="portrait" horizontalDpi="4294967294" verticalDpi="4294967294" r:id="rId2"/>
  <drawing r:id="rId3"/>
  <tableParts count="1">
    <tablePart r:id="rId4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2:M16"/>
  <sheetViews>
    <sheetView showGridLines="0" topLeftCell="A7" zoomScale="90" zoomScaleNormal="90" workbookViewId="0">
      <selection activeCell="H16" sqref="H16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85546875" customWidth="1"/>
  </cols>
  <sheetData>
    <row r="2" spans="2:13" ht="26.25" x14ac:dyDescent="0.25">
      <c r="B2" s="178" t="s">
        <v>4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9"/>
    </row>
    <row r="3" spans="2:13" s="1" customFormat="1" x14ac:dyDescent="0.25"/>
    <row r="4" spans="2:13" ht="92.25" customHeight="1" x14ac:dyDescent="0.7">
      <c r="B4" s="182" t="str">
        <f>+'Registro de OBC'!B14</f>
        <v>ASOCIACIÓN PARA LA CONSERVACIÓN DE LA NATURALEZA Y EL TURISMO SOSTENIBLE CHAPARRÍ – ACOTURCH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OBC'!K14</f>
        <v>Comunidad Campesina Muchik Santa Catalina</v>
      </c>
      <c r="I7" s="8" t="s">
        <v>81</v>
      </c>
      <c r="J7" s="9">
        <v>11066420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OBC'!H14</f>
        <v>Chongoyape</v>
      </c>
      <c r="I8" s="8" t="s">
        <v>82</v>
      </c>
      <c r="J8" s="9">
        <f>+'Registro de OBC'!C14</f>
        <v>20480215223</v>
      </c>
      <c r="K8" s="9">
        <v>9</v>
      </c>
    </row>
    <row r="9" spans="2:13" ht="18.75" x14ac:dyDescent="0.3">
      <c r="B9" s="8"/>
      <c r="C9" s="8" t="s">
        <v>1</v>
      </c>
      <c r="D9" s="9" t="str">
        <f>+'Registro de OBC'!G14</f>
        <v>Chiclayo</v>
      </c>
      <c r="I9" s="8" t="s">
        <v>83</v>
      </c>
      <c r="J9" s="9">
        <v>19</v>
      </c>
    </row>
    <row r="10" spans="2:13" ht="18.75" x14ac:dyDescent="0.3">
      <c r="B10" s="8"/>
      <c r="C10" s="8" t="s">
        <v>0</v>
      </c>
      <c r="D10" s="9" t="str">
        <f>+'Registro de OBC'!F14</f>
        <v>Lambayeque</v>
      </c>
      <c r="I10" s="8" t="s">
        <v>84</v>
      </c>
      <c r="J10" s="13" t="s">
        <v>105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47.25" x14ac:dyDescent="0.25">
      <c r="B14" s="3">
        <v>1</v>
      </c>
      <c r="C14" s="18" t="s">
        <v>302</v>
      </c>
      <c r="D14" s="18" t="s">
        <v>303</v>
      </c>
      <c r="E14" s="18" t="s">
        <v>623</v>
      </c>
      <c r="F14" s="18" t="s">
        <v>98</v>
      </c>
      <c r="G14" s="18" t="s">
        <v>61</v>
      </c>
      <c r="H14" s="18" t="s">
        <v>69</v>
      </c>
      <c r="I14" s="18" t="s">
        <v>62</v>
      </c>
      <c r="J14" s="18" t="s">
        <v>67</v>
      </c>
      <c r="K14" s="19">
        <v>978519857</v>
      </c>
      <c r="L14" s="20" t="s">
        <v>99</v>
      </c>
      <c r="M14" s="18" t="s">
        <v>100</v>
      </c>
    </row>
    <row r="15" spans="2:13" ht="31.5" x14ac:dyDescent="0.25">
      <c r="B15" s="3">
        <v>2</v>
      </c>
      <c r="C15" s="18" t="s">
        <v>304</v>
      </c>
      <c r="D15" s="18" t="s">
        <v>305</v>
      </c>
      <c r="E15" s="18" t="s">
        <v>60</v>
      </c>
      <c r="F15" s="18">
        <v>10406546450</v>
      </c>
      <c r="G15" s="18" t="s">
        <v>61</v>
      </c>
      <c r="H15" s="18" t="s">
        <v>65</v>
      </c>
      <c r="I15" s="18" t="s">
        <v>120</v>
      </c>
      <c r="J15" s="18" t="s">
        <v>102</v>
      </c>
      <c r="K15" s="19">
        <v>961075435</v>
      </c>
      <c r="L15" s="20" t="s">
        <v>102</v>
      </c>
      <c r="M15" s="18"/>
    </row>
    <row r="16" spans="2:13" ht="31.5" x14ac:dyDescent="0.25">
      <c r="B16" s="3">
        <v>3</v>
      </c>
      <c r="C16" s="18" t="s">
        <v>306</v>
      </c>
      <c r="D16" s="18" t="s">
        <v>858</v>
      </c>
      <c r="E16" s="18" t="s">
        <v>876</v>
      </c>
      <c r="F16" s="18">
        <v>20600469101</v>
      </c>
      <c r="G16" s="18" t="s">
        <v>61</v>
      </c>
      <c r="H16" s="18" t="s">
        <v>69</v>
      </c>
      <c r="I16" s="18" t="s">
        <v>62</v>
      </c>
      <c r="J16" s="18" t="s">
        <v>844</v>
      </c>
      <c r="K16" s="19">
        <v>979682629</v>
      </c>
      <c r="L16" s="20" t="s">
        <v>103</v>
      </c>
      <c r="M16" s="18" t="s">
        <v>104</v>
      </c>
    </row>
  </sheetData>
  <mergeCells count="4">
    <mergeCell ref="B2:M2"/>
    <mergeCell ref="B6:M6"/>
    <mergeCell ref="B12:M12"/>
    <mergeCell ref="B4:M4"/>
  </mergeCells>
  <hyperlinks>
    <hyperlink ref="J10" r:id="rId1" xr:uid="{00000000-0004-0000-0600-000000000000}"/>
  </hyperlinks>
  <pageMargins left="0.7" right="0.7" top="0.75" bottom="0.75" header="0.3" footer="0.3"/>
  <pageSetup orientation="portrait" horizontalDpi="4294967294" verticalDpi="4294967294" r:id="rId2"/>
  <drawing r:id="rId3"/>
  <tableParts count="1">
    <tablePart r:id="rId4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M16"/>
  <sheetViews>
    <sheetView showGridLines="0" zoomScale="90" zoomScaleNormal="90" workbookViewId="0"/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9" customWidth="1"/>
    <col min="13" max="13" width="32.28515625" hidden="1" customWidth="1"/>
    <col min="14" max="14" width="5.140625" customWidth="1"/>
  </cols>
  <sheetData>
    <row r="2" spans="2:13" ht="26.25" x14ac:dyDescent="0.25">
      <c r="B2" s="180" t="s">
        <v>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2:13" s="1" customFormat="1" x14ac:dyDescent="0.25"/>
    <row r="4" spans="2:13" ht="46.5" x14ac:dyDescent="0.7">
      <c r="B4" s="186" t="str">
        <f>+'Registro de OBC'!B13</f>
        <v>ASOCIACIÓN DE TURISMO VIVENCIAL WILLUQ AYLLU INCA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OBC'!K13</f>
        <v>Comunidad Campesina de Huilloc</v>
      </c>
      <c r="I7" s="8" t="s">
        <v>81</v>
      </c>
      <c r="J7" s="9">
        <v>11139110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OBC'!H13</f>
        <v>Ollantaytambo</v>
      </c>
      <c r="I8" s="8" t="s">
        <v>82</v>
      </c>
      <c r="J8" s="9">
        <f>+'Registro de OBC'!C13</f>
        <v>20564110389</v>
      </c>
      <c r="K8" s="9">
        <v>9</v>
      </c>
    </row>
    <row r="9" spans="2:13" ht="18.75" x14ac:dyDescent="0.3">
      <c r="B9" s="8"/>
      <c r="C9" s="8" t="s">
        <v>1</v>
      </c>
      <c r="D9" s="9" t="str">
        <f>+'Registro de OBC'!G13</f>
        <v>Urubamba</v>
      </c>
      <c r="I9" s="8" t="s">
        <v>83</v>
      </c>
      <c r="J9" s="9">
        <v>28</v>
      </c>
    </row>
    <row r="10" spans="2:13" ht="18.75" x14ac:dyDescent="0.3">
      <c r="B10" s="8"/>
      <c r="C10" s="8" t="s">
        <v>0</v>
      </c>
      <c r="D10" s="9" t="str">
        <f>+'Registro de OBC'!F13</f>
        <v>Cusco</v>
      </c>
      <c r="I10" s="8" t="s">
        <v>84</v>
      </c>
      <c r="J10" s="13" t="s">
        <v>96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47.25" x14ac:dyDescent="0.25">
      <c r="B14" s="3">
        <v>1</v>
      </c>
      <c r="C14" s="6" t="s">
        <v>307</v>
      </c>
      <c r="D14" s="6" t="s">
        <v>307</v>
      </c>
      <c r="E14" s="5" t="s">
        <v>276</v>
      </c>
      <c r="F14" s="5">
        <v>20564110389</v>
      </c>
      <c r="G14" s="5" t="s">
        <v>61</v>
      </c>
      <c r="H14" s="5" t="s">
        <v>64</v>
      </c>
      <c r="I14" s="6" t="s">
        <v>277</v>
      </c>
      <c r="J14" s="6" t="s">
        <v>102</v>
      </c>
      <c r="K14" s="5">
        <v>942590006</v>
      </c>
      <c r="L14" s="4" t="s">
        <v>96</v>
      </c>
      <c r="M14" s="5"/>
    </row>
    <row r="15" spans="2:13" ht="31.5" x14ac:dyDescent="0.25">
      <c r="B15" s="3">
        <v>2</v>
      </c>
      <c r="C15" s="6" t="s">
        <v>878</v>
      </c>
      <c r="D15" s="3" t="s">
        <v>880</v>
      </c>
      <c r="E15" s="5" t="s">
        <v>60</v>
      </c>
      <c r="F15" s="5">
        <v>10253157921</v>
      </c>
      <c r="G15" s="5" t="s">
        <v>61</v>
      </c>
      <c r="H15" s="5" t="s">
        <v>65</v>
      </c>
      <c r="I15" s="6" t="s">
        <v>62</v>
      </c>
      <c r="J15" s="6" t="s">
        <v>71</v>
      </c>
      <c r="K15" s="5">
        <v>952087166</v>
      </c>
      <c r="L15" s="43" t="s">
        <v>102</v>
      </c>
      <c r="M15" s="5"/>
    </row>
    <row r="16" spans="2:13" ht="31.5" x14ac:dyDescent="0.25">
      <c r="B16" s="3">
        <v>3</v>
      </c>
      <c r="C16" s="44" t="s">
        <v>879</v>
      </c>
      <c r="D16" s="45" t="s">
        <v>881</v>
      </c>
      <c r="E16" s="46" t="s">
        <v>60</v>
      </c>
      <c r="F16" s="46">
        <v>10461586479</v>
      </c>
      <c r="G16" s="46" t="s">
        <v>61</v>
      </c>
      <c r="H16" s="152" t="s">
        <v>64</v>
      </c>
      <c r="I16" s="44" t="s">
        <v>67</v>
      </c>
      <c r="J16" s="44" t="s">
        <v>62</v>
      </c>
      <c r="K16" s="46">
        <v>967987100</v>
      </c>
      <c r="L16" s="43" t="s">
        <v>102</v>
      </c>
      <c r="M16" s="46"/>
    </row>
  </sheetData>
  <mergeCells count="4">
    <mergeCell ref="B2:M2"/>
    <mergeCell ref="B6:M6"/>
    <mergeCell ref="B12:M12"/>
    <mergeCell ref="B4:M4"/>
  </mergeCells>
  <hyperlinks>
    <hyperlink ref="J10" r:id="rId1" xr:uid="{00000000-0004-0000-0500-000000000000}"/>
  </hyperlinks>
  <pageMargins left="0.7" right="0.7" top="0.75" bottom="0.75" header="0.3" footer="0.3"/>
  <pageSetup orientation="portrait" horizontalDpi="4294967294" verticalDpi="4294967294" r:id="rId2"/>
  <drawing r:id="rId3"/>
  <tableParts count="1">
    <tablePart r:id="rId4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M14"/>
  <sheetViews>
    <sheetView showGridLines="0" zoomScale="90" zoomScaleNormal="90" workbookViewId="0">
      <selection activeCell="E15" sqref="E15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6.140625" customWidth="1"/>
  </cols>
  <sheetData>
    <row r="2" spans="2:13" ht="26.25" x14ac:dyDescent="0.25">
      <c r="B2" s="187" t="s">
        <v>4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8"/>
    </row>
    <row r="3" spans="2:13" s="1" customFormat="1" x14ac:dyDescent="0.25"/>
    <row r="4" spans="2:13" ht="46.5" x14ac:dyDescent="0.7">
      <c r="B4" s="186" t="str">
        <f>+'Registro de OBC'!B12</f>
        <v>ASOCIACIÓN DE TURISMO ECOLÓGICO  SALUDABLE ÑUINA KAMA JISTI DE YAMINO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OBC'!K12</f>
        <v>Comunidad Nativa Yamino del Pueblo Kakataibo</v>
      </c>
      <c r="I7" s="8" t="s">
        <v>81</v>
      </c>
      <c r="J7" s="9">
        <v>11113717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OBC'!H12</f>
        <v>Padre Abad</v>
      </c>
      <c r="I8" s="8" t="s">
        <v>82</v>
      </c>
      <c r="J8" s="9">
        <f>+'Registro de OBC'!C12</f>
        <v>20601341981</v>
      </c>
      <c r="K8" s="9">
        <v>4</v>
      </c>
    </row>
    <row r="9" spans="2:13" ht="18.75" x14ac:dyDescent="0.3">
      <c r="B9" s="8"/>
      <c r="C9" s="8" t="s">
        <v>1</v>
      </c>
      <c r="D9" s="9" t="str">
        <f>+'Registro de OBC'!G12</f>
        <v>Padre Abad</v>
      </c>
      <c r="I9" s="8" t="s">
        <v>83</v>
      </c>
      <c r="J9" s="9">
        <v>7</v>
      </c>
    </row>
    <row r="10" spans="2:13" ht="18.75" x14ac:dyDescent="0.3">
      <c r="B10" s="8"/>
      <c r="C10" s="8" t="s">
        <v>0</v>
      </c>
      <c r="D10" s="9" t="str">
        <f>+'Registro de OBC'!F12</f>
        <v>Ucayali</v>
      </c>
      <c r="I10" s="8" t="s">
        <v>84</v>
      </c>
      <c r="J10" s="13" t="s">
        <v>95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63" x14ac:dyDescent="0.25">
      <c r="B14" s="3">
        <v>1</v>
      </c>
      <c r="C14" s="3" t="s">
        <v>308</v>
      </c>
      <c r="D14" s="3" t="s">
        <v>308</v>
      </c>
      <c r="E14" s="5" t="s">
        <v>276</v>
      </c>
      <c r="F14" s="3">
        <v>20601341981</v>
      </c>
      <c r="G14" s="5" t="s">
        <v>61</v>
      </c>
      <c r="H14" s="5" t="s">
        <v>65</v>
      </c>
      <c r="I14" s="6" t="s">
        <v>62</v>
      </c>
      <c r="J14" s="6" t="s">
        <v>67</v>
      </c>
      <c r="K14" s="16">
        <v>934990107</v>
      </c>
      <c r="L14" s="17" t="s">
        <v>95</v>
      </c>
      <c r="M14" s="5"/>
    </row>
  </sheetData>
  <mergeCells count="4">
    <mergeCell ref="B2:M2"/>
    <mergeCell ref="B6:M6"/>
    <mergeCell ref="B12:M12"/>
    <mergeCell ref="B4:M4"/>
  </mergeCells>
  <hyperlinks>
    <hyperlink ref="J10" r:id="rId1" xr:uid="{00000000-0004-0000-0400-000000000000}"/>
    <hyperlink ref="L14" r:id="rId2" xr:uid="{00000000-0004-0000-0400-000001000000}"/>
  </hyperlinks>
  <pageMargins left="0.7" right="0.7" top="0.75" bottom="0.75" header="0.3" footer="0.3"/>
  <pageSetup orientation="portrait" horizontalDpi="4294967294" verticalDpi="4294967294" r:id="rId3"/>
  <drawing r:id="rId4"/>
  <tableParts count="1">
    <tablePart r:id="rId5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B2:M15"/>
  <sheetViews>
    <sheetView showGridLines="0" zoomScale="90" zoomScaleNormal="90" workbookViewId="0">
      <selection activeCell="F25" sqref="F25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6" width="17.5703125" customWidth="1"/>
    <col min="7" max="7" width="17.5703125" hidden="1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6.85546875" customWidth="1"/>
  </cols>
  <sheetData>
    <row r="2" spans="2:13" ht="26.25" x14ac:dyDescent="0.25">
      <c r="B2" s="187" t="s">
        <v>4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8"/>
    </row>
    <row r="3" spans="2:13" s="1" customFormat="1" x14ac:dyDescent="0.25"/>
    <row r="4" spans="2:13" ht="46.5" x14ac:dyDescent="0.7">
      <c r="B4" s="186" t="str">
        <f>+'Registro de OBC'!B11</f>
        <v>COMUNIDAD NATIVA DE INFIERNO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OBC'!K11</f>
        <v>Comunidad Nativa de Infierno del pueblo Ese Eja</v>
      </c>
      <c r="I7" s="8" t="s">
        <v>81</v>
      </c>
      <c r="J7" s="9">
        <v>11002278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OBC'!H11</f>
        <v>Tambopata</v>
      </c>
      <c r="I8" s="8" t="s">
        <v>82</v>
      </c>
      <c r="J8" s="9">
        <f>+'Registro de OBC'!C11</f>
        <v>20350305735</v>
      </c>
      <c r="K8" s="9">
        <v>94</v>
      </c>
    </row>
    <row r="9" spans="2:13" ht="18.75" x14ac:dyDescent="0.3">
      <c r="B9" s="8"/>
      <c r="C9" s="8" t="s">
        <v>1</v>
      </c>
      <c r="D9" s="9" t="str">
        <f>+'Registro de OBC'!G11</f>
        <v>Tambopata</v>
      </c>
      <c r="I9" s="8" t="s">
        <v>83</v>
      </c>
      <c r="J9" s="9">
        <v>233</v>
      </c>
    </row>
    <row r="10" spans="2:13" ht="18.75" x14ac:dyDescent="0.3">
      <c r="B10" s="8"/>
      <c r="C10" s="8" t="s">
        <v>0</v>
      </c>
      <c r="D10" s="9" t="str">
        <f>+'Registro de OBC'!F11</f>
        <v>Madre de Dios</v>
      </c>
      <c r="I10" s="8" t="s">
        <v>84</v>
      </c>
      <c r="J10" s="13" t="s">
        <v>87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31.5" x14ac:dyDescent="0.25">
      <c r="B14" s="3">
        <v>1</v>
      </c>
      <c r="C14" s="6" t="s">
        <v>309</v>
      </c>
      <c r="D14" s="3" t="s">
        <v>88</v>
      </c>
      <c r="E14" s="5" t="s">
        <v>876</v>
      </c>
      <c r="F14" s="5">
        <v>20199904192</v>
      </c>
      <c r="G14" s="5" t="s">
        <v>61</v>
      </c>
      <c r="H14" s="5" t="s">
        <v>69</v>
      </c>
      <c r="I14" s="6" t="s">
        <v>89</v>
      </c>
      <c r="J14" s="6" t="s">
        <v>62</v>
      </c>
      <c r="K14" s="5">
        <v>989156123</v>
      </c>
      <c r="L14" s="4" t="s">
        <v>90</v>
      </c>
      <c r="M14" s="5"/>
    </row>
    <row r="15" spans="2:13" ht="78.75" x14ac:dyDescent="0.25">
      <c r="B15" s="3">
        <v>2</v>
      </c>
      <c r="C15" s="6" t="s">
        <v>310</v>
      </c>
      <c r="D15" s="3" t="s">
        <v>91</v>
      </c>
      <c r="E15" s="5" t="s">
        <v>876</v>
      </c>
      <c r="F15" s="5">
        <v>20450689603</v>
      </c>
      <c r="G15" s="5" t="s">
        <v>61</v>
      </c>
      <c r="H15" s="5" t="s">
        <v>69</v>
      </c>
      <c r="I15" s="6" t="s">
        <v>92</v>
      </c>
      <c r="J15" s="6" t="s">
        <v>93</v>
      </c>
      <c r="K15" s="6">
        <v>983102474</v>
      </c>
      <c r="L15" s="88" t="s">
        <v>94</v>
      </c>
      <c r="M15" s="5"/>
    </row>
  </sheetData>
  <mergeCells count="4">
    <mergeCell ref="B2:M2"/>
    <mergeCell ref="B6:M6"/>
    <mergeCell ref="B12:M12"/>
    <mergeCell ref="B4:M4"/>
  </mergeCells>
  <hyperlinks>
    <hyperlink ref="J10" r:id="rId1" xr:uid="{00000000-0004-0000-0300-000000000000}"/>
    <hyperlink ref="L14" r:id="rId2" xr:uid="{00000000-0004-0000-0300-000001000000}"/>
    <hyperlink ref="L15" r:id="rId3" xr:uid="{0E9DDBE5-8E53-4738-9D57-808F756D2FF5}"/>
  </hyperlinks>
  <pageMargins left="0.18" right="0.17" top="0.74803149606299213" bottom="0.74803149606299213" header="0.31496062992125984" footer="0.31496062992125984"/>
  <pageSetup paperSize="9" scale="61" orientation="landscape" r:id="rId4"/>
  <drawing r:id="rId5"/>
  <tableParts count="1">
    <tablePart r:id="rId6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2:M15"/>
  <sheetViews>
    <sheetView showGridLines="0" topLeftCell="A7" zoomScale="90" zoomScaleNormal="90" workbookViewId="0"/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customWidth="1"/>
    <col min="14" max="14" width="6.140625" customWidth="1"/>
  </cols>
  <sheetData>
    <row r="2" spans="2:13" ht="26.25" x14ac:dyDescent="0.25">
      <c r="B2" s="180" t="s">
        <v>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2:13" s="1" customFormat="1" x14ac:dyDescent="0.25"/>
    <row r="4" spans="2:13" ht="46.5" x14ac:dyDescent="0.7">
      <c r="B4" s="186" t="str">
        <f>+'Registro de OBC'!B10</f>
        <v>LA TIERRA DE LOS YACHAQS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2" t="str">
        <f>+'Registro de OBC'!K10</f>
        <v>Amaru, Huayllafara, Janac
Chuquibamba, Chumpe, Huchuy Qosqo y Patabamba</v>
      </c>
      <c r="I7" s="8" t="s">
        <v>81</v>
      </c>
      <c r="J7" s="9">
        <v>11113634</v>
      </c>
      <c r="K7" s="82" t="s">
        <v>716</v>
      </c>
    </row>
    <row r="8" spans="2:13" ht="18.75" x14ac:dyDescent="0.3">
      <c r="B8" s="8"/>
      <c r="C8" s="8" t="s">
        <v>2</v>
      </c>
      <c r="D8" s="2" t="str">
        <f>+'Registro de OBC'!H10</f>
        <v>Pisac, 
Lamay y 
Coya</v>
      </c>
      <c r="I8" s="8" t="s">
        <v>82</v>
      </c>
      <c r="J8" s="9">
        <f>+'Registro de OBC'!C10</f>
        <v>20491046181</v>
      </c>
      <c r="K8" s="9">
        <v>56</v>
      </c>
    </row>
    <row r="9" spans="2:13" ht="18.75" x14ac:dyDescent="0.3">
      <c r="B9" s="8"/>
      <c r="C9" s="8" t="s">
        <v>1</v>
      </c>
      <c r="D9" s="2" t="str">
        <f>+'Registro de OBC'!G10</f>
        <v>Calca</v>
      </c>
      <c r="I9" s="8" t="s">
        <v>83</v>
      </c>
      <c r="J9" s="9">
        <v>71</v>
      </c>
    </row>
    <row r="10" spans="2:13" ht="18.75" x14ac:dyDescent="0.3">
      <c r="B10" s="8"/>
      <c r="C10" s="8" t="s">
        <v>0</v>
      </c>
      <c r="D10" s="2" t="str">
        <f>+'Registro de OBC'!F10</f>
        <v>Cusco</v>
      </c>
      <c r="I10" s="8" t="s">
        <v>84</v>
      </c>
      <c r="J10" s="13" t="s">
        <v>80</v>
      </c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252" x14ac:dyDescent="0.25">
      <c r="B14" s="3">
        <v>1</v>
      </c>
      <c r="C14" s="3" t="s">
        <v>6</v>
      </c>
      <c r="D14" s="3" t="s">
        <v>6</v>
      </c>
      <c r="E14" s="5" t="s">
        <v>276</v>
      </c>
      <c r="F14" s="5">
        <v>20491046181</v>
      </c>
      <c r="G14" s="5" t="s">
        <v>61</v>
      </c>
      <c r="H14" s="5" t="s">
        <v>69</v>
      </c>
      <c r="I14" s="6" t="s">
        <v>62</v>
      </c>
      <c r="J14" s="6" t="s">
        <v>67</v>
      </c>
      <c r="K14" s="5">
        <v>949424265</v>
      </c>
      <c r="L14" s="4" t="s">
        <v>80</v>
      </c>
      <c r="M14" s="5" t="s">
        <v>311</v>
      </c>
    </row>
    <row r="15" spans="2:13" ht="31.5" x14ac:dyDescent="0.25">
      <c r="B15" s="143">
        <v>2</v>
      </c>
      <c r="C15" s="148" t="s">
        <v>852</v>
      </c>
      <c r="D15" s="148" t="s">
        <v>853</v>
      </c>
      <c r="E15" s="148" t="s">
        <v>60</v>
      </c>
      <c r="F15" s="148">
        <v>10244938936</v>
      </c>
      <c r="G15" s="149" t="s">
        <v>61</v>
      </c>
      <c r="H15" s="148" t="s">
        <v>119</v>
      </c>
      <c r="I15" s="148" t="s">
        <v>277</v>
      </c>
      <c r="J15" s="148" t="s">
        <v>67</v>
      </c>
      <c r="K15" s="148">
        <v>975317764</v>
      </c>
      <c r="L15" s="150" t="s">
        <v>854</v>
      </c>
      <c r="M15" s="151"/>
    </row>
  </sheetData>
  <mergeCells count="4">
    <mergeCell ref="B2:M2"/>
    <mergeCell ref="B12:M12"/>
    <mergeCell ref="B6:M6"/>
    <mergeCell ref="B4:M4"/>
  </mergeCells>
  <hyperlinks>
    <hyperlink ref="L14" r:id="rId1" xr:uid="{00000000-0004-0000-0200-000000000000}"/>
    <hyperlink ref="J10" r:id="rId2" xr:uid="{00000000-0004-0000-0200-000001000000}"/>
  </hyperlinks>
  <pageMargins left="0.7" right="0.7" top="0.75" bottom="0.75" header="0.3" footer="0.3"/>
  <pageSetup orientation="portrait" horizontalDpi="4294967294" verticalDpi="4294967294" r:id="rId3"/>
  <drawing r:id="rId4"/>
  <tableParts count="1">
    <tablePart r:id="rId5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M38"/>
  <sheetViews>
    <sheetView showGridLines="0" zoomScale="90" zoomScaleNormal="90" workbookViewId="0">
      <selection activeCell="F38" sqref="F38"/>
    </sheetView>
  </sheetViews>
  <sheetFormatPr baseColWidth="10" defaultRowHeight="15" x14ac:dyDescent="0.25"/>
  <cols>
    <col min="1" max="2" width="6.85546875" customWidth="1"/>
    <col min="3" max="3" width="30.28515625" customWidth="1"/>
    <col min="4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" customWidth="1"/>
  </cols>
  <sheetData>
    <row r="2" spans="2:13" ht="26.25" x14ac:dyDescent="0.25">
      <c r="B2" s="180" t="s">
        <v>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2:13" s="1" customFormat="1" x14ac:dyDescent="0.25"/>
    <row r="4" spans="2:13" ht="46.5" x14ac:dyDescent="0.7">
      <c r="B4" s="186" t="str">
        <f>+'Registro de OBC'!B9</f>
        <v>ASOCIACIÓN DE EMPRENDEDORES DE TURISMO COMUNITARIO LOS UROS – ASEMTURC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OBC'!K9</f>
        <v>Comunidad Campesina Uros Chulluni</v>
      </c>
      <c r="I7" s="8" t="s">
        <v>81</v>
      </c>
      <c r="J7" s="9">
        <v>11171112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OBC'!H9</f>
        <v>Puno</v>
      </c>
      <c r="I8" s="8" t="s">
        <v>82</v>
      </c>
      <c r="J8" s="9">
        <f>+'Registro de OBC'!C9</f>
        <v>20609923521</v>
      </c>
      <c r="K8" s="9">
        <v>8</v>
      </c>
    </row>
    <row r="9" spans="2:13" ht="18.75" x14ac:dyDescent="0.3">
      <c r="B9" s="8"/>
      <c r="C9" s="8" t="s">
        <v>1</v>
      </c>
      <c r="D9" s="9" t="str">
        <f>+'Registro de OBC'!G9</f>
        <v>Puno</v>
      </c>
      <c r="I9" s="8" t="s">
        <v>83</v>
      </c>
      <c r="J9" s="9">
        <v>28</v>
      </c>
    </row>
    <row r="10" spans="2:13" ht="18.75" x14ac:dyDescent="0.3">
      <c r="B10" s="8"/>
      <c r="C10" s="8" t="s">
        <v>0</v>
      </c>
      <c r="D10" s="9" t="str">
        <f>+'Registro de OBC'!F9</f>
        <v>Puno</v>
      </c>
      <c r="I10" s="8" t="s">
        <v>84</v>
      </c>
      <c r="J10" s="59" t="s">
        <v>968</v>
      </c>
    </row>
    <row r="12" spans="2:13" ht="18.75" x14ac:dyDescent="0.25">
      <c r="B12" s="189" t="s">
        <v>50</v>
      </c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47.25" x14ac:dyDescent="0.25">
      <c r="B14" s="3">
        <v>1</v>
      </c>
      <c r="C14" s="3" t="s">
        <v>312</v>
      </c>
      <c r="D14" s="3" t="s">
        <v>313</v>
      </c>
      <c r="E14" s="3" t="s">
        <v>60</v>
      </c>
      <c r="F14" s="3">
        <v>10013049900</v>
      </c>
      <c r="G14" s="3" t="s">
        <v>61</v>
      </c>
      <c r="H14" s="3" t="s">
        <v>119</v>
      </c>
      <c r="I14" s="3" t="s">
        <v>62</v>
      </c>
      <c r="J14" s="3" t="s">
        <v>329</v>
      </c>
      <c r="K14" s="3">
        <v>951695121</v>
      </c>
      <c r="L14" s="11" t="s">
        <v>63</v>
      </c>
      <c r="M14" s="3"/>
    </row>
    <row r="15" spans="2:13" ht="60" customHeight="1" x14ac:dyDescent="0.25">
      <c r="B15" s="3">
        <f>+B14+1</f>
        <v>2</v>
      </c>
      <c r="C15" s="3" t="s">
        <v>314</v>
      </c>
      <c r="D15" s="3" t="s">
        <v>315</v>
      </c>
      <c r="E15" s="3" t="s">
        <v>60</v>
      </c>
      <c r="F15" s="3">
        <v>10479036409</v>
      </c>
      <c r="G15" s="3" t="s">
        <v>61</v>
      </c>
      <c r="H15" s="3" t="s">
        <v>66</v>
      </c>
      <c r="I15" s="3" t="s">
        <v>62</v>
      </c>
      <c r="J15" s="3" t="s">
        <v>330</v>
      </c>
      <c r="K15" s="3">
        <v>951454514</v>
      </c>
      <c r="L15" s="11" t="s">
        <v>68</v>
      </c>
      <c r="M15" s="3"/>
    </row>
    <row r="16" spans="2:13" ht="60" customHeight="1" x14ac:dyDescent="0.25">
      <c r="B16" s="3">
        <f>+B15+1</f>
        <v>3</v>
      </c>
      <c r="C16" s="3" t="s">
        <v>859</v>
      </c>
      <c r="D16" s="3" t="s">
        <v>859</v>
      </c>
      <c r="E16" s="3" t="s">
        <v>623</v>
      </c>
      <c r="F16" s="3">
        <v>20607905411</v>
      </c>
      <c r="G16" s="3" t="s">
        <v>61</v>
      </c>
      <c r="H16" s="143" t="s">
        <v>69</v>
      </c>
      <c r="I16" s="3" t="s">
        <v>62</v>
      </c>
      <c r="J16" s="3" t="s">
        <v>331</v>
      </c>
      <c r="K16" s="3">
        <v>951562809</v>
      </c>
      <c r="L16" s="11" t="s">
        <v>72</v>
      </c>
      <c r="M16" s="3"/>
    </row>
    <row r="17" spans="2:13" ht="47.25" x14ac:dyDescent="0.25">
      <c r="B17" s="3">
        <f>+B16+1</f>
        <v>4</v>
      </c>
      <c r="C17" s="3" t="s">
        <v>316</v>
      </c>
      <c r="D17" s="3" t="s">
        <v>317</v>
      </c>
      <c r="E17" s="3" t="s">
        <v>60</v>
      </c>
      <c r="F17" s="3">
        <v>10601803734</v>
      </c>
      <c r="G17" s="3" t="s">
        <v>61</v>
      </c>
      <c r="H17" s="3" t="s">
        <v>65</v>
      </c>
      <c r="I17" s="3" t="s">
        <v>62</v>
      </c>
      <c r="J17" s="3" t="s">
        <v>330</v>
      </c>
      <c r="K17" s="3">
        <v>933829167</v>
      </c>
      <c r="L17" s="11" t="s">
        <v>73</v>
      </c>
      <c r="M17" s="3"/>
    </row>
    <row r="18" spans="2:13" ht="47.25" x14ac:dyDescent="0.25">
      <c r="B18" s="3">
        <f>+B17+1</f>
        <v>5</v>
      </c>
      <c r="C18" s="3" t="s">
        <v>318</v>
      </c>
      <c r="D18" s="3" t="s">
        <v>319</v>
      </c>
      <c r="E18" s="3" t="s">
        <v>60</v>
      </c>
      <c r="F18" s="3">
        <v>10476579304</v>
      </c>
      <c r="G18" s="3" t="s">
        <v>61</v>
      </c>
      <c r="H18" s="3" t="s">
        <v>119</v>
      </c>
      <c r="I18" s="3" t="s">
        <v>62</v>
      </c>
      <c r="J18" s="3" t="s">
        <v>330</v>
      </c>
      <c r="K18" s="3">
        <v>918443348</v>
      </c>
      <c r="L18" s="11" t="s">
        <v>74</v>
      </c>
      <c r="M18" s="3"/>
    </row>
    <row r="19" spans="2:13" ht="78.75" x14ac:dyDescent="0.25">
      <c r="B19" s="3">
        <f>+B18+1</f>
        <v>6</v>
      </c>
      <c r="C19" s="3" t="s">
        <v>320</v>
      </c>
      <c r="D19" s="3" t="s">
        <v>321</v>
      </c>
      <c r="E19" s="3" t="s">
        <v>623</v>
      </c>
      <c r="F19" s="3">
        <v>20606919183</v>
      </c>
      <c r="G19" s="3" t="s">
        <v>61</v>
      </c>
      <c r="H19" s="3" t="s">
        <v>69</v>
      </c>
      <c r="I19" s="3" t="s">
        <v>62</v>
      </c>
      <c r="J19" s="3" t="s">
        <v>332</v>
      </c>
      <c r="K19" s="3">
        <v>980839807</v>
      </c>
      <c r="L19" s="11" t="s">
        <v>75</v>
      </c>
      <c r="M19" s="3"/>
    </row>
    <row r="20" spans="2:13" ht="78.75" x14ac:dyDescent="0.25">
      <c r="B20" s="3">
        <f t="shared" ref="B20:B38" si="0">+B19+1</f>
        <v>7</v>
      </c>
      <c r="C20" s="3" t="s">
        <v>322</v>
      </c>
      <c r="D20" s="3" t="s">
        <v>323</v>
      </c>
      <c r="E20" s="3" t="s">
        <v>60</v>
      </c>
      <c r="F20" s="3">
        <v>10434660497</v>
      </c>
      <c r="G20" s="3" t="s">
        <v>61</v>
      </c>
      <c r="H20" s="3" t="s">
        <v>64</v>
      </c>
      <c r="I20" s="3" t="s">
        <v>62</v>
      </c>
      <c r="J20" s="3" t="s">
        <v>332</v>
      </c>
      <c r="K20" s="3">
        <v>951826187</v>
      </c>
      <c r="L20" s="11" t="s">
        <v>76</v>
      </c>
      <c r="M20" s="3"/>
    </row>
    <row r="21" spans="2:13" ht="60" customHeight="1" x14ac:dyDescent="0.25">
      <c r="B21" s="3">
        <f t="shared" si="0"/>
        <v>8</v>
      </c>
      <c r="C21" s="3" t="s">
        <v>325</v>
      </c>
      <c r="D21" s="3" t="s">
        <v>877</v>
      </c>
      <c r="E21" s="3" t="s">
        <v>60</v>
      </c>
      <c r="F21" s="3">
        <v>10460930290</v>
      </c>
      <c r="G21" s="3" t="s">
        <v>61</v>
      </c>
      <c r="H21" s="3" t="s">
        <v>119</v>
      </c>
      <c r="I21" s="3" t="s">
        <v>62</v>
      </c>
      <c r="J21" s="3" t="s">
        <v>328</v>
      </c>
      <c r="K21" s="3">
        <v>951472355</v>
      </c>
      <c r="L21" s="12" t="s">
        <v>1026</v>
      </c>
      <c r="M21" s="3"/>
    </row>
    <row r="22" spans="2:13" ht="60" customHeight="1" x14ac:dyDescent="0.25">
      <c r="B22" s="3">
        <f>+B21+1</f>
        <v>9</v>
      </c>
      <c r="C22" s="3" t="s">
        <v>326</v>
      </c>
      <c r="D22" s="3" t="s">
        <v>327</v>
      </c>
      <c r="E22" s="3" t="s">
        <v>60</v>
      </c>
      <c r="F22" s="141">
        <v>10755939272</v>
      </c>
      <c r="G22" s="3" t="s">
        <v>61</v>
      </c>
      <c r="H22" s="3" t="s">
        <v>65</v>
      </c>
      <c r="I22" s="3" t="s">
        <v>62</v>
      </c>
      <c r="J22" s="3" t="s">
        <v>67</v>
      </c>
      <c r="K22" s="3">
        <v>916361025</v>
      </c>
      <c r="L22" s="12" t="s">
        <v>333</v>
      </c>
      <c r="M22" s="3"/>
    </row>
    <row r="23" spans="2:13" ht="60" customHeight="1" x14ac:dyDescent="0.25">
      <c r="B23" s="3">
        <f t="shared" si="0"/>
        <v>10</v>
      </c>
      <c r="C23" s="3" t="s">
        <v>969</v>
      </c>
      <c r="D23" s="3" t="s">
        <v>324</v>
      </c>
      <c r="E23" s="3" t="s">
        <v>60</v>
      </c>
      <c r="F23" s="3">
        <v>10012158080</v>
      </c>
      <c r="G23" s="3" t="s">
        <v>61</v>
      </c>
      <c r="H23" s="3" t="s">
        <v>119</v>
      </c>
      <c r="I23" s="3" t="s">
        <v>92</v>
      </c>
      <c r="J23" s="3" t="s">
        <v>71</v>
      </c>
      <c r="K23" s="3">
        <v>964788449</v>
      </c>
      <c r="L23" s="12" t="s">
        <v>77</v>
      </c>
      <c r="M23" s="3"/>
    </row>
    <row r="24" spans="2:13" ht="60" customHeight="1" x14ac:dyDescent="0.25">
      <c r="B24" s="143">
        <f t="shared" si="0"/>
        <v>11</v>
      </c>
      <c r="C24" s="143" t="s">
        <v>917</v>
      </c>
      <c r="D24" s="143" t="s">
        <v>918</v>
      </c>
      <c r="E24" s="143" t="s">
        <v>60</v>
      </c>
      <c r="F24" s="143" t="s">
        <v>919</v>
      </c>
      <c r="G24" s="143" t="s">
        <v>61</v>
      </c>
      <c r="H24" s="143" t="s">
        <v>119</v>
      </c>
      <c r="I24" s="143" t="s">
        <v>92</v>
      </c>
      <c r="J24" s="143" t="s">
        <v>920</v>
      </c>
      <c r="K24" s="143" t="s">
        <v>921</v>
      </c>
      <c r="L24" s="147" t="s">
        <v>922</v>
      </c>
      <c r="M24" s="3"/>
    </row>
    <row r="25" spans="2:13" ht="60" customHeight="1" x14ac:dyDescent="0.25">
      <c r="B25" s="143">
        <f t="shared" si="0"/>
        <v>12</v>
      </c>
      <c r="C25" s="143" t="s">
        <v>923</v>
      </c>
      <c r="D25" s="143" t="s">
        <v>924</v>
      </c>
      <c r="E25" s="143" t="s">
        <v>925</v>
      </c>
      <c r="F25" s="143">
        <v>10767822231</v>
      </c>
      <c r="G25" s="143" t="s">
        <v>61</v>
      </c>
      <c r="H25" s="143" t="s">
        <v>926</v>
      </c>
      <c r="I25" s="143" t="s">
        <v>927</v>
      </c>
      <c r="J25" s="143" t="s">
        <v>920</v>
      </c>
      <c r="K25" s="143">
        <v>918904705</v>
      </c>
      <c r="L25" s="147" t="s">
        <v>928</v>
      </c>
      <c r="M25" s="3"/>
    </row>
    <row r="26" spans="2:13" ht="60" customHeight="1" x14ac:dyDescent="0.25">
      <c r="B26" s="143">
        <f t="shared" si="0"/>
        <v>13</v>
      </c>
      <c r="C26" s="143" t="s">
        <v>929</v>
      </c>
      <c r="D26" s="143" t="s">
        <v>930</v>
      </c>
      <c r="E26" s="143" t="s">
        <v>925</v>
      </c>
      <c r="F26" s="143">
        <v>10433855987</v>
      </c>
      <c r="G26" s="143" t="s">
        <v>61</v>
      </c>
      <c r="H26" s="143" t="s">
        <v>926</v>
      </c>
      <c r="I26" s="143" t="s">
        <v>92</v>
      </c>
      <c r="J26" s="143" t="s">
        <v>927</v>
      </c>
      <c r="K26" s="143">
        <v>950961294</v>
      </c>
      <c r="L26" s="147" t="s">
        <v>931</v>
      </c>
      <c r="M26" s="3"/>
    </row>
    <row r="27" spans="2:13" ht="60" customHeight="1" x14ac:dyDescent="0.25">
      <c r="B27" s="143">
        <f t="shared" si="0"/>
        <v>14</v>
      </c>
      <c r="C27" s="143" t="s">
        <v>932</v>
      </c>
      <c r="D27" s="143" t="s">
        <v>933</v>
      </c>
      <c r="E27" s="143" t="s">
        <v>925</v>
      </c>
      <c r="F27" s="143" t="s">
        <v>934</v>
      </c>
      <c r="G27" s="143" t="s">
        <v>61</v>
      </c>
      <c r="H27" s="143" t="s">
        <v>926</v>
      </c>
      <c r="I27" s="143" t="s">
        <v>920</v>
      </c>
      <c r="J27" s="143" t="s">
        <v>102</v>
      </c>
      <c r="K27" s="143" t="s">
        <v>935</v>
      </c>
      <c r="L27" s="147" t="s">
        <v>936</v>
      </c>
      <c r="M27" s="3"/>
    </row>
    <row r="28" spans="2:13" ht="60" customHeight="1" x14ac:dyDescent="0.25">
      <c r="B28" s="143">
        <f t="shared" si="0"/>
        <v>15</v>
      </c>
      <c r="C28" s="143" t="s">
        <v>937</v>
      </c>
      <c r="D28" s="143" t="s">
        <v>938</v>
      </c>
      <c r="E28" s="143" t="s">
        <v>925</v>
      </c>
      <c r="F28" s="143" t="s">
        <v>939</v>
      </c>
      <c r="G28" s="143" t="s">
        <v>61</v>
      </c>
      <c r="H28" s="143" t="s">
        <v>926</v>
      </c>
      <c r="I28" s="143" t="s">
        <v>92</v>
      </c>
      <c r="J28" s="143" t="s">
        <v>920</v>
      </c>
      <c r="K28" s="143" t="s">
        <v>940</v>
      </c>
      <c r="L28" s="147" t="s">
        <v>941</v>
      </c>
      <c r="M28" s="3"/>
    </row>
    <row r="29" spans="2:13" ht="60" customHeight="1" x14ac:dyDescent="0.25">
      <c r="B29" s="143">
        <f t="shared" si="0"/>
        <v>16</v>
      </c>
      <c r="C29" s="143" t="s">
        <v>942</v>
      </c>
      <c r="D29" s="143" t="s">
        <v>943</v>
      </c>
      <c r="E29" s="143" t="s">
        <v>60</v>
      </c>
      <c r="F29" s="143" t="s">
        <v>944</v>
      </c>
      <c r="G29" s="143" t="s">
        <v>61</v>
      </c>
      <c r="H29" s="143" t="s">
        <v>926</v>
      </c>
      <c r="I29" s="143" t="s">
        <v>920</v>
      </c>
      <c r="J29" s="143" t="s">
        <v>92</v>
      </c>
      <c r="K29" s="143" t="s">
        <v>945</v>
      </c>
      <c r="L29" s="147" t="s">
        <v>946</v>
      </c>
      <c r="M29" s="3"/>
    </row>
    <row r="30" spans="2:13" ht="60" customHeight="1" x14ac:dyDescent="0.25">
      <c r="B30" s="143">
        <f t="shared" si="0"/>
        <v>17</v>
      </c>
      <c r="C30" s="143" t="s">
        <v>947</v>
      </c>
      <c r="D30" s="143" t="s">
        <v>948</v>
      </c>
      <c r="E30" s="143" t="s">
        <v>925</v>
      </c>
      <c r="F30" s="143" t="s">
        <v>949</v>
      </c>
      <c r="G30" s="143" t="s">
        <v>61</v>
      </c>
      <c r="H30" s="143" t="s">
        <v>926</v>
      </c>
      <c r="I30" s="143" t="s">
        <v>92</v>
      </c>
      <c r="J30" s="143" t="s">
        <v>920</v>
      </c>
      <c r="K30" s="143" t="s">
        <v>953</v>
      </c>
      <c r="L30" s="147" t="s">
        <v>954</v>
      </c>
      <c r="M30" s="3"/>
    </row>
    <row r="31" spans="2:13" ht="60" customHeight="1" x14ac:dyDescent="0.25">
      <c r="B31" s="143">
        <f t="shared" si="0"/>
        <v>18</v>
      </c>
      <c r="C31" s="143" t="s">
        <v>950</v>
      </c>
      <c r="D31" s="143" t="s">
        <v>951</v>
      </c>
      <c r="E31" s="143" t="s">
        <v>925</v>
      </c>
      <c r="F31" s="143" t="s">
        <v>952</v>
      </c>
      <c r="G31" s="143" t="s">
        <v>61</v>
      </c>
      <c r="H31" s="143" t="s">
        <v>926</v>
      </c>
      <c r="I31" s="143" t="s">
        <v>92</v>
      </c>
      <c r="J31" s="143" t="s">
        <v>102</v>
      </c>
      <c r="K31" s="143" t="s">
        <v>955</v>
      </c>
      <c r="L31" s="147" t="s">
        <v>956</v>
      </c>
      <c r="M31" s="3"/>
    </row>
    <row r="32" spans="2:13" ht="47.25" x14ac:dyDescent="0.25">
      <c r="B32" s="143">
        <f t="shared" si="0"/>
        <v>19</v>
      </c>
      <c r="C32" s="143" t="s">
        <v>970</v>
      </c>
      <c r="D32" s="143" t="s">
        <v>971</v>
      </c>
      <c r="E32" s="143" t="s">
        <v>60</v>
      </c>
      <c r="F32" s="143">
        <v>10458224256</v>
      </c>
      <c r="G32" s="143" t="s">
        <v>61</v>
      </c>
      <c r="H32" s="143" t="s">
        <v>119</v>
      </c>
      <c r="I32" s="143" t="s">
        <v>972</v>
      </c>
      <c r="J32" s="143" t="s">
        <v>973</v>
      </c>
      <c r="K32" s="143">
        <v>938596655</v>
      </c>
      <c r="L32" s="147" t="s">
        <v>974</v>
      </c>
    </row>
    <row r="33" spans="2:12" ht="31.5" x14ac:dyDescent="0.25">
      <c r="B33" s="143">
        <f t="shared" si="0"/>
        <v>20</v>
      </c>
      <c r="C33" s="143" t="s">
        <v>975</v>
      </c>
      <c r="D33" s="143" t="s">
        <v>976</v>
      </c>
      <c r="E33" s="143" t="s">
        <v>60</v>
      </c>
      <c r="F33" s="143">
        <v>10434289551</v>
      </c>
      <c r="G33" s="143" t="s">
        <v>61</v>
      </c>
      <c r="H33" s="143" t="s">
        <v>119</v>
      </c>
      <c r="I33" s="143" t="s">
        <v>920</v>
      </c>
      <c r="J33" s="143" t="s">
        <v>831</v>
      </c>
      <c r="K33" s="143">
        <v>984237052</v>
      </c>
      <c r="L33" s="147" t="s">
        <v>977</v>
      </c>
    </row>
    <row r="34" spans="2:12" ht="31.5" x14ac:dyDescent="0.25">
      <c r="B34" s="143">
        <f t="shared" si="0"/>
        <v>21</v>
      </c>
      <c r="C34" s="143" t="s">
        <v>978</v>
      </c>
      <c r="D34" s="143" t="s">
        <v>979</v>
      </c>
      <c r="E34" s="143" t="s">
        <v>60</v>
      </c>
      <c r="F34" s="143">
        <v>10454747297</v>
      </c>
      <c r="G34" s="143" t="s">
        <v>61</v>
      </c>
      <c r="H34" s="143" t="s">
        <v>119</v>
      </c>
      <c r="I34" s="143" t="s">
        <v>972</v>
      </c>
      <c r="J34" s="143" t="s">
        <v>67</v>
      </c>
      <c r="K34" s="143" t="s">
        <v>980</v>
      </c>
      <c r="L34" s="147" t="s">
        <v>981</v>
      </c>
    </row>
    <row r="35" spans="2:12" ht="31.5" x14ac:dyDescent="0.25">
      <c r="B35" s="143">
        <f t="shared" si="0"/>
        <v>22</v>
      </c>
      <c r="C35" s="143" t="s">
        <v>982</v>
      </c>
      <c r="D35" s="143" t="s">
        <v>983</v>
      </c>
      <c r="E35" s="143" t="s">
        <v>60</v>
      </c>
      <c r="F35" s="143">
        <v>10013078365</v>
      </c>
      <c r="G35" s="143" t="s">
        <v>61</v>
      </c>
      <c r="H35" s="143" t="s">
        <v>119</v>
      </c>
      <c r="I35" s="143" t="s">
        <v>972</v>
      </c>
      <c r="J35" s="143" t="s">
        <v>920</v>
      </c>
      <c r="K35" s="143">
        <v>951695121</v>
      </c>
      <c r="L35" s="147" t="s">
        <v>984</v>
      </c>
    </row>
    <row r="36" spans="2:12" ht="47.25" x14ac:dyDescent="0.25">
      <c r="B36" s="143">
        <f t="shared" si="0"/>
        <v>23</v>
      </c>
      <c r="C36" s="143" t="s">
        <v>985</v>
      </c>
      <c r="D36" s="143" t="s">
        <v>986</v>
      </c>
      <c r="E36" s="143" t="s">
        <v>60</v>
      </c>
      <c r="F36" s="143">
        <v>10452087885</v>
      </c>
      <c r="G36" s="143" t="s">
        <v>61</v>
      </c>
      <c r="H36" s="143" t="s">
        <v>119</v>
      </c>
      <c r="I36" s="143" t="s">
        <v>972</v>
      </c>
      <c r="J36" s="143" t="s">
        <v>987</v>
      </c>
      <c r="K36" s="143">
        <v>982628429</v>
      </c>
      <c r="L36" s="147" t="s">
        <v>988</v>
      </c>
    </row>
    <row r="37" spans="2:12" ht="31.5" x14ac:dyDescent="0.25">
      <c r="B37" s="143">
        <f t="shared" si="0"/>
        <v>24</v>
      </c>
      <c r="C37" s="143" t="s">
        <v>1028</v>
      </c>
      <c r="D37" s="143" t="s">
        <v>1027</v>
      </c>
      <c r="E37" s="143" t="s">
        <v>60</v>
      </c>
      <c r="F37" s="143">
        <v>10700798025</v>
      </c>
      <c r="G37" s="143" t="s">
        <v>61</v>
      </c>
      <c r="H37" s="143" t="s">
        <v>119</v>
      </c>
      <c r="I37" s="143" t="s">
        <v>927</v>
      </c>
      <c r="J37" s="143" t="s">
        <v>92</v>
      </c>
      <c r="K37" s="143" t="s">
        <v>1032</v>
      </c>
      <c r="L37" s="147" t="s">
        <v>1033</v>
      </c>
    </row>
    <row r="38" spans="2:12" ht="31.5" x14ac:dyDescent="0.25">
      <c r="B38" s="143">
        <f t="shared" si="0"/>
        <v>25</v>
      </c>
      <c r="C38" s="143" t="s">
        <v>1030</v>
      </c>
      <c r="D38" s="143" t="s">
        <v>1029</v>
      </c>
      <c r="E38" s="143" t="s">
        <v>60</v>
      </c>
      <c r="F38" s="143">
        <v>10767822249</v>
      </c>
      <c r="G38" s="143" t="s">
        <v>61</v>
      </c>
      <c r="H38" s="143" t="s">
        <v>119</v>
      </c>
      <c r="I38" s="143" t="s">
        <v>92</v>
      </c>
      <c r="J38" s="143" t="s">
        <v>102</v>
      </c>
      <c r="K38" s="143">
        <v>965656886</v>
      </c>
      <c r="L38" s="147" t="s">
        <v>1031</v>
      </c>
    </row>
  </sheetData>
  <mergeCells count="4">
    <mergeCell ref="B12:M12"/>
    <mergeCell ref="B6:M6"/>
    <mergeCell ref="B2:M2"/>
    <mergeCell ref="B4:M4"/>
  </mergeCells>
  <hyperlinks>
    <hyperlink ref="L23" r:id="rId1" xr:uid="{C3FAA322-5AA5-43C8-9EB5-1E8D2A32908F}"/>
    <hyperlink ref="L22" r:id="rId2" xr:uid="{593AD55F-F3A4-4218-BC7C-0444E99FAFF9}"/>
    <hyperlink ref="L20" r:id="rId3" xr:uid="{00000000-0004-0000-0100-00000B000000}"/>
    <hyperlink ref="L19" r:id="rId4" xr:uid="{00000000-0004-0000-0100-00000A000000}"/>
    <hyperlink ref="L18" r:id="rId5" xr:uid="{00000000-0004-0000-0100-000007000000}"/>
    <hyperlink ref="L15" r:id="rId6" xr:uid="{00000000-0004-0000-0100-000005000000}"/>
    <hyperlink ref="L17" r:id="rId7" xr:uid="{00000000-0004-0000-0100-000004000000}"/>
    <hyperlink ref="L16" r:id="rId8" xr:uid="{00000000-0004-0000-0100-000003000000}"/>
    <hyperlink ref="L14" r:id="rId9" xr:uid="{00000000-0004-0000-0100-000000000000}"/>
    <hyperlink ref="J10" r:id="rId10" xr:uid="{F6DCDC2C-7DBE-4CF3-9C15-70C446A3A859}"/>
    <hyperlink ref="L21" r:id="rId11" xr:uid="{DBBAD19C-67B2-4148-AC5A-7DD4A38C938F}"/>
  </hyperlinks>
  <pageMargins left="0.7" right="0.7" top="0.75" bottom="0.75" header="0.3" footer="0.3"/>
  <pageSetup orientation="portrait" horizontalDpi="4294967294" verticalDpi="4294967294" r:id="rId12"/>
  <drawing r:id="rId13"/>
  <tableParts count="1">
    <tablePart r:id="rId1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7DC9B-A0BB-4D3E-A1B8-A2ADDFDFEE6E}">
  <dimension ref="B2:M17"/>
  <sheetViews>
    <sheetView showGridLines="0" zoomScale="90" zoomScaleNormal="90" workbookViewId="0">
      <selection activeCell="F14" sqref="F14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76" t="s">
        <v>4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/>
    </row>
    <row r="3" spans="2:13" s="1" customFormat="1" x14ac:dyDescent="0.25"/>
    <row r="4" spans="2:13" ht="80.25" customHeight="1" x14ac:dyDescent="0.25">
      <c r="B4" s="171" t="str">
        <f>+'Registro de OBC'!B59</f>
        <v>ASOCIACIÓN DE CONSERVACIÓN Y AGROFORESTERÍA CUEVA DE LOS HUACHAROS-SELVA ALEGRE, ACOGROSA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OBC'!K59</f>
        <v>Centro Poblado de Selva Alegre</v>
      </c>
      <c r="I7" s="8" t="s">
        <v>81</v>
      </c>
      <c r="J7" s="9">
        <v>11105168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OBC'!H59</f>
        <v>Soritor</v>
      </c>
      <c r="I8" s="8" t="s">
        <v>82</v>
      </c>
      <c r="J8" s="9">
        <f>+'Registro de OBC'!C59</f>
        <v>20607516121</v>
      </c>
      <c r="K8" s="9">
        <v>5</v>
      </c>
    </row>
    <row r="9" spans="2:13" ht="18.75" x14ac:dyDescent="0.3">
      <c r="B9" s="8"/>
      <c r="C9" s="8" t="s">
        <v>1</v>
      </c>
      <c r="D9" s="9" t="str">
        <f>+'Registro de OBC'!G59</f>
        <v>Moyobamba</v>
      </c>
      <c r="I9" s="8" t="s">
        <v>83</v>
      </c>
      <c r="J9" s="9">
        <v>11</v>
      </c>
      <c r="K9" s="9"/>
    </row>
    <row r="10" spans="2:13" ht="18.75" x14ac:dyDescent="0.3">
      <c r="B10" s="8"/>
      <c r="C10" s="61" t="s">
        <v>534</v>
      </c>
      <c r="D10" s="63" t="str">
        <f>+'Registro de OBC'!F59</f>
        <v>San Martín</v>
      </c>
      <c r="E10" s="62"/>
      <c r="F10" s="62"/>
      <c r="G10" s="62"/>
      <c r="H10" s="62"/>
      <c r="I10" s="61" t="s">
        <v>533</v>
      </c>
      <c r="J10" s="175" t="s">
        <v>814</v>
      </c>
      <c r="K10" s="175"/>
      <c r="L10" s="175"/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63" x14ac:dyDescent="0.25">
      <c r="B14" s="3">
        <v>1</v>
      </c>
      <c r="C14" s="18" t="s">
        <v>843</v>
      </c>
      <c r="D14" s="18" t="s">
        <v>842</v>
      </c>
      <c r="E14" s="18" t="s">
        <v>70</v>
      </c>
      <c r="F14" s="18">
        <v>20610497790</v>
      </c>
      <c r="G14" s="18" t="s">
        <v>61</v>
      </c>
      <c r="H14" s="18" t="s">
        <v>69</v>
      </c>
      <c r="I14" s="18" t="s">
        <v>844</v>
      </c>
      <c r="J14" s="18" t="s">
        <v>846</v>
      </c>
      <c r="K14" s="19">
        <v>942407161</v>
      </c>
      <c r="L14" s="42" t="s">
        <v>845</v>
      </c>
      <c r="M14" s="18"/>
    </row>
    <row r="17" spans="9:9" x14ac:dyDescent="0.25">
      <c r="I17" s="134"/>
    </row>
  </sheetData>
  <mergeCells count="5">
    <mergeCell ref="B2:M2"/>
    <mergeCell ref="B4:M4"/>
    <mergeCell ref="B6:M6"/>
    <mergeCell ref="J10:L10"/>
    <mergeCell ref="B12:M12"/>
  </mergeCells>
  <hyperlinks>
    <hyperlink ref="J10" r:id="rId1" xr:uid="{1E556A38-C501-47D6-8726-AF96C7644467}"/>
    <hyperlink ref="L14" r:id="rId2" xr:uid="{A5B728D8-9D86-4075-9BB7-B6E71939F84D}"/>
  </hyperlinks>
  <pageMargins left="0.7" right="0.7" top="0.75" bottom="0.75" header="0.3" footer="0.3"/>
  <pageSetup orientation="portrait" horizontalDpi="4294967294" verticalDpi="4294967294" r:id="rId3"/>
  <drawing r:id="rId4"/>
  <tableParts count="1"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20B0E-6ACD-4FD2-A1E8-2E7930A1252D}">
  <sheetPr codeName="Hoja51"/>
  <dimension ref="B2:M18"/>
  <sheetViews>
    <sheetView showGridLines="0" zoomScale="90" zoomScaleNormal="90" workbookViewId="0">
      <selection activeCell="K9" sqref="K9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78" t="s">
        <v>4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9"/>
    </row>
    <row r="3" spans="2:13" s="1" customFormat="1" x14ac:dyDescent="0.25"/>
    <row r="4" spans="2:13" ht="80.25" customHeight="1" x14ac:dyDescent="0.25">
      <c r="B4" s="171" t="str">
        <f>+'Registro de OBC'!B58</f>
        <v>ASOCIACIÓN DE TURISMO COMUNITARIO TITICACA-INTI KILLA-CHIFRÓN - ASOTUR INTI KILLA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OBC'!K58</f>
        <v>Comunidad Campesina Hilata San Juan Yamocco Pampa</v>
      </c>
      <c r="I7" s="8" t="s">
        <v>81</v>
      </c>
      <c r="J7" s="9">
        <v>11195083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OBC'!H58</f>
        <v>Capachica</v>
      </c>
      <c r="I8" s="8" t="s">
        <v>82</v>
      </c>
      <c r="J8" s="9">
        <f>+'Registro de OBC'!C58</f>
        <v>20611321164</v>
      </c>
      <c r="K8" s="9">
        <v>4</v>
      </c>
    </row>
    <row r="9" spans="2:13" ht="18.75" x14ac:dyDescent="0.3">
      <c r="B9" s="8"/>
      <c r="C9" s="8" t="s">
        <v>1</v>
      </c>
      <c r="D9" s="9" t="str">
        <f>+'Registro de OBC'!G58</f>
        <v>Puno</v>
      </c>
      <c r="I9" s="8" t="s">
        <v>83</v>
      </c>
      <c r="J9" s="9">
        <v>5</v>
      </c>
      <c r="K9" s="9"/>
    </row>
    <row r="10" spans="2:13" ht="18.75" x14ac:dyDescent="0.3">
      <c r="B10" s="8"/>
      <c r="C10" s="61" t="s">
        <v>534</v>
      </c>
      <c r="D10" s="63" t="str">
        <f>+'Registro de OBC'!F58</f>
        <v>Puno</v>
      </c>
      <c r="E10" s="62"/>
      <c r="F10" s="62"/>
      <c r="G10" s="62"/>
      <c r="H10" s="62"/>
      <c r="I10" s="61" t="s">
        <v>533</v>
      </c>
      <c r="J10" s="175" t="s">
        <v>814</v>
      </c>
      <c r="K10" s="175"/>
      <c r="L10" s="175"/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47.25" x14ac:dyDescent="0.25">
      <c r="B14" s="3">
        <v>1</v>
      </c>
      <c r="C14" s="18" t="s">
        <v>808</v>
      </c>
      <c r="D14" s="18" t="s">
        <v>809</v>
      </c>
      <c r="E14" s="18" t="s">
        <v>60</v>
      </c>
      <c r="F14" s="18">
        <v>10415942244</v>
      </c>
      <c r="G14" s="18" t="s">
        <v>61</v>
      </c>
      <c r="H14" s="18" t="s">
        <v>812</v>
      </c>
      <c r="I14" s="18" t="s">
        <v>62</v>
      </c>
      <c r="J14" s="18" t="s">
        <v>625</v>
      </c>
      <c r="K14" s="19" t="s">
        <v>815</v>
      </c>
      <c r="L14" s="42" t="s">
        <v>816</v>
      </c>
      <c r="M14" s="18"/>
    </row>
    <row r="15" spans="2:13" ht="31.5" x14ac:dyDescent="0.25">
      <c r="B15" s="3">
        <v>2</v>
      </c>
      <c r="C15" s="3" t="s">
        <v>810</v>
      </c>
      <c r="D15" s="3" t="s">
        <v>811</v>
      </c>
      <c r="E15" s="51" t="s">
        <v>60</v>
      </c>
      <c r="F15" s="3">
        <v>10461558262</v>
      </c>
      <c r="G15" s="3" t="s">
        <v>61</v>
      </c>
      <c r="H15" s="3" t="s">
        <v>65</v>
      </c>
      <c r="I15" s="18" t="s">
        <v>62</v>
      </c>
      <c r="J15" s="3" t="s">
        <v>285</v>
      </c>
      <c r="K15" s="3" t="s">
        <v>817</v>
      </c>
      <c r="L15" s="12" t="s">
        <v>818</v>
      </c>
      <c r="M15" s="3"/>
    </row>
    <row r="18" spans="9:9" x14ac:dyDescent="0.25">
      <c r="I18" s="134"/>
    </row>
  </sheetData>
  <mergeCells count="5">
    <mergeCell ref="B2:M2"/>
    <mergeCell ref="B4:M4"/>
    <mergeCell ref="B6:M6"/>
    <mergeCell ref="J10:L10"/>
    <mergeCell ref="B12:M12"/>
  </mergeCells>
  <hyperlinks>
    <hyperlink ref="J10" r:id="rId1" xr:uid="{00F7C60B-78A5-485B-9B27-165009DB437D}"/>
  </hyperlinks>
  <pageMargins left="0.7" right="0.7" top="0.75" bottom="0.75" header="0.3" footer="0.3"/>
  <pageSetup orientation="portrait" horizontalDpi="4294967294" verticalDpi="4294967294" r:id="rId2"/>
  <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1C250-A896-44C4-91A9-D873842BF45A}">
  <sheetPr codeName="Hoja16"/>
  <dimension ref="B2:M14"/>
  <sheetViews>
    <sheetView showGridLines="0" zoomScale="90" zoomScaleNormal="90" workbookViewId="0"/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80" t="s">
        <v>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2:13" s="1" customFormat="1" x14ac:dyDescent="0.25"/>
    <row r="4" spans="2:13" ht="90.75" customHeight="1" x14ac:dyDescent="0.7">
      <c r="B4" s="182" t="str">
        <f>+'Registro de OBC'!B57</f>
        <v>ASOCIACION DE TURISMO VIVENCIAL MISMINAY MORAY Y SERVICIOS MULTIPLES-MARAS-URUBAMBA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OBC'!K57</f>
        <v>Comunidad Campesina Mullakas Misminay</v>
      </c>
      <c r="I7" s="8" t="s">
        <v>81</v>
      </c>
      <c r="J7" s="9">
        <v>11073864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OBC'!H57</f>
        <v>Maras</v>
      </c>
      <c r="I8" s="8" t="s">
        <v>82</v>
      </c>
      <c r="J8" s="9">
        <f>+'Registro de OBC'!C57</f>
        <v>20490586246</v>
      </c>
      <c r="K8" s="9">
        <v>10</v>
      </c>
    </row>
    <row r="9" spans="2:13" ht="18.75" x14ac:dyDescent="0.3">
      <c r="B9" s="8"/>
      <c r="C9" s="8" t="s">
        <v>1</v>
      </c>
      <c r="D9" s="9" t="str">
        <f>+'Registro de OBC'!G57</f>
        <v>Urubamba</v>
      </c>
      <c r="I9" s="8" t="s">
        <v>83</v>
      </c>
      <c r="J9" s="9">
        <v>17</v>
      </c>
      <c r="K9" s="9"/>
    </row>
    <row r="10" spans="2:13" ht="18.75" x14ac:dyDescent="0.3">
      <c r="B10" s="8"/>
      <c r="C10" s="61" t="s">
        <v>534</v>
      </c>
      <c r="D10" s="63" t="str">
        <f>+'Registro de OBC'!F57</f>
        <v>Cusco</v>
      </c>
      <c r="E10" s="62"/>
      <c r="F10" s="62"/>
      <c r="G10" s="62"/>
      <c r="H10" s="62"/>
      <c r="I10" s="61" t="s">
        <v>533</v>
      </c>
      <c r="J10" s="175" t="s">
        <v>802</v>
      </c>
      <c r="K10" s="175"/>
      <c r="L10" s="175"/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63" x14ac:dyDescent="0.25">
      <c r="B14" s="3">
        <v>1</v>
      </c>
      <c r="C14" s="18" t="s">
        <v>799</v>
      </c>
      <c r="D14" s="18" t="s">
        <v>799</v>
      </c>
      <c r="E14" s="18" t="s">
        <v>276</v>
      </c>
      <c r="F14" s="18">
        <v>20490586246</v>
      </c>
      <c r="G14" s="18" t="s">
        <v>61</v>
      </c>
      <c r="H14" s="18" t="s">
        <v>64</v>
      </c>
      <c r="I14" s="18" t="s">
        <v>62</v>
      </c>
      <c r="J14" s="18" t="s">
        <v>555</v>
      </c>
      <c r="K14" s="19">
        <v>984802263</v>
      </c>
      <c r="L14" s="42" t="s">
        <v>802</v>
      </c>
      <c r="M14" s="18"/>
    </row>
  </sheetData>
  <mergeCells count="5">
    <mergeCell ref="B2:M2"/>
    <mergeCell ref="B4:M4"/>
    <mergeCell ref="B6:M6"/>
    <mergeCell ref="J10:L10"/>
    <mergeCell ref="B12:M12"/>
  </mergeCells>
  <hyperlinks>
    <hyperlink ref="L14" r:id="rId1" xr:uid="{05CA4108-7474-41A5-9364-7CCE8C952732}"/>
    <hyperlink ref="J10" r:id="rId2" xr:uid="{C3B4C279-6B38-4D70-B64D-EB064780C218}"/>
  </hyperlinks>
  <pageMargins left="0.7" right="0.7" top="0.75" bottom="0.75" header="0.3" footer="0.3"/>
  <pageSetup orientation="portrait" horizontalDpi="4294967294" verticalDpi="4294967294" r:id="rId3"/>
  <drawing r:id="rId4"/>
  <tableParts count="1"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73EE4-46FA-4F74-A97D-3074DF91BF9A}">
  <sheetPr codeName="Hoja17"/>
  <dimension ref="B2:M14"/>
  <sheetViews>
    <sheetView showGridLines="0" zoomScale="90" zoomScaleNormal="90" workbookViewId="0">
      <selection activeCell="F14" sqref="F14"/>
    </sheetView>
  </sheetViews>
  <sheetFormatPr baseColWidth="10" defaultRowHeight="15" x14ac:dyDescent="0.25"/>
  <cols>
    <col min="1" max="2" width="6.85546875" customWidth="1"/>
    <col min="3" max="4" width="30.42578125" customWidth="1"/>
    <col min="5" max="5" width="21.85546875" customWidth="1"/>
    <col min="6" max="7" width="17.5703125" customWidth="1"/>
    <col min="8" max="8" width="21" customWidth="1"/>
    <col min="9" max="9" width="30.28515625" customWidth="1"/>
    <col min="10" max="10" width="31.140625" customWidth="1"/>
    <col min="11" max="11" width="17.5703125" customWidth="1"/>
    <col min="12" max="12" width="27.140625" customWidth="1"/>
    <col min="13" max="13" width="32.28515625" hidden="1" customWidth="1"/>
    <col min="14" max="14" width="4.140625" customWidth="1"/>
  </cols>
  <sheetData>
    <row r="2" spans="2:13" ht="26.25" x14ac:dyDescent="0.25">
      <c r="B2" s="178" t="s">
        <v>4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9"/>
    </row>
    <row r="3" spans="2:13" s="1" customFormat="1" x14ac:dyDescent="0.25"/>
    <row r="4" spans="2:13" ht="60.75" customHeight="1" x14ac:dyDescent="0.25">
      <c r="B4" s="171" t="str">
        <f>+'Registro de OBC'!$B$56</f>
        <v>ASOCIACIÓN DE ARTESANÍA Y TURISMO INKATIANA T’IKARY DE LA ISLA AMANTANÍ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</row>
    <row r="6" spans="2:13" ht="18.75" x14ac:dyDescent="0.25">
      <c r="B6" s="172" t="s">
        <v>85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3"/>
    </row>
    <row r="7" spans="2:13" ht="18.75" x14ac:dyDescent="0.3">
      <c r="B7" s="8"/>
      <c r="C7" s="8" t="s">
        <v>3</v>
      </c>
      <c r="D7" s="9" t="str">
        <f>+'Registro de OBC'!$K$56</f>
        <v>Comunidad Incatiana de la Isla Amantaní</v>
      </c>
      <c r="I7" s="8" t="s">
        <v>81</v>
      </c>
      <c r="J7" s="9">
        <v>11150612</v>
      </c>
      <c r="K7" s="82" t="s">
        <v>716</v>
      </c>
    </row>
    <row r="8" spans="2:13" ht="18.75" x14ac:dyDescent="0.3">
      <c r="B8" s="8"/>
      <c r="C8" s="8" t="s">
        <v>2</v>
      </c>
      <c r="D8" s="9" t="str">
        <f>+'Registro de OBC'!$H$56</f>
        <v>Amantaní</v>
      </c>
      <c r="I8" s="8" t="s">
        <v>82</v>
      </c>
      <c r="J8" s="9">
        <f>+'Registro de OBC'!C56</f>
        <v>20612280429</v>
      </c>
      <c r="K8" s="9">
        <v>9</v>
      </c>
    </row>
    <row r="9" spans="2:13" ht="18.75" x14ac:dyDescent="0.3">
      <c r="B9" s="8"/>
      <c r="C9" s="8" t="s">
        <v>1</v>
      </c>
      <c r="D9" s="9" t="str">
        <f>+'Registro de OBC'!$G$56</f>
        <v>Puno</v>
      </c>
      <c r="I9" s="8" t="s">
        <v>83</v>
      </c>
      <c r="J9" s="9">
        <v>10</v>
      </c>
      <c r="K9" s="9"/>
    </row>
    <row r="10" spans="2:13" ht="18.75" x14ac:dyDescent="0.3">
      <c r="B10" s="8"/>
      <c r="C10" s="61" t="s">
        <v>534</v>
      </c>
      <c r="D10" s="63" t="str">
        <f>+'Registro de OBC'!$F$56</f>
        <v>Puno</v>
      </c>
      <c r="E10" s="62"/>
      <c r="F10" s="62"/>
      <c r="G10" s="62"/>
      <c r="H10" s="62"/>
      <c r="I10" s="61" t="s">
        <v>533</v>
      </c>
      <c r="J10" s="175" t="s">
        <v>798</v>
      </c>
      <c r="K10" s="175"/>
      <c r="L10" s="175"/>
    </row>
    <row r="12" spans="2:13" ht="18.75" x14ac:dyDescent="0.25">
      <c r="B12" s="172" t="s">
        <v>50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2:13" ht="63" x14ac:dyDescent="0.25">
      <c r="B13" s="10" t="s">
        <v>7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10" t="s">
        <v>57</v>
      </c>
      <c r="J13" s="10" t="s">
        <v>58</v>
      </c>
      <c r="K13" s="10" t="s">
        <v>48</v>
      </c>
      <c r="L13" s="10" t="s">
        <v>49</v>
      </c>
      <c r="M13" s="10" t="s">
        <v>59</v>
      </c>
    </row>
    <row r="14" spans="2:13" ht="47.25" x14ac:dyDescent="0.25">
      <c r="B14" s="3">
        <v>1</v>
      </c>
      <c r="C14" s="18" t="s">
        <v>794</v>
      </c>
      <c r="D14" s="18" t="s">
        <v>794</v>
      </c>
      <c r="E14" s="18" t="s">
        <v>276</v>
      </c>
      <c r="F14" s="18">
        <v>20612280429</v>
      </c>
      <c r="G14" s="18" t="s">
        <v>61</v>
      </c>
      <c r="H14" s="18" t="s">
        <v>119</v>
      </c>
      <c r="I14" s="18" t="s">
        <v>62</v>
      </c>
      <c r="J14" s="18" t="s">
        <v>67</v>
      </c>
      <c r="K14" s="19">
        <v>962397916</v>
      </c>
      <c r="L14" s="42" t="s">
        <v>798</v>
      </c>
      <c r="M14" s="18"/>
    </row>
  </sheetData>
  <mergeCells count="5">
    <mergeCell ref="B2:M2"/>
    <mergeCell ref="B4:M4"/>
    <mergeCell ref="B6:M6"/>
    <mergeCell ref="J10:L10"/>
    <mergeCell ref="B12:M12"/>
  </mergeCells>
  <hyperlinks>
    <hyperlink ref="J10" r:id="rId1" xr:uid="{0E4AE3F2-33B3-41AE-8ED5-A04D8A13D7BB}"/>
  </hyperlinks>
  <pageMargins left="0.7" right="0.7" top="0.75" bottom="0.75" header="0.3" footer="0.3"/>
  <pageSetup orientation="portrait" horizontalDpi="4294967294" verticalDpi="4294967294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56</vt:i4>
      </vt:variant>
      <vt:variant>
        <vt:lpstr>Rangos con nombre</vt:lpstr>
      </vt:variant>
      <vt:variant>
        <vt:i4>3</vt:i4>
      </vt:variant>
    </vt:vector>
  </HeadingPairs>
  <TitlesOfParts>
    <vt:vector size="59" baseType="lpstr">
      <vt:lpstr>Registro de OBC</vt:lpstr>
      <vt:lpstr>55-TANTA</vt:lpstr>
      <vt:lpstr>54-CHASKA (Misminay)</vt:lpstr>
      <vt:lpstr>53-YANQUE</vt:lpstr>
      <vt:lpstr>52-SIBAYO</vt:lpstr>
      <vt:lpstr>51-ACOGROSA (SM)</vt:lpstr>
      <vt:lpstr>50-CHIFRON (Puno)</vt:lpstr>
      <vt:lpstr>49-MISMINAY (Cusco)</vt:lpstr>
      <vt:lpstr>48-INKATIANA (Puno)</vt:lpstr>
      <vt:lpstr>47-CALLALLI</vt:lpstr>
      <vt:lpstr>46-UROS TITINO</vt:lpstr>
      <vt:lpstr>45-HUCHUY QOSQO (Parwa)</vt:lpstr>
      <vt:lpstr>44-ASPROTUR (Paramis)</vt:lpstr>
      <vt:lpstr>43-PONGOBAMBA (Cusco)</vt:lpstr>
      <vt:lpstr>42-LOMAS PARAISO (Lima)</vt:lpstr>
      <vt:lpstr>41-FEDETUR LLACHON (Puno)</vt:lpstr>
      <vt:lpstr>40-EL ÑURO (Piura)</vt:lpstr>
      <vt:lpstr>39-ISLAS CHIMU (Puno)</vt:lpstr>
      <vt:lpstr>38-ATS-LARAOS (Lima)</vt:lpstr>
      <vt:lpstr>37-CCACCACCOLLO (Cusco)</vt:lpstr>
      <vt:lpstr>36-SONCHE (Amazonas)</vt:lpstr>
      <vt:lpstr>35-ACOTALMA (Cajamarca)</vt:lpstr>
      <vt:lpstr>34-SANTA FE (Cajamarca)</vt:lpstr>
      <vt:lpstr>33-APROCTUR (Cajamarca)</vt:lpstr>
      <vt:lpstr>32-CABALGATA KUELAP</vt:lpstr>
      <vt:lpstr>31-AJETTCAS (Atuncolla)</vt:lpstr>
      <vt:lpstr>30-TURISMO VIVENCIAL (Luquina)</vt:lpstr>
      <vt:lpstr>29-TRC CACTUS ESCALLANI</vt:lpstr>
      <vt:lpstr>28-RICCHARY-CUYO CHICO</vt:lpstr>
      <vt:lpstr>27-TAQUILE</vt:lpstr>
      <vt:lpstr>26-REVASH</vt:lpstr>
      <vt:lpstr>25-BOSQUE DE LAS NUWAS</vt:lpstr>
      <vt:lpstr>24-INCA SAMANA ATRIS</vt:lpstr>
      <vt:lpstr>23-LUQUINA CHICO</vt:lpstr>
      <vt:lpstr>22-CUYUNI</vt:lpstr>
      <vt:lpstr>21-CUEVAS DE PALESTINA</vt:lpstr>
      <vt:lpstr>20-KARAJÍA</vt:lpstr>
      <vt:lpstr>19-RAQCHI</vt:lpstr>
      <vt:lpstr>18-CORREDOR TAMBOPATA</vt:lpstr>
      <vt:lpstr>17-LEYMEBAMBA</vt:lpstr>
      <vt:lpstr>16-TICONATA</vt:lpstr>
      <vt:lpstr>15-PUMACHIRI</vt:lpstr>
      <vt:lpstr>14-LAMAS</vt:lpstr>
      <vt:lpstr>13-TINGANA</vt:lpstr>
      <vt:lpstr>12-SANTA ELENA</vt:lpstr>
      <vt:lpstr>11-YARINA ECOTUR</vt:lpstr>
      <vt:lpstr>10-COCACHIMBA</vt:lpstr>
      <vt:lpstr>9-SAN PABLO</vt:lpstr>
      <vt:lpstr>8-FORTALEZA</vt:lpstr>
      <vt:lpstr>7-GRANJA PORCON</vt:lpstr>
      <vt:lpstr>6-CHAPARRI</vt:lpstr>
      <vt:lpstr>5-HUILLOC</vt:lpstr>
      <vt:lpstr>4-CCNN YAMINO</vt:lpstr>
      <vt:lpstr>3-CCNN INFIERNO</vt:lpstr>
      <vt:lpstr>2-YACHAQS</vt:lpstr>
      <vt:lpstr>1-UROS-ASEMTURC</vt:lpstr>
      <vt:lpstr>'18-CORREDOR TAMBOPATA'!Área_de_impresión</vt:lpstr>
      <vt:lpstr>'3-CCNN INFIERNO'!Área_de_impresión</vt:lpstr>
      <vt:lpstr>'Registro de OBC'!Área_de_impresión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servicios_diot345</dc:creator>
  <cp:lastModifiedBy>Guy Rengifo Rodriguez</cp:lastModifiedBy>
  <cp:lastPrinted>2025-05-23T15:14:13Z</cp:lastPrinted>
  <dcterms:created xsi:type="dcterms:W3CDTF">2023-02-27T21:47:51Z</dcterms:created>
  <dcterms:modified xsi:type="dcterms:W3CDTF">2025-06-02T21:54:08Z</dcterms:modified>
</cp:coreProperties>
</file>